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390" yWindow="510" windowWidth="15975" windowHeight="6855" activeTab="3"/>
  </bookViews>
  <sheets>
    <sheet name="XI IPS 1" sheetId="1" r:id="rId1"/>
    <sheet name="XI IPS 2" sheetId="2" r:id="rId2"/>
    <sheet name="XI IPS 3" sheetId="3" r:id="rId3"/>
    <sheet name="XI IPS 4" sheetId="4" r:id="rId4"/>
    <sheet name="XI IPS 5" sheetId="5" r:id="rId5"/>
  </sheets>
  <calcPr calcId="144525"/>
</workbook>
</file>

<file path=xl/calcChain.xml><?xml version="1.0" encoding="utf-8"?>
<calcChain xmlns="http://schemas.openxmlformats.org/spreadsheetml/2006/main">
  <c r="CK50" i="5" l="1"/>
  <c r="CG50" i="5"/>
  <c r="CH50" i="5" s="1"/>
  <c r="I50" i="5" s="1"/>
  <c r="BU50" i="5"/>
  <c r="BE50" i="5"/>
  <c r="AS50" i="5"/>
  <c r="AP50" i="5"/>
  <c r="AM50" i="5"/>
  <c r="AJ50" i="5"/>
  <c r="AG50" i="5"/>
  <c r="AD50" i="5"/>
  <c r="AA50" i="5"/>
  <c r="X50" i="5"/>
  <c r="U50" i="5"/>
  <c r="R50" i="5"/>
  <c r="AT50" i="5" s="1"/>
  <c r="N50" i="5"/>
  <c r="M50" i="5"/>
  <c r="J50" i="5"/>
  <c r="H50" i="5"/>
  <c r="CK49" i="5"/>
  <c r="CG49" i="5"/>
  <c r="CH49" i="5" s="1"/>
  <c r="I49" i="5" s="1"/>
  <c r="BU49" i="5"/>
  <c r="BE49" i="5"/>
  <c r="AS49" i="5"/>
  <c r="AP49" i="5"/>
  <c r="AM49" i="5"/>
  <c r="AJ49" i="5"/>
  <c r="AG49" i="5"/>
  <c r="AD49" i="5"/>
  <c r="AA49" i="5"/>
  <c r="X49" i="5"/>
  <c r="U49" i="5"/>
  <c r="R49" i="5"/>
  <c r="AT49" i="5" s="1"/>
  <c r="N49" i="5"/>
  <c r="M49" i="5"/>
  <c r="J49" i="5"/>
  <c r="H49" i="5"/>
  <c r="CK48" i="5"/>
  <c r="CG48" i="5"/>
  <c r="CH48" i="5" s="1"/>
  <c r="I48" i="5" s="1"/>
  <c r="BU48" i="5"/>
  <c r="BE48" i="5"/>
  <c r="AS48" i="5"/>
  <c r="AP48" i="5"/>
  <c r="AM48" i="5"/>
  <c r="AJ48" i="5"/>
  <c r="AG48" i="5"/>
  <c r="AD48" i="5"/>
  <c r="AA48" i="5"/>
  <c r="X48" i="5"/>
  <c r="U48" i="5"/>
  <c r="R48" i="5"/>
  <c r="AT48" i="5" s="1"/>
  <c r="N48" i="5"/>
  <c r="M48" i="5"/>
  <c r="J48" i="5"/>
  <c r="H48" i="5"/>
  <c r="CK47" i="5"/>
  <c r="CG47" i="5"/>
  <c r="CH47" i="5" s="1"/>
  <c r="I47" i="5" s="1"/>
  <c r="BU47" i="5"/>
  <c r="BE47" i="5"/>
  <c r="AS47" i="5"/>
  <c r="AP47" i="5"/>
  <c r="AM47" i="5"/>
  <c r="AJ47" i="5"/>
  <c r="AG47" i="5"/>
  <c r="AD47" i="5"/>
  <c r="AA47" i="5"/>
  <c r="X47" i="5"/>
  <c r="U47" i="5"/>
  <c r="R47" i="5"/>
  <c r="AT47" i="5" s="1"/>
  <c r="N47" i="5"/>
  <c r="M47" i="5"/>
  <c r="J47" i="5"/>
  <c r="H47" i="5"/>
  <c r="CK46" i="5"/>
  <c r="CG46" i="5"/>
  <c r="CH46" i="5" s="1"/>
  <c r="I46" i="5" s="1"/>
  <c r="BU46" i="5"/>
  <c r="BE46" i="5"/>
  <c r="AS46" i="5"/>
  <c r="AP46" i="5"/>
  <c r="AM46" i="5"/>
  <c r="AJ46" i="5"/>
  <c r="AG46" i="5"/>
  <c r="AD46" i="5"/>
  <c r="AA46" i="5"/>
  <c r="X46" i="5"/>
  <c r="U46" i="5"/>
  <c r="R46" i="5"/>
  <c r="AT46" i="5" s="1"/>
  <c r="N46" i="5"/>
  <c r="M46" i="5"/>
  <c r="J46" i="5"/>
  <c r="H46" i="5"/>
  <c r="CK45" i="5"/>
  <c r="J45" i="5" s="1"/>
  <c r="CH45" i="5"/>
  <c r="CG45" i="5"/>
  <c r="BU45" i="5"/>
  <c r="BE45" i="5"/>
  <c r="AS45" i="5"/>
  <c r="AP45" i="5"/>
  <c r="AM45" i="5"/>
  <c r="AJ45" i="5"/>
  <c r="AG45" i="5"/>
  <c r="AD45" i="5"/>
  <c r="AA45" i="5"/>
  <c r="X45" i="5"/>
  <c r="U45" i="5"/>
  <c r="R45" i="5"/>
  <c r="AT45" i="5" s="1"/>
  <c r="N45" i="5"/>
  <c r="M45" i="5"/>
  <c r="I45" i="5"/>
  <c r="H45" i="5"/>
  <c r="CK44" i="5"/>
  <c r="J44" i="5" s="1"/>
  <c r="CH44" i="5"/>
  <c r="CG44" i="5"/>
  <c r="BU44" i="5"/>
  <c r="BE44" i="5"/>
  <c r="AS44" i="5"/>
  <c r="AP44" i="5"/>
  <c r="AM44" i="5"/>
  <c r="AJ44" i="5"/>
  <c r="AG44" i="5"/>
  <c r="AD44" i="5"/>
  <c r="AA44" i="5"/>
  <c r="X44" i="5"/>
  <c r="U44" i="5"/>
  <c r="R44" i="5"/>
  <c r="AT44" i="5" s="1"/>
  <c r="N44" i="5"/>
  <c r="M44" i="5"/>
  <c r="I44" i="5"/>
  <c r="H44" i="5"/>
  <c r="CK43" i="5"/>
  <c r="CG43" i="5"/>
  <c r="CH43" i="5" s="1"/>
  <c r="I43" i="5" s="1"/>
  <c r="BU43" i="5"/>
  <c r="BE43" i="5"/>
  <c r="AS43" i="5"/>
  <c r="AP43" i="5"/>
  <c r="AM43" i="5"/>
  <c r="AJ43" i="5"/>
  <c r="AG43" i="5"/>
  <c r="AD43" i="5"/>
  <c r="AA43" i="5"/>
  <c r="X43" i="5"/>
  <c r="U43" i="5"/>
  <c r="R43" i="5"/>
  <c r="AT43" i="5" s="1"/>
  <c r="N43" i="5"/>
  <c r="M43" i="5"/>
  <c r="J43" i="5"/>
  <c r="H43" i="5"/>
  <c r="CK42" i="5"/>
  <c r="CG42" i="5"/>
  <c r="CH42" i="5" s="1"/>
  <c r="I42" i="5" s="1"/>
  <c r="BU42" i="5"/>
  <c r="BE42" i="5"/>
  <c r="AS42" i="5"/>
  <c r="AP42" i="5"/>
  <c r="AM42" i="5"/>
  <c r="AJ42" i="5"/>
  <c r="AG42" i="5"/>
  <c r="AD42" i="5"/>
  <c r="AA42" i="5"/>
  <c r="X42" i="5"/>
  <c r="U42" i="5"/>
  <c r="R42" i="5"/>
  <c r="AT42" i="5" s="1"/>
  <c r="N42" i="5"/>
  <c r="M42" i="5"/>
  <c r="J42" i="5"/>
  <c r="H42" i="5"/>
  <c r="CK41" i="5"/>
  <c r="CG41" i="5"/>
  <c r="CH41" i="5" s="1"/>
  <c r="I41" i="5" s="1"/>
  <c r="BU41" i="5"/>
  <c r="BE41" i="5"/>
  <c r="AS41" i="5"/>
  <c r="AP41" i="5"/>
  <c r="AM41" i="5"/>
  <c r="AJ41" i="5"/>
  <c r="AG41" i="5"/>
  <c r="AD41" i="5"/>
  <c r="AA41" i="5"/>
  <c r="X41" i="5"/>
  <c r="U41" i="5"/>
  <c r="R41" i="5"/>
  <c r="AT41" i="5" s="1"/>
  <c r="N41" i="5"/>
  <c r="M41" i="5"/>
  <c r="J41" i="5"/>
  <c r="H41" i="5"/>
  <c r="CK40" i="5"/>
  <c r="J40" i="5" s="1"/>
  <c r="CH40" i="5"/>
  <c r="CG40" i="5"/>
  <c r="BU40" i="5"/>
  <c r="BE40" i="5"/>
  <c r="AS40" i="5"/>
  <c r="AP40" i="5"/>
  <c r="AM40" i="5"/>
  <c r="AJ40" i="5"/>
  <c r="AG40" i="5"/>
  <c r="AD40" i="5"/>
  <c r="AA40" i="5"/>
  <c r="X40" i="5"/>
  <c r="U40" i="5"/>
  <c r="R40" i="5"/>
  <c r="AT40" i="5" s="1"/>
  <c r="N40" i="5"/>
  <c r="M40" i="5"/>
  <c r="I40" i="5"/>
  <c r="H40" i="5"/>
  <c r="CK39" i="5"/>
  <c r="J39" i="5" s="1"/>
  <c r="CH39" i="5"/>
  <c r="CG39" i="5"/>
  <c r="BU39" i="5"/>
  <c r="BE39" i="5"/>
  <c r="AS39" i="5"/>
  <c r="AP39" i="5"/>
  <c r="AM39" i="5"/>
  <c r="AJ39" i="5"/>
  <c r="AG39" i="5"/>
  <c r="AD39" i="5"/>
  <c r="AA39" i="5"/>
  <c r="X39" i="5"/>
  <c r="U39" i="5"/>
  <c r="R39" i="5"/>
  <c r="AT39" i="5" s="1"/>
  <c r="N39" i="5"/>
  <c r="M39" i="5"/>
  <c r="I39" i="5"/>
  <c r="H39" i="5"/>
  <c r="CK38" i="5"/>
  <c r="J38" i="5" s="1"/>
  <c r="CH38" i="5"/>
  <c r="CG38" i="5"/>
  <c r="BU38" i="5"/>
  <c r="H38" i="5" s="1"/>
  <c r="BE38" i="5"/>
  <c r="AS38" i="5"/>
  <c r="AP38" i="5"/>
  <c r="AM38" i="5"/>
  <c r="AJ38" i="5"/>
  <c r="AG38" i="5"/>
  <c r="AD38" i="5"/>
  <c r="AA38" i="5"/>
  <c r="X38" i="5"/>
  <c r="U38" i="5"/>
  <c r="R38" i="5"/>
  <c r="AT38" i="5" s="1"/>
  <c r="N38" i="5"/>
  <c r="M38" i="5"/>
  <c r="I38" i="5"/>
  <c r="CK37" i="5"/>
  <c r="J37" i="5" s="1"/>
  <c r="CH37" i="5"/>
  <c r="CG37" i="5"/>
  <c r="BU37" i="5"/>
  <c r="H37" i="5" s="1"/>
  <c r="BE37" i="5"/>
  <c r="AS37" i="5"/>
  <c r="AP37" i="5"/>
  <c r="AM37" i="5"/>
  <c r="AJ37" i="5"/>
  <c r="AG37" i="5"/>
  <c r="AD37" i="5"/>
  <c r="AA37" i="5"/>
  <c r="X37" i="5"/>
  <c r="U37" i="5"/>
  <c r="R37" i="5"/>
  <c r="N37" i="5"/>
  <c r="M37" i="5"/>
  <c r="I37" i="5"/>
  <c r="CK36" i="5"/>
  <c r="J36" i="5" s="1"/>
  <c r="CG36" i="5"/>
  <c r="CH36" i="5" s="1"/>
  <c r="I36" i="5" s="1"/>
  <c r="BU36" i="5"/>
  <c r="H36" i="5" s="1"/>
  <c r="BE36" i="5"/>
  <c r="AS36" i="5"/>
  <c r="AP36" i="5"/>
  <c r="AM36" i="5"/>
  <c r="AJ36" i="5"/>
  <c r="AG36" i="5"/>
  <c r="AD36" i="5"/>
  <c r="AA36" i="5"/>
  <c r="X36" i="5"/>
  <c r="U36" i="5"/>
  <c r="R36" i="5"/>
  <c r="N36" i="5"/>
  <c r="M36" i="5"/>
  <c r="CK35" i="5"/>
  <c r="J35" i="5" s="1"/>
  <c r="CG35" i="5"/>
  <c r="CH35" i="5" s="1"/>
  <c r="I35" i="5" s="1"/>
  <c r="BU35" i="5"/>
  <c r="BE35" i="5"/>
  <c r="AS35" i="5"/>
  <c r="AP35" i="5"/>
  <c r="AM35" i="5"/>
  <c r="AJ35" i="5"/>
  <c r="AG35" i="5"/>
  <c r="AD35" i="5"/>
  <c r="AA35" i="5"/>
  <c r="X35" i="5"/>
  <c r="U35" i="5"/>
  <c r="R35" i="5"/>
  <c r="N35" i="5"/>
  <c r="M35" i="5"/>
  <c r="H35" i="5"/>
  <c r="CK34" i="5"/>
  <c r="J34" i="5" s="1"/>
  <c r="CG34" i="5"/>
  <c r="CH34" i="5" s="1"/>
  <c r="I34" i="5" s="1"/>
  <c r="BU34" i="5"/>
  <c r="H34" i="5" s="1"/>
  <c r="BE34" i="5"/>
  <c r="AS34" i="5"/>
  <c r="AP34" i="5"/>
  <c r="AM34" i="5"/>
  <c r="AJ34" i="5"/>
  <c r="AG34" i="5"/>
  <c r="AD34" i="5"/>
  <c r="AA34" i="5"/>
  <c r="X34" i="5"/>
  <c r="U34" i="5"/>
  <c r="R34" i="5"/>
  <c r="N34" i="5"/>
  <c r="M34" i="5"/>
  <c r="CK33" i="5"/>
  <c r="J33" i="5" s="1"/>
  <c r="CH33" i="5"/>
  <c r="CG33" i="5"/>
  <c r="BU33" i="5"/>
  <c r="H33" i="5" s="1"/>
  <c r="BE33" i="5"/>
  <c r="AS33" i="5"/>
  <c r="AP33" i="5"/>
  <c r="AM33" i="5"/>
  <c r="AJ33" i="5"/>
  <c r="AG33" i="5"/>
  <c r="AD33" i="5"/>
  <c r="AA33" i="5"/>
  <c r="X33" i="5"/>
  <c r="U33" i="5"/>
  <c r="R33" i="5"/>
  <c r="N33" i="5"/>
  <c r="M33" i="5"/>
  <c r="I33" i="5"/>
  <c r="CK32" i="5"/>
  <c r="J32" i="5" s="1"/>
  <c r="CG32" i="5"/>
  <c r="CH32" i="5" s="1"/>
  <c r="I32" i="5" s="1"/>
  <c r="BU32" i="5"/>
  <c r="H32" i="5" s="1"/>
  <c r="BE32" i="5"/>
  <c r="AS32" i="5"/>
  <c r="AP32" i="5"/>
  <c r="AM32" i="5"/>
  <c r="AJ32" i="5"/>
  <c r="AG32" i="5"/>
  <c r="AD32" i="5"/>
  <c r="AA32" i="5"/>
  <c r="X32" i="5"/>
  <c r="U32" i="5"/>
  <c r="R32" i="5"/>
  <c r="N32" i="5"/>
  <c r="M32" i="5"/>
  <c r="CK31" i="5"/>
  <c r="J31" i="5" s="1"/>
  <c r="CG31" i="5"/>
  <c r="CH31" i="5" s="1"/>
  <c r="I31" i="5" s="1"/>
  <c r="BU31" i="5"/>
  <c r="BE31" i="5"/>
  <c r="AS31" i="5"/>
  <c r="AP31" i="5"/>
  <c r="AM31" i="5"/>
  <c r="AJ31" i="5"/>
  <c r="AG31" i="5"/>
  <c r="AD31" i="5"/>
  <c r="AA31" i="5"/>
  <c r="X31" i="5"/>
  <c r="U31" i="5"/>
  <c r="R31" i="5"/>
  <c r="N31" i="5"/>
  <c r="M31" i="5"/>
  <c r="H31" i="5"/>
  <c r="CK30" i="5"/>
  <c r="J30" i="5" s="1"/>
  <c r="CG30" i="5"/>
  <c r="CH30" i="5" s="1"/>
  <c r="I30" i="5" s="1"/>
  <c r="BU30" i="5"/>
  <c r="H30" i="5" s="1"/>
  <c r="BE30" i="5"/>
  <c r="AS30" i="5"/>
  <c r="AP30" i="5"/>
  <c r="AM30" i="5"/>
  <c r="AJ30" i="5"/>
  <c r="AG30" i="5"/>
  <c r="AD30" i="5"/>
  <c r="AA30" i="5"/>
  <c r="X30" i="5"/>
  <c r="U30" i="5"/>
  <c r="R30" i="5"/>
  <c r="N30" i="5"/>
  <c r="M30" i="5"/>
  <c r="CK29" i="5"/>
  <c r="CG29" i="5"/>
  <c r="CH29" i="5" s="1"/>
  <c r="I29" i="5" s="1"/>
  <c r="BU29" i="5"/>
  <c r="H29" i="5" s="1"/>
  <c r="BE29" i="5"/>
  <c r="AS29" i="5"/>
  <c r="AP29" i="5"/>
  <c r="AM29" i="5"/>
  <c r="AJ29" i="5"/>
  <c r="AG29" i="5"/>
  <c r="AD29" i="5"/>
  <c r="AA29" i="5"/>
  <c r="X29" i="5"/>
  <c r="U29" i="5"/>
  <c r="R29" i="5"/>
  <c r="N29" i="5"/>
  <c r="M29" i="5"/>
  <c r="J29" i="5"/>
  <c r="CK28" i="5"/>
  <c r="CG28" i="5"/>
  <c r="CH28" i="5" s="1"/>
  <c r="I28" i="5" s="1"/>
  <c r="BU28" i="5"/>
  <c r="H28" i="5" s="1"/>
  <c r="BE28" i="5"/>
  <c r="AS28" i="5"/>
  <c r="AP28" i="5"/>
  <c r="AM28" i="5"/>
  <c r="AJ28" i="5"/>
  <c r="AG28" i="5"/>
  <c r="AD28" i="5"/>
  <c r="AA28" i="5"/>
  <c r="X28" i="5"/>
  <c r="U28" i="5"/>
  <c r="R28" i="5"/>
  <c r="N28" i="5"/>
  <c r="M28" i="5"/>
  <c r="J28" i="5"/>
  <c r="CK27" i="5"/>
  <c r="CG27" i="5"/>
  <c r="CH27" i="5" s="1"/>
  <c r="I27" i="5" s="1"/>
  <c r="BU27" i="5"/>
  <c r="H27" i="5" s="1"/>
  <c r="BE27" i="5"/>
  <c r="AS27" i="5"/>
  <c r="AP27" i="5"/>
  <c r="AM27" i="5"/>
  <c r="AJ27" i="5"/>
  <c r="AG27" i="5"/>
  <c r="AD27" i="5"/>
  <c r="AA27" i="5"/>
  <c r="X27" i="5"/>
  <c r="U27" i="5"/>
  <c r="R27" i="5"/>
  <c r="N27" i="5"/>
  <c r="M27" i="5"/>
  <c r="J27" i="5"/>
  <c r="CK26" i="5"/>
  <c r="CG26" i="5"/>
  <c r="CH26" i="5" s="1"/>
  <c r="BU26" i="5"/>
  <c r="BE26" i="5"/>
  <c r="AS26" i="5"/>
  <c r="AP26" i="5"/>
  <c r="AM26" i="5"/>
  <c r="AJ26" i="5"/>
  <c r="AG26" i="5"/>
  <c r="AD26" i="5"/>
  <c r="AA26" i="5"/>
  <c r="X26" i="5"/>
  <c r="U26" i="5"/>
  <c r="R26" i="5"/>
  <c r="N26" i="5"/>
  <c r="M26" i="5"/>
  <c r="J26" i="5"/>
  <c r="I26" i="5"/>
  <c r="H26" i="5"/>
  <c r="CK25" i="5"/>
  <c r="J25" i="5" s="1"/>
  <c r="CG25" i="5"/>
  <c r="CH25" i="5" s="1"/>
  <c r="I25" i="5" s="1"/>
  <c r="BU25" i="5"/>
  <c r="BE25" i="5"/>
  <c r="AS25" i="5"/>
  <c r="AP25" i="5"/>
  <c r="AM25" i="5"/>
  <c r="AJ25" i="5"/>
  <c r="AG25" i="5"/>
  <c r="AD25" i="5"/>
  <c r="AA25" i="5"/>
  <c r="X25" i="5"/>
  <c r="U25" i="5"/>
  <c r="R25" i="5"/>
  <c r="N25" i="5"/>
  <c r="M25" i="5"/>
  <c r="H25" i="5"/>
  <c r="CK24" i="5"/>
  <c r="J24" i="5" s="1"/>
  <c r="CG24" i="5"/>
  <c r="CH24" i="5" s="1"/>
  <c r="I24" i="5" s="1"/>
  <c r="BU24" i="5"/>
  <c r="BE24" i="5"/>
  <c r="AS24" i="5"/>
  <c r="AP24" i="5"/>
  <c r="AM24" i="5"/>
  <c r="AJ24" i="5"/>
  <c r="AG24" i="5"/>
  <c r="AD24" i="5"/>
  <c r="AA24" i="5"/>
  <c r="X24" i="5"/>
  <c r="U24" i="5"/>
  <c r="R24" i="5"/>
  <c r="AT24" i="5" s="1"/>
  <c r="N24" i="5"/>
  <c r="M24" i="5"/>
  <c r="H24" i="5"/>
  <c r="CK23" i="5"/>
  <c r="J23" i="5" s="1"/>
  <c r="CG23" i="5"/>
  <c r="CH23" i="5" s="1"/>
  <c r="I23" i="5" s="1"/>
  <c r="BU23" i="5"/>
  <c r="BE23" i="5"/>
  <c r="AS23" i="5"/>
  <c r="AP23" i="5"/>
  <c r="AM23" i="5"/>
  <c r="AJ23" i="5"/>
  <c r="AG23" i="5"/>
  <c r="AD23" i="5"/>
  <c r="AA23" i="5"/>
  <c r="X23" i="5"/>
  <c r="U23" i="5"/>
  <c r="R23" i="5"/>
  <c r="N23" i="5"/>
  <c r="M23" i="5"/>
  <c r="H23" i="5"/>
  <c r="CK22" i="5"/>
  <c r="J22" i="5" s="1"/>
  <c r="CG22" i="5"/>
  <c r="CH22" i="5" s="1"/>
  <c r="I22" i="5" s="1"/>
  <c r="BU22" i="5"/>
  <c r="BE22" i="5"/>
  <c r="AS22" i="5"/>
  <c r="AP22" i="5"/>
  <c r="AM22" i="5"/>
  <c r="AJ22" i="5"/>
  <c r="AG22" i="5"/>
  <c r="AD22" i="5"/>
  <c r="AA22" i="5"/>
  <c r="X22" i="5"/>
  <c r="U22" i="5"/>
  <c r="R22" i="5"/>
  <c r="AT22" i="5" s="1"/>
  <c r="N22" i="5"/>
  <c r="M22" i="5"/>
  <c r="H22" i="5"/>
  <c r="CK21" i="5"/>
  <c r="J21" i="5" s="1"/>
  <c r="CG21" i="5"/>
  <c r="CH21" i="5" s="1"/>
  <c r="I21" i="5" s="1"/>
  <c r="BU21" i="5"/>
  <c r="BE21" i="5"/>
  <c r="AS21" i="5"/>
  <c r="AP21" i="5"/>
  <c r="AM21" i="5"/>
  <c r="AJ21" i="5"/>
  <c r="AG21" i="5"/>
  <c r="AD21" i="5"/>
  <c r="AA21" i="5"/>
  <c r="X21" i="5"/>
  <c r="U21" i="5"/>
  <c r="R21" i="5"/>
  <c r="AT21" i="5" s="1"/>
  <c r="N21" i="5"/>
  <c r="M21" i="5"/>
  <c r="H21" i="5"/>
  <c r="CX20" i="5"/>
  <c r="CK20" i="5"/>
  <c r="CG20" i="5"/>
  <c r="CH20" i="5" s="1"/>
  <c r="I20" i="5" s="1"/>
  <c r="BU20" i="5"/>
  <c r="H20" i="5" s="1"/>
  <c r="BE20" i="5"/>
  <c r="AS20" i="5"/>
  <c r="AP20" i="5"/>
  <c r="AM20" i="5"/>
  <c r="AJ20" i="5"/>
  <c r="AG20" i="5"/>
  <c r="AD20" i="5"/>
  <c r="AA20" i="5"/>
  <c r="X20" i="5"/>
  <c r="U20" i="5"/>
  <c r="R20" i="5"/>
  <c r="N20" i="5"/>
  <c r="M20" i="5"/>
  <c r="J20" i="5"/>
  <c r="CX19" i="5"/>
  <c r="CK19" i="5"/>
  <c r="J19" i="5" s="1"/>
  <c r="CG19" i="5"/>
  <c r="CH19" i="5" s="1"/>
  <c r="I19" i="5" s="1"/>
  <c r="BU19" i="5"/>
  <c r="BE19" i="5"/>
  <c r="AS19" i="5"/>
  <c r="AP19" i="5"/>
  <c r="AM19" i="5"/>
  <c r="AJ19" i="5"/>
  <c r="AG19" i="5"/>
  <c r="AD19" i="5"/>
  <c r="AA19" i="5"/>
  <c r="X19" i="5"/>
  <c r="U19" i="5"/>
  <c r="R19" i="5"/>
  <c r="N19" i="5"/>
  <c r="M19" i="5"/>
  <c r="H19" i="5"/>
  <c r="CX18" i="5"/>
  <c r="CK18" i="5"/>
  <c r="J18" i="5" s="1"/>
  <c r="CH18" i="5"/>
  <c r="I18" i="5" s="1"/>
  <c r="CG18" i="5"/>
  <c r="BU18" i="5"/>
  <c r="H18" i="5" s="1"/>
  <c r="BE18" i="5"/>
  <c r="AS18" i="5"/>
  <c r="AP18" i="5"/>
  <c r="AM18" i="5"/>
  <c r="AJ18" i="5"/>
  <c r="AG18" i="5"/>
  <c r="AD18" i="5"/>
  <c r="AA18" i="5"/>
  <c r="X18" i="5"/>
  <c r="U18" i="5"/>
  <c r="R18" i="5"/>
  <c r="AT18" i="5" s="1"/>
  <c r="N18" i="5"/>
  <c r="M18" i="5"/>
  <c r="CX17" i="5"/>
  <c r="CK17" i="5"/>
  <c r="J17" i="5" s="1"/>
  <c r="CG17" i="5"/>
  <c r="CH17" i="5" s="1"/>
  <c r="I17" i="5" s="1"/>
  <c r="BU17" i="5"/>
  <c r="BE17" i="5"/>
  <c r="AS17" i="5"/>
  <c r="AP17" i="5"/>
  <c r="AM17" i="5"/>
  <c r="AJ17" i="5"/>
  <c r="AG17" i="5"/>
  <c r="AD17" i="5"/>
  <c r="AA17" i="5"/>
  <c r="X17" i="5"/>
  <c r="U17" i="5"/>
  <c r="R17" i="5"/>
  <c r="AT17" i="5" s="1"/>
  <c r="N17" i="5"/>
  <c r="M17" i="5"/>
  <c r="H17" i="5"/>
  <c r="CX16" i="5"/>
  <c r="CK16" i="5"/>
  <c r="CG16" i="5"/>
  <c r="CH16" i="5" s="1"/>
  <c r="I16" i="5" s="1"/>
  <c r="BU16" i="5"/>
  <c r="H16" i="5" s="1"/>
  <c r="BE16" i="5"/>
  <c r="AS16" i="5"/>
  <c r="AP16" i="5"/>
  <c r="AM16" i="5"/>
  <c r="AJ16" i="5"/>
  <c r="AG16" i="5"/>
  <c r="AD16" i="5"/>
  <c r="AA16" i="5"/>
  <c r="X16" i="5"/>
  <c r="U16" i="5"/>
  <c r="R16" i="5"/>
  <c r="N16" i="5"/>
  <c r="M16" i="5"/>
  <c r="J16" i="5"/>
  <c r="CX15" i="5"/>
  <c r="CK15" i="5"/>
  <c r="J15" i="5" s="1"/>
  <c r="CG15" i="5"/>
  <c r="CH15" i="5" s="1"/>
  <c r="I15" i="5" s="1"/>
  <c r="BU15" i="5"/>
  <c r="BE15" i="5"/>
  <c r="AS15" i="5"/>
  <c r="AP15" i="5"/>
  <c r="AM15" i="5"/>
  <c r="AJ15" i="5"/>
  <c r="AG15" i="5"/>
  <c r="AD15" i="5"/>
  <c r="AA15" i="5"/>
  <c r="X15" i="5"/>
  <c r="U15" i="5"/>
  <c r="R15" i="5"/>
  <c r="AT15" i="5" s="1"/>
  <c r="N15" i="5"/>
  <c r="M15" i="5"/>
  <c r="H15" i="5"/>
  <c r="CX14" i="5"/>
  <c r="CK14" i="5"/>
  <c r="J14" i="5" s="1"/>
  <c r="CH14" i="5"/>
  <c r="I14" i="5" s="1"/>
  <c r="CG14" i="5"/>
  <c r="BU14" i="5"/>
  <c r="H14" i="5" s="1"/>
  <c r="BE14" i="5"/>
  <c r="AS14" i="5"/>
  <c r="AP14" i="5"/>
  <c r="AM14" i="5"/>
  <c r="AJ14" i="5"/>
  <c r="AG14" i="5"/>
  <c r="AD14" i="5"/>
  <c r="AA14" i="5"/>
  <c r="X14" i="5"/>
  <c r="U14" i="5"/>
  <c r="R14" i="5"/>
  <c r="N14" i="5"/>
  <c r="M14" i="5"/>
  <c r="CX13" i="5"/>
  <c r="CK13" i="5"/>
  <c r="J13" i="5" s="1"/>
  <c r="CG13" i="5"/>
  <c r="CH13" i="5" s="1"/>
  <c r="I13" i="5" s="1"/>
  <c r="BU13" i="5"/>
  <c r="BE13" i="5"/>
  <c r="AS13" i="5"/>
  <c r="AP13" i="5"/>
  <c r="AM13" i="5"/>
  <c r="AJ13" i="5"/>
  <c r="AG13" i="5"/>
  <c r="AD13" i="5"/>
  <c r="AA13" i="5"/>
  <c r="X13" i="5"/>
  <c r="U13" i="5"/>
  <c r="R13" i="5"/>
  <c r="N13" i="5"/>
  <c r="M13" i="5"/>
  <c r="H13" i="5"/>
  <c r="CX12" i="5"/>
  <c r="CK12" i="5"/>
  <c r="CG12" i="5"/>
  <c r="CH12" i="5" s="1"/>
  <c r="I12" i="5" s="1"/>
  <c r="BU12" i="5"/>
  <c r="H12" i="5" s="1"/>
  <c r="BE12" i="5"/>
  <c r="AS12" i="5"/>
  <c r="AP12" i="5"/>
  <c r="AM12" i="5"/>
  <c r="AJ12" i="5"/>
  <c r="AG12" i="5"/>
  <c r="AD12" i="5"/>
  <c r="AA12" i="5"/>
  <c r="X12" i="5"/>
  <c r="U12" i="5"/>
  <c r="R12" i="5"/>
  <c r="N12" i="5"/>
  <c r="M12" i="5"/>
  <c r="J12" i="5"/>
  <c r="CX11" i="5"/>
  <c r="CK11" i="5"/>
  <c r="J11" i="5" s="1"/>
  <c r="CG11" i="5"/>
  <c r="CH11" i="5" s="1"/>
  <c r="I11" i="5" s="1"/>
  <c r="BU11" i="5"/>
  <c r="BE11" i="5"/>
  <c r="AS11" i="5"/>
  <c r="AP11" i="5"/>
  <c r="AM11" i="5"/>
  <c r="AJ11" i="5"/>
  <c r="AG11" i="5"/>
  <c r="AD11" i="5"/>
  <c r="AA11" i="5"/>
  <c r="X11" i="5"/>
  <c r="U11" i="5"/>
  <c r="R11" i="5"/>
  <c r="N11" i="5"/>
  <c r="M11" i="5"/>
  <c r="H11" i="5"/>
  <c r="CX10" i="5"/>
  <c r="CX9" i="5"/>
  <c r="U2" i="5"/>
  <c r="CK50" i="4"/>
  <c r="J50" i="4" s="1"/>
  <c r="CH50" i="4"/>
  <c r="I50" i="4" s="1"/>
  <c r="CG50" i="4"/>
  <c r="BU50" i="4"/>
  <c r="BE50" i="4"/>
  <c r="AS50" i="4"/>
  <c r="AP50" i="4"/>
  <c r="AM50" i="4"/>
  <c r="AJ50" i="4"/>
  <c r="AG50" i="4"/>
  <c r="AD50" i="4"/>
  <c r="AA50" i="4"/>
  <c r="X50" i="4"/>
  <c r="U50" i="4"/>
  <c r="R50" i="4"/>
  <c r="AT50" i="4" s="1"/>
  <c r="N50" i="4"/>
  <c r="M50" i="4"/>
  <c r="H50" i="4"/>
  <c r="CK49" i="4"/>
  <c r="CH49" i="4"/>
  <c r="I49" i="4" s="1"/>
  <c r="CG49" i="4"/>
  <c r="BU49" i="4"/>
  <c r="H49" i="4" s="1"/>
  <c r="BE49" i="4"/>
  <c r="AS49" i="4"/>
  <c r="AP49" i="4"/>
  <c r="AM49" i="4"/>
  <c r="AJ49" i="4"/>
  <c r="AG49" i="4"/>
  <c r="AD49" i="4"/>
  <c r="AA49" i="4"/>
  <c r="X49" i="4"/>
  <c r="U49" i="4"/>
  <c r="R49" i="4"/>
  <c r="AT49" i="4" s="1"/>
  <c r="N49" i="4"/>
  <c r="M49" i="4"/>
  <c r="J49" i="4"/>
  <c r="CK48" i="4"/>
  <c r="CH48" i="4"/>
  <c r="CG48" i="4"/>
  <c r="BU48" i="4"/>
  <c r="H48" i="4" s="1"/>
  <c r="BE48" i="4"/>
  <c r="AS48" i="4"/>
  <c r="AP48" i="4"/>
  <c r="AM48" i="4"/>
  <c r="AJ48" i="4"/>
  <c r="AG48" i="4"/>
  <c r="AD48" i="4"/>
  <c r="AA48" i="4"/>
  <c r="X48" i="4"/>
  <c r="U48" i="4"/>
  <c r="R48" i="4"/>
  <c r="AT48" i="4" s="1"/>
  <c r="N48" i="4"/>
  <c r="M48" i="4"/>
  <c r="J48" i="4"/>
  <c r="I48" i="4"/>
  <c r="CK47" i="4"/>
  <c r="J47" i="4" s="1"/>
  <c r="CG47" i="4"/>
  <c r="CH47" i="4" s="1"/>
  <c r="I47" i="4" s="1"/>
  <c r="BU47" i="4"/>
  <c r="BE47" i="4"/>
  <c r="AS47" i="4"/>
  <c r="AP47" i="4"/>
  <c r="AM47" i="4"/>
  <c r="AJ47" i="4"/>
  <c r="AG47" i="4"/>
  <c r="AD47" i="4"/>
  <c r="AA47" i="4"/>
  <c r="X47" i="4"/>
  <c r="U47" i="4"/>
  <c r="R47" i="4"/>
  <c r="AT47" i="4" s="1"/>
  <c r="N47" i="4"/>
  <c r="M47" i="4"/>
  <c r="H47" i="4"/>
  <c r="CK46" i="4"/>
  <c r="J46" i="4" s="1"/>
  <c r="CG46" i="4"/>
  <c r="CH46" i="4" s="1"/>
  <c r="I46" i="4" s="1"/>
  <c r="BU46" i="4"/>
  <c r="BE46" i="4"/>
  <c r="AS46" i="4"/>
  <c r="AP46" i="4"/>
  <c r="AM46" i="4"/>
  <c r="AJ46" i="4"/>
  <c r="AG46" i="4"/>
  <c r="AD46" i="4"/>
  <c r="AA46" i="4"/>
  <c r="X46" i="4"/>
  <c r="U46" i="4"/>
  <c r="R46" i="4"/>
  <c r="AT46" i="4" s="1"/>
  <c r="N46" i="4"/>
  <c r="M46" i="4"/>
  <c r="H46" i="4"/>
  <c r="CK45" i="4"/>
  <c r="J45" i="4" s="1"/>
  <c r="CG45" i="4"/>
  <c r="CH45" i="4" s="1"/>
  <c r="I45" i="4" s="1"/>
  <c r="BU45" i="4"/>
  <c r="BE45" i="4"/>
  <c r="AS45" i="4"/>
  <c r="AP45" i="4"/>
  <c r="AM45" i="4"/>
  <c r="AJ45" i="4"/>
  <c r="AG45" i="4"/>
  <c r="AD45" i="4"/>
  <c r="AA45" i="4"/>
  <c r="X45" i="4"/>
  <c r="U45" i="4"/>
  <c r="R45" i="4"/>
  <c r="AT45" i="4" s="1"/>
  <c r="N45" i="4"/>
  <c r="M45" i="4"/>
  <c r="H45" i="4"/>
  <c r="CK44" i="4"/>
  <c r="J44" i="4" s="1"/>
  <c r="CG44" i="4"/>
  <c r="CH44" i="4" s="1"/>
  <c r="I44" i="4" s="1"/>
  <c r="BU44" i="4"/>
  <c r="BE44" i="4"/>
  <c r="AS44" i="4"/>
  <c r="AP44" i="4"/>
  <c r="AM44" i="4"/>
  <c r="AJ44" i="4"/>
  <c r="AG44" i="4"/>
  <c r="AD44" i="4"/>
  <c r="AA44" i="4"/>
  <c r="X44" i="4"/>
  <c r="U44" i="4"/>
  <c r="R44" i="4"/>
  <c r="AT44" i="4" s="1"/>
  <c r="N44" i="4"/>
  <c r="M44" i="4"/>
  <c r="H44" i="4"/>
  <c r="CK43" i="4"/>
  <c r="J43" i="4" s="1"/>
  <c r="CG43" i="4"/>
  <c r="CH43" i="4" s="1"/>
  <c r="I43" i="4" s="1"/>
  <c r="BU43" i="4"/>
  <c r="BE43" i="4"/>
  <c r="AS43" i="4"/>
  <c r="AP43" i="4"/>
  <c r="AM43" i="4"/>
  <c r="AJ43" i="4"/>
  <c r="AG43" i="4"/>
  <c r="AD43" i="4"/>
  <c r="AA43" i="4"/>
  <c r="X43" i="4"/>
  <c r="U43" i="4"/>
  <c r="R43" i="4"/>
  <c r="AT43" i="4" s="1"/>
  <c r="N43" i="4"/>
  <c r="M43" i="4"/>
  <c r="H43" i="4"/>
  <c r="CK42" i="4"/>
  <c r="J42" i="4" s="1"/>
  <c r="CG42" i="4"/>
  <c r="CH42" i="4" s="1"/>
  <c r="I42" i="4" s="1"/>
  <c r="BU42" i="4"/>
  <c r="BE42" i="4"/>
  <c r="AS42" i="4"/>
  <c r="AP42" i="4"/>
  <c r="AM42" i="4"/>
  <c r="AJ42" i="4"/>
  <c r="AG42" i="4"/>
  <c r="AD42" i="4"/>
  <c r="AA42" i="4"/>
  <c r="X42" i="4"/>
  <c r="U42" i="4"/>
  <c r="R42" i="4"/>
  <c r="AT42" i="4" s="1"/>
  <c r="N42" i="4"/>
  <c r="M42" i="4"/>
  <c r="H42" i="4"/>
  <c r="CK41" i="4"/>
  <c r="J41" i="4" s="1"/>
  <c r="CG41" i="4"/>
  <c r="CH41" i="4" s="1"/>
  <c r="I41" i="4" s="1"/>
  <c r="BU41" i="4"/>
  <c r="BE41" i="4"/>
  <c r="AS41" i="4"/>
  <c r="AP41" i="4"/>
  <c r="AM41" i="4"/>
  <c r="AJ41" i="4"/>
  <c r="AG41" i="4"/>
  <c r="AD41" i="4"/>
  <c r="AA41" i="4"/>
  <c r="X41" i="4"/>
  <c r="U41" i="4"/>
  <c r="R41" i="4"/>
  <c r="AT41" i="4" s="1"/>
  <c r="N41" i="4"/>
  <c r="M41" i="4"/>
  <c r="H41" i="4"/>
  <c r="CK40" i="4"/>
  <c r="J40" i="4" s="1"/>
  <c r="CG40" i="4"/>
  <c r="CH40" i="4" s="1"/>
  <c r="I40" i="4" s="1"/>
  <c r="BU40" i="4"/>
  <c r="BE40" i="4"/>
  <c r="AS40" i="4"/>
  <c r="AP40" i="4"/>
  <c r="AM40" i="4"/>
  <c r="AJ40" i="4"/>
  <c r="AG40" i="4"/>
  <c r="AD40" i="4"/>
  <c r="AA40" i="4"/>
  <c r="X40" i="4"/>
  <c r="U40" i="4"/>
  <c r="R40" i="4"/>
  <c r="AT40" i="4" s="1"/>
  <c r="N40" i="4"/>
  <c r="M40" i="4"/>
  <c r="H40" i="4"/>
  <c r="CK39" i="4"/>
  <c r="J39" i="4" s="1"/>
  <c r="CG39" i="4"/>
  <c r="CH39" i="4" s="1"/>
  <c r="I39" i="4" s="1"/>
  <c r="BU39" i="4"/>
  <c r="BE39" i="4"/>
  <c r="AS39" i="4"/>
  <c r="AP39" i="4"/>
  <c r="AM39" i="4"/>
  <c r="AJ39" i="4"/>
  <c r="AG39" i="4"/>
  <c r="AD39" i="4"/>
  <c r="AA39" i="4"/>
  <c r="X39" i="4"/>
  <c r="U39" i="4"/>
  <c r="R39" i="4"/>
  <c r="AT39" i="4" s="1"/>
  <c r="N39" i="4"/>
  <c r="M39" i="4"/>
  <c r="H39" i="4"/>
  <c r="CK38" i="4"/>
  <c r="J38" i="4" s="1"/>
  <c r="CG38" i="4"/>
  <c r="CH38" i="4" s="1"/>
  <c r="I38" i="4" s="1"/>
  <c r="BU38" i="4"/>
  <c r="BE38" i="4"/>
  <c r="AS38" i="4"/>
  <c r="AP38" i="4"/>
  <c r="AM38" i="4"/>
  <c r="AJ38" i="4"/>
  <c r="AG38" i="4"/>
  <c r="AD38" i="4"/>
  <c r="AA38" i="4"/>
  <c r="X38" i="4"/>
  <c r="U38" i="4"/>
  <c r="R38" i="4"/>
  <c r="AT38" i="4" s="1"/>
  <c r="N38" i="4"/>
  <c r="M38" i="4"/>
  <c r="H38" i="4"/>
  <c r="CK37" i="4"/>
  <c r="J37" i="4" s="1"/>
  <c r="CG37" i="4"/>
  <c r="CH37" i="4" s="1"/>
  <c r="I37" i="4" s="1"/>
  <c r="BU37" i="4"/>
  <c r="BE37" i="4"/>
  <c r="AS37" i="4"/>
  <c r="AP37" i="4"/>
  <c r="AM37" i="4"/>
  <c r="AJ37" i="4"/>
  <c r="AG37" i="4"/>
  <c r="AD37" i="4"/>
  <c r="AA37" i="4"/>
  <c r="X37" i="4"/>
  <c r="U37" i="4"/>
  <c r="R37" i="4"/>
  <c r="N37" i="4"/>
  <c r="M37" i="4"/>
  <c r="H37" i="4"/>
  <c r="CK36" i="4"/>
  <c r="J36" i="4" s="1"/>
  <c r="CG36" i="4"/>
  <c r="CH36" i="4" s="1"/>
  <c r="I36" i="4" s="1"/>
  <c r="BU36" i="4"/>
  <c r="BE36" i="4"/>
  <c r="AS36" i="4"/>
  <c r="AP36" i="4"/>
  <c r="AM36" i="4"/>
  <c r="AJ36" i="4"/>
  <c r="AG36" i="4"/>
  <c r="AD36" i="4"/>
  <c r="AA36" i="4"/>
  <c r="X36" i="4"/>
  <c r="U36" i="4"/>
  <c r="R36" i="4"/>
  <c r="N36" i="4"/>
  <c r="M36" i="4"/>
  <c r="H36" i="4"/>
  <c r="CK35" i="4"/>
  <c r="J35" i="4" s="1"/>
  <c r="CG35" i="4"/>
  <c r="CH35" i="4" s="1"/>
  <c r="I35" i="4" s="1"/>
  <c r="BU35" i="4"/>
  <c r="BE35" i="4"/>
  <c r="AS35" i="4"/>
  <c r="AP35" i="4"/>
  <c r="AM35" i="4"/>
  <c r="AJ35" i="4"/>
  <c r="AG35" i="4"/>
  <c r="AD35" i="4"/>
  <c r="AA35" i="4"/>
  <c r="X35" i="4"/>
  <c r="U35" i="4"/>
  <c r="R35" i="4"/>
  <c r="N35" i="4"/>
  <c r="M35" i="4"/>
  <c r="H35" i="4"/>
  <c r="CK34" i="4"/>
  <c r="J34" i="4" s="1"/>
  <c r="CG34" i="4"/>
  <c r="CH34" i="4" s="1"/>
  <c r="I34" i="4" s="1"/>
  <c r="BU34" i="4"/>
  <c r="BE34" i="4"/>
  <c r="AS34" i="4"/>
  <c r="AP34" i="4"/>
  <c r="AM34" i="4"/>
  <c r="AJ34" i="4"/>
  <c r="AG34" i="4"/>
  <c r="AD34" i="4"/>
  <c r="AA34" i="4"/>
  <c r="X34" i="4"/>
  <c r="U34" i="4"/>
  <c r="R34" i="4"/>
  <c r="N34" i="4"/>
  <c r="M34" i="4"/>
  <c r="H34" i="4"/>
  <c r="CK33" i="4"/>
  <c r="J33" i="4" s="1"/>
  <c r="CG33" i="4"/>
  <c r="CH33" i="4" s="1"/>
  <c r="I33" i="4" s="1"/>
  <c r="BU33" i="4"/>
  <c r="BE33" i="4"/>
  <c r="AS33" i="4"/>
  <c r="AP33" i="4"/>
  <c r="AM33" i="4"/>
  <c r="AJ33" i="4"/>
  <c r="AG33" i="4"/>
  <c r="AD33" i="4"/>
  <c r="AA33" i="4"/>
  <c r="X33" i="4"/>
  <c r="U33" i="4"/>
  <c r="R33" i="4"/>
  <c r="N33" i="4"/>
  <c r="M33" i="4"/>
  <c r="H33" i="4"/>
  <c r="CK32" i="4"/>
  <c r="J32" i="4" s="1"/>
  <c r="CG32" i="4"/>
  <c r="CH32" i="4" s="1"/>
  <c r="I32" i="4" s="1"/>
  <c r="BU32" i="4"/>
  <c r="BE32" i="4"/>
  <c r="AS32" i="4"/>
  <c r="AP32" i="4"/>
  <c r="AM32" i="4"/>
  <c r="AJ32" i="4"/>
  <c r="AG32" i="4"/>
  <c r="AD32" i="4"/>
  <c r="AA32" i="4"/>
  <c r="X32" i="4"/>
  <c r="U32" i="4"/>
  <c r="R32" i="4"/>
  <c r="N32" i="4"/>
  <c r="M32" i="4"/>
  <c r="H32" i="4"/>
  <c r="CK31" i="4"/>
  <c r="J31" i="4" s="1"/>
  <c r="CG31" i="4"/>
  <c r="CH31" i="4" s="1"/>
  <c r="I31" i="4" s="1"/>
  <c r="BU31" i="4"/>
  <c r="BE31" i="4"/>
  <c r="AS31" i="4"/>
  <c r="AP31" i="4"/>
  <c r="AM31" i="4"/>
  <c r="AJ31" i="4"/>
  <c r="AG31" i="4"/>
  <c r="AD31" i="4"/>
  <c r="AA31" i="4"/>
  <c r="X31" i="4"/>
  <c r="U31" i="4"/>
  <c r="R31" i="4"/>
  <c r="N31" i="4"/>
  <c r="M31" i="4"/>
  <c r="H31" i="4"/>
  <c r="CK30" i="4"/>
  <c r="J30" i="4" s="1"/>
  <c r="CG30" i="4"/>
  <c r="CH30" i="4" s="1"/>
  <c r="I30" i="4" s="1"/>
  <c r="BU30" i="4"/>
  <c r="BE30" i="4"/>
  <c r="AS30" i="4"/>
  <c r="AP30" i="4"/>
  <c r="AM30" i="4"/>
  <c r="AJ30" i="4"/>
  <c r="AG30" i="4"/>
  <c r="AD30" i="4"/>
  <c r="AA30" i="4"/>
  <c r="X30" i="4"/>
  <c r="U30" i="4"/>
  <c r="R30" i="4"/>
  <c r="AT30" i="4" s="1"/>
  <c r="N30" i="4"/>
  <c r="M30" i="4"/>
  <c r="H30" i="4"/>
  <c r="CK29" i="4"/>
  <c r="J29" i="4" s="1"/>
  <c r="CG29" i="4"/>
  <c r="CH29" i="4" s="1"/>
  <c r="I29" i="4" s="1"/>
  <c r="BU29" i="4"/>
  <c r="BE29" i="4"/>
  <c r="AS29" i="4"/>
  <c r="AP29" i="4"/>
  <c r="AM29" i="4"/>
  <c r="AJ29" i="4"/>
  <c r="AG29" i="4"/>
  <c r="AD29" i="4"/>
  <c r="AA29" i="4"/>
  <c r="X29" i="4"/>
  <c r="U29" i="4"/>
  <c r="R29" i="4"/>
  <c r="N29" i="4"/>
  <c r="M29" i="4"/>
  <c r="H29" i="4"/>
  <c r="CK28" i="4"/>
  <c r="J28" i="4" s="1"/>
  <c r="CG28" i="4"/>
  <c r="CH28" i="4" s="1"/>
  <c r="I28" i="4" s="1"/>
  <c r="BU28" i="4"/>
  <c r="BE28" i="4"/>
  <c r="AS28" i="4"/>
  <c r="AP28" i="4"/>
  <c r="AM28" i="4"/>
  <c r="AJ28" i="4"/>
  <c r="AG28" i="4"/>
  <c r="AD28" i="4"/>
  <c r="AA28" i="4"/>
  <c r="X28" i="4"/>
  <c r="U28" i="4"/>
  <c r="R28" i="4"/>
  <c r="AT28" i="4" s="1"/>
  <c r="N28" i="4"/>
  <c r="M28" i="4"/>
  <c r="H28" i="4"/>
  <c r="CK27" i="4"/>
  <c r="J27" i="4" s="1"/>
  <c r="CG27" i="4"/>
  <c r="CH27" i="4" s="1"/>
  <c r="I27" i="4" s="1"/>
  <c r="BU27" i="4"/>
  <c r="BE27" i="4"/>
  <c r="AS27" i="4"/>
  <c r="AP27" i="4"/>
  <c r="AM27" i="4"/>
  <c r="AJ27" i="4"/>
  <c r="AG27" i="4"/>
  <c r="AD27" i="4"/>
  <c r="AA27" i="4"/>
  <c r="X27" i="4"/>
  <c r="U27" i="4"/>
  <c r="R27" i="4"/>
  <c r="N27" i="4"/>
  <c r="M27" i="4"/>
  <c r="H27" i="4"/>
  <c r="CK26" i="4"/>
  <c r="CG26" i="4"/>
  <c r="CH26" i="4" s="1"/>
  <c r="I26" i="4" s="1"/>
  <c r="BU26" i="4"/>
  <c r="H26" i="4" s="1"/>
  <c r="BE26" i="4"/>
  <c r="AS26" i="4"/>
  <c r="AP26" i="4"/>
  <c r="AM26" i="4"/>
  <c r="AJ26" i="4"/>
  <c r="AG26" i="4"/>
  <c r="AD26" i="4"/>
  <c r="AA26" i="4"/>
  <c r="X26" i="4"/>
  <c r="U26" i="4"/>
  <c r="R26" i="4"/>
  <c r="N26" i="4"/>
  <c r="M26" i="4"/>
  <c r="J26" i="4"/>
  <c r="CK25" i="4"/>
  <c r="J25" i="4" s="1"/>
  <c r="CH25" i="4"/>
  <c r="I25" i="4" s="1"/>
  <c r="CG25" i="4"/>
  <c r="BU25" i="4"/>
  <c r="BE25" i="4"/>
  <c r="AS25" i="4"/>
  <c r="AP25" i="4"/>
  <c r="AM25" i="4"/>
  <c r="AJ25" i="4"/>
  <c r="AG25" i="4"/>
  <c r="AD25" i="4"/>
  <c r="AA25" i="4"/>
  <c r="X25" i="4"/>
  <c r="U25" i="4"/>
  <c r="R25" i="4"/>
  <c r="N25" i="4"/>
  <c r="M25" i="4"/>
  <c r="H25" i="4"/>
  <c r="CK24" i="4"/>
  <c r="J24" i="4" s="1"/>
  <c r="CH24" i="4"/>
  <c r="I24" i="4" s="1"/>
  <c r="CG24" i="4"/>
  <c r="BU24" i="4"/>
  <c r="BE24" i="4"/>
  <c r="AS24" i="4"/>
  <c r="AP24" i="4"/>
  <c r="AM24" i="4"/>
  <c r="AJ24" i="4"/>
  <c r="AG24" i="4"/>
  <c r="AD24" i="4"/>
  <c r="AA24" i="4"/>
  <c r="X24" i="4"/>
  <c r="U24" i="4"/>
  <c r="R24" i="4"/>
  <c r="N24" i="4"/>
  <c r="M24" i="4"/>
  <c r="H24" i="4"/>
  <c r="CK23" i="4"/>
  <c r="J23" i="4" s="1"/>
  <c r="CH23" i="4"/>
  <c r="I23" i="4" s="1"/>
  <c r="CG23" i="4"/>
  <c r="BU23" i="4"/>
  <c r="H23" i="4" s="1"/>
  <c r="BE23" i="4"/>
  <c r="AS23" i="4"/>
  <c r="AP23" i="4"/>
  <c r="AM23" i="4"/>
  <c r="AJ23" i="4"/>
  <c r="AG23" i="4"/>
  <c r="AD23" i="4"/>
  <c r="AA23" i="4"/>
  <c r="X23" i="4"/>
  <c r="U23" i="4"/>
  <c r="R23" i="4"/>
  <c r="N23" i="4"/>
  <c r="M23" i="4"/>
  <c r="CK22" i="4"/>
  <c r="J22" i="4" s="1"/>
  <c r="CG22" i="4"/>
  <c r="CH22" i="4" s="1"/>
  <c r="I22" i="4" s="1"/>
  <c r="BU22" i="4"/>
  <c r="BE22" i="4"/>
  <c r="AS22" i="4"/>
  <c r="AP22" i="4"/>
  <c r="AM22" i="4"/>
  <c r="AJ22" i="4"/>
  <c r="AG22" i="4"/>
  <c r="AD22" i="4"/>
  <c r="AA22" i="4"/>
  <c r="X22" i="4"/>
  <c r="U22" i="4"/>
  <c r="R22" i="4"/>
  <c r="N22" i="4"/>
  <c r="M22" i="4"/>
  <c r="H22" i="4"/>
  <c r="CK21" i="4"/>
  <c r="J21" i="4" s="1"/>
  <c r="CH21" i="4"/>
  <c r="I21" i="4" s="1"/>
  <c r="CG21" i="4"/>
  <c r="BU21" i="4"/>
  <c r="H21" i="4" s="1"/>
  <c r="BE21" i="4"/>
  <c r="AS21" i="4"/>
  <c r="AP21" i="4"/>
  <c r="AM21" i="4"/>
  <c r="AJ21" i="4"/>
  <c r="AG21" i="4"/>
  <c r="AD21" i="4"/>
  <c r="AA21" i="4"/>
  <c r="X21" i="4"/>
  <c r="U21" i="4"/>
  <c r="R21" i="4"/>
  <c r="N21" i="4"/>
  <c r="M21" i="4"/>
  <c r="CX20" i="4"/>
  <c r="CK20" i="4"/>
  <c r="J20" i="4" s="1"/>
  <c r="CG20" i="4"/>
  <c r="CH20" i="4" s="1"/>
  <c r="I20" i="4" s="1"/>
  <c r="BU20" i="4"/>
  <c r="BE20" i="4"/>
  <c r="AS20" i="4"/>
  <c r="AP20" i="4"/>
  <c r="AM20" i="4"/>
  <c r="AJ20" i="4"/>
  <c r="AG20" i="4"/>
  <c r="AD20" i="4"/>
  <c r="AA20" i="4"/>
  <c r="X20" i="4"/>
  <c r="U20" i="4"/>
  <c r="R20" i="4"/>
  <c r="N20" i="4"/>
  <c r="M20" i="4"/>
  <c r="H20" i="4"/>
  <c r="CX19" i="4"/>
  <c r="CK19" i="4"/>
  <c r="CG19" i="4"/>
  <c r="CH19" i="4" s="1"/>
  <c r="I19" i="4" s="1"/>
  <c r="BU19" i="4"/>
  <c r="H19" i="4" s="1"/>
  <c r="BE19" i="4"/>
  <c r="AS19" i="4"/>
  <c r="AP19" i="4"/>
  <c r="AM19" i="4"/>
  <c r="AJ19" i="4"/>
  <c r="AG19" i="4"/>
  <c r="AD19" i="4"/>
  <c r="AA19" i="4"/>
  <c r="X19" i="4"/>
  <c r="U19" i="4"/>
  <c r="R19" i="4"/>
  <c r="N19" i="4"/>
  <c r="M19" i="4"/>
  <c r="J19" i="4"/>
  <c r="CX18" i="4"/>
  <c r="CK18" i="4"/>
  <c r="J18" i="4" s="1"/>
  <c r="CG18" i="4"/>
  <c r="CH18" i="4" s="1"/>
  <c r="I18" i="4" s="1"/>
  <c r="BU18" i="4"/>
  <c r="H18" i="4" s="1"/>
  <c r="BE18" i="4"/>
  <c r="AS18" i="4"/>
  <c r="AP18" i="4"/>
  <c r="AM18" i="4"/>
  <c r="AJ18" i="4"/>
  <c r="AG18" i="4"/>
  <c r="AD18" i="4"/>
  <c r="AA18" i="4"/>
  <c r="X18" i="4"/>
  <c r="U18" i="4"/>
  <c r="R18" i="4"/>
  <c r="N18" i="4"/>
  <c r="M18" i="4"/>
  <c r="CX17" i="4"/>
  <c r="CK17" i="4"/>
  <c r="CG17" i="4"/>
  <c r="CH17" i="4" s="1"/>
  <c r="I17" i="4" s="1"/>
  <c r="BU17" i="4"/>
  <c r="H17" i="4" s="1"/>
  <c r="BE17" i="4"/>
  <c r="AS17" i="4"/>
  <c r="AP17" i="4"/>
  <c r="AM17" i="4"/>
  <c r="AJ17" i="4"/>
  <c r="AG17" i="4"/>
  <c r="AD17" i="4"/>
  <c r="AA17" i="4"/>
  <c r="X17" i="4"/>
  <c r="U17" i="4"/>
  <c r="R17" i="4"/>
  <c r="N17" i="4"/>
  <c r="M17" i="4"/>
  <c r="J17" i="4"/>
  <c r="CX16" i="4"/>
  <c r="CK16" i="4"/>
  <c r="J16" i="4" s="1"/>
  <c r="CG16" i="4"/>
  <c r="CH16" i="4" s="1"/>
  <c r="BU16" i="4"/>
  <c r="H16" i="4" s="1"/>
  <c r="BE16" i="4"/>
  <c r="AS16" i="4"/>
  <c r="AP16" i="4"/>
  <c r="AM16" i="4"/>
  <c r="AJ16" i="4"/>
  <c r="AG16" i="4"/>
  <c r="AD16" i="4"/>
  <c r="AA16" i="4"/>
  <c r="X16" i="4"/>
  <c r="U16" i="4"/>
  <c r="R16" i="4"/>
  <c r="N16" i="4"/>
  <c r="M16" i="4"/>
  <c r="I16" i="4"/>
  <c r="CX15" i="4"/>
  <c r="CK15" i="4"/>
  <c r="CG15" i="4"/>
  <c r="CH15" i="4" s="1"/>
  <c r="I15" i="4" s="1"/>
  <c r="BU15" i="4"/>
  <c r="H15" i="4" s="1"/>
  <c r="BE15" i="4"/>
  <c r="AS15" i="4"/>
  <c r="AP15" i="4"/>
  <c r="AM15" i="4"/>
  <c r="AJ15" i="4"/>
  <c r="AG15" i="4"/>
  <c r="AD15" i="4"/>
  <c r="AA15" i="4"/>
  <c r="X15" i="4"/>
  <c r="U15" i="4"/>
  <c r="R15" i="4"/>
  <c r="N15" i="4"/>
  <c r="M15" i="4"/>
  <c r="J15" i="4"/>
  <c r="CX14" i="4"/>
  <c r="CK14" i="4"/>
  <c r="J14" i="4" s="1"/>
  <c r="CG14" i="4"/>
  <c r="CH14" i="4" s="1"/>
  <c r="BU14" i="4"/>
  <c r="BE14" i="4"/>
  <c r="AS14" i="4"/>
  <c r="AP14" i="4"/>
  <c r="AM14" i="4"/>
  <c r="AJ14" i="4"/>
  <c r="AG14" i="4"/>
  <c r="AD14" i="4"/>
  <c r="AA14" i="4"/>
  <c r="X14" i="4"/>
  <c r="U14" i="4"/>
  <c r="R14" i="4"/>
  <c r="N14" i="4"/>
  <c r="M14" i="4"/>
  <c r="I14" i="4"/>
  <c r="H14" i="4"/>
  <c r="CX13" i="4"/>
  <c r="CK13" i="4"/>
  <c r="J13" i="4" s="1"/>
  <c r="CH13" i="4"/>
  <c r="I13" i="4" s="1"/>
  <c r="CG13" i="4"/>
  <c r="BU13" i="4"/>
  <c r="H13" i="4" s="1"/>
  <c r="BE13" i="4"/>
  <c r="AS13" i="4"/>
  <c r="AP13" i="4"/>
  <c r="AM13" i="4"/>
  <c r="AJ13" i="4"/>
  <c r="AG13" i="4"/>
  <c r="AD13" i="4"/>
  <c r="AA13" i="4"/>
  <c r="X13" i="4"/>
  <c r="U13" i="4"/>
  <c r="R13" i="4"/>
  <c r="N13" i="4"/>
  <c r="M13" i="4"/>
  <c r="CX12" i="4"/>
  <c r="CK12" i="4"/>
  <c r="J12" i="4" s="1"/>
  <c r="CG12" i="4"/>
  <c r="CH12" i="4" s="1"/>
  <c r="I12" i="4" s="1"/>
  <c r="BU12" i="4"/>
  <c r="H12" i="4" s="1"/>
  <c r="BE12" i="4"/>
  <c r="AS12" i="4"/>
  <c r="AP12" i="4"/>
  <c r="AM12" i="4"/>
  <c r="AJ12" i="4"/>
  <c r="AG12" i="4"/>
  <c r="AD12" i="4"/>
  <c r="AA12" i="4"/>
  <c r="X12" i="4"/>
  <c r="U12" i="4"/>
  <c r="R12" i="4"/>
  <c r="N12" i="4"/>
  <c r="M12" i="4"/>
  <c r="CX11" i="4"/>
  <c r="CK11" i="4"/>
  <c r="CG11" i="4"/>
  <c r="CH11" i="4" s="1"/>
  <c r="I11" i="4" s="1"/>
  <c r="BU11" i="4"/>
  <c r="H11" i="4" s="1"/>
  <c r="BE11" i="4"/>
  <c r="AS11" i="4"/>
  <c r="AP11" i="4"/>
  <c r="AM11" i="4"/>
  <c r="AJ11" i="4"/>
  <c r="AG11" i="4"/>
  <c r="AD11" i="4"/>
  <c r="AA11" i="4"/>
  <c r="X11" i="4"/>
  <c r="U11" i="4"/>
  <c r="R11" i="4"/>
  <c r="N11" i="4"/>
  <c r="M11" i="4"/>
  <c r="J11" i="4"/>
  <c r="CX10" i="4"/>
  <c r="CX9" i="4"/>
  <c r="U2" i="4"/>
  <c r="CK50" i="3"/>
  <c r="J50" i="3" s="1"/>
  <c r="CG50" i="3"/>
  <c r="CH50" i="3" s="1"/>
  <c r="BU50" i="3"/>
  <c r="BE50" i="3"/>
  <c r="AS50" i="3"/>
  <c r="AP50" i="3"/>
  <c r="AM50" i="3"/>
  <c r="AJ50" i="3"/>
  <c r="AG50" i="3"/>
  <c r="AD50" i="3"/>
  <c r="AA50" i="3"/>
  <c r="X50" i="3"/>
  <c r="U50" i="3"/>
  <c r="R50" i="3"/>
  <c r="AT50" i="3" s="1"/>
  <c r="BH50" i="3" s="1"/>
  <c r="BI50" i="3" s="1"/>
  <c r="G50" i="3" s="1"/>
  <c r="E50" i="3" s="1"/>
  <c r="N50" i="3"/>
  <c r="M50" i="3"/>
  <c r="L50" i="3"/>
  <c r="I50" i="3"/>
  <c r="H50" i="3"/>
  <c r="CK49" i="3"/>
  <c r="J49" i="3" s="1"/>
  <c r="CG49" i="3"/>
  <c r="CH49" i="3" s="1"/>
  <c r="BU49" i="3"/>
  <c r="BE49" i="3"/>
  <c r="AS49" i="3"/>
  <c r="AP49" i="3"/>
  <c r="AM49" i="3"/>
  <c r="AJ49" i="3"/>
  <c r="AG49" i="3"/>
  <c r="AD49" i="3"/>
  <c r="AA49" i="3"/>
  <c r="X49" i="3"/>
  <c r="U49" i="3"/>
  <c r="R49" i="3"/>
  <c r="AT49" i="3" s="1"/>
  <c r="BH49" i="3" s="1"/>
  <c r="BI49" i="3" s="1"/>
  <c r="G49" i="3" s="1"/>
  <c r="E49" i="3" s="1"/>
  <c r="N49" i="3"/>
  <c r="M49" i="3"/>
  <c r="L49" i="3"/>
  <c r="I49" i="3"/>
  <c r="H49" i="3"/>
  <c r="CK48" i="3"/>
  <c r="CG48" i="3"/>
  <c r="CH48" i="3" s="1"/>
  <c r="BU48" i="3"/>
  <c r="BE48" i="3"/>
  <c r="AS48" i="3"/>
  <c r="AP48" i="3"/>
  <c r="AM48" i="3"/>
  <c r="AJ48" i="3"/>
  <c r="AG48" i="3"/>
  <c r="AD48" i="3"/>
  <c r="AA48" i="3"/>
  <c r="X48" i="3"/>
  <c r="U48" i="3"/>
  <c r="R48" i="3"/>
  <c r="AT48" i="3" s="1"/>
  <c r="N48" i="3"/>
  <c r="M48" i="3"/>
  <c r="J48" i="3"/>
  <c r="I48" i="3"/>
  <c r="H48" i="3"/>
  <c r="CK47" i="3"/>
  <c r="J47" i="3" s="1"/>
  <c r="CH47" i="3"/>
  <c r="CG47" i="3"/>
  <c r="BU47" i="3"/>
  <c r="BE47" i="3"/>
  <c r="AS47" i="3"/>
  <c r="AP47" i="3"/>
  <c r="AM47" i="3"/>
  <c r="AJ47" i="3"/>
  <c r="AG47" i="3"/>
  <c r="AD47" i="3"/>
  <c r="AA47" i="3"/>
  <c r="X47" i="3"/>
  <c r="U47" i="3"/>
  <c r="R47" i="3"/>
  <c r="AT47" i="3" s="1"/>
  <c r="N47" i="3"/>
  <c r="M47" i="3"/>
  <c r="I47" i="3"/>
  <c r="H47" i="3"/>
  <c r="CK46" i="3"/>
  <c r="J46" i="3" s="1"/>
  <c r="CH46" i="3"/>
  <c r="CG46" i="3"/>
  <c r="BU46" i="3"/>
  <c r="BE46" i="3"/>
  <c r="AS46" i="3"/>
  <c r="AP46" i="3"/>
  <c r="AM46" i="3"/>
  <c r="AJ46" i="3"/>
  <c r="AG46" i="3"/>
  <c r="AD46" i="3"/>
  <c r="AA46" i="3"/>
  <c r="X46" i="3"/>
  <c r="U46" i="3"/>
  <c r="R46" i="3"/>
  <c r="AT46" i="3" s="1"/>
  <c r="N46" i="3"/>
  <c r="M46" i="3"/>
  <c r="I46" i="3"/>
  <c r="H46" i="3"/>
  <c r="CK45" i="3"/>
  <c r="J45" i="3" s="1"/>
  <c r="CH45" i="3"/>
  <c r="CG45" i="3"/>
  <c r="BU45" i="3"/>
  <c r="BE45" i="3"/>
  <c r="AS45" i="3"/>
  <c r="AP45" i="3"/>
  <c r="AM45" i="3"/>
  <c r="AJ45" i="3"/>
  <c r="AG45" i="3"/>
  <c r="AD45" i="3"/>
  <c r="AA45" i="3"/>
  <c r="X45" i="3"/>
  <c r="U45" i="3"/>
  <c r="R45" i="3"/>
  <c r="AT45" i="3" s="1"/>
  <c r="N45" i="3"/>
  <c r="M45" i="3"/>
  <c r="I45" i="3"/>
  <c r="H45" i="3"/>
  <c r="CK44" i="3"/>
  <c r="J44" i="3" s="1"/>
  <c r="CH44" i="3"/>
  <c r="CG44" i="3"/>
  <c r="BU44" i="3"/>
  <c r="BE44" i="3"/>
  <c r="AS44" i="3"/>
  <c r="AP44" i="3"/>
  <c r="AM44" i="3"/>
  <c r="AJ44" i="3"/>
  <c r="AG44" i="3"/>
  <c r="AD44" i="3"/>
  <c r="AA44" i="3"/>
  <c r="X44" i="3"/>
  <c r="U44" i="3"/>
  <c r="R44" i="3"/>
  <c r="AT44" i="3" s="1"/>
  <c r="N44" i="3"/>
  <c r="M44" i="3"/>
  <c r="I44" i="3"/>
  <c r="H44" i="3"/>
  <c r="CK43" i="3"/>
  <c r="J43" i="3" s="1"/>
  <c r="CH43" i="3"/>
  <c r="CG43" i="3"/>
  <c r="BU43" i="3"/>
  <c r="BE43" i="3"/>
  <c r="AS43" i="3"/>
  <c r="AP43" i="3"/>
  <c r="AM43" i="3"/>
  <c r="AJ43" i="3"/>
  <c r="AG43" i="3"/>
  <c r="AD43" i="3"/>
  <c r="AA43" i="3"/>
  <c r="X43" i="3"/>
  <c r="U43" i="3"/>
  <c r="R43" i="3"/>
  <c r="AT43" i="3" s="1"/>
  <c r="N43" i="3"/>
  <c r="M43" i="3"/>
  <c r="I43" i="3"/>
  <c r="H43" i="3"/>
  <c r="CK42" i="3"/>
  <c r="J42" i="3" s="1"/>
  <c r="CH42" i="3"/>
  <c r="CG42" i="3"/>
  <c r="BU42" i="3"/>
  <c r="BE42" i="3"/>
  <c r="AS42" i="3"/>
  <c r="AP42" i="3"/>
  <c r="AM42" i="3"/>
  <c r="AJ42" i="3"/>
  <c r="AG42" i="3"/>
  <c r="AD42" i="3"/>
  <c r="AA42" i="3"/>
  <c r="X42" i="3"/>
  <c r="U42" i="3"/>
  <c r="R42" i="3"/>
  <c r="AT42" i="3" s="1"/>
  <c r="N42" i="3"/>
  <c r="M42" i="3"/>
  <c r="I42" i="3"/>
  <c r="H42" i="3"/>
  <c r="CK41" i="3"/>
  <c r="J41" i="3" s="1"/>
  <c r="CH41" i="3"/>
  <c r="CG41" i="3"/>
  <c r="BU41" i="3"/>
  <c r="BE41" i="3"/>
  <c r="AS41" i="3"/>
  <c r="AP41" i="3"/>
  <c r="AM41" i="3"/>
  <c r="AJ41" i="3"/>
  <c r="AG41" i="3"/>
  <c r="AD41" i="3"/>
  <c r="AA41" i="3"/>
  <c r="X41" i="3"/>
  <c r="U41" i="3"/>
  <c r="R41" i="3"/>
  <c r="AT41" i="3" s="1"/>
  <c r="N41" i="3"/>
  <c r="M41" i="3"/>
  <c r="I41" i="3"/>
  <c r="H41" i="3"/>
  <c r="CK40" i="3"/>
  <c r="J40" i="3" s="1"/>
  <c r="CH40" i="3"/>
  <c r="CG40" i="3"/>
  <c r="BU40" i="3"/>
  <c r="BE40" i="3"/>
  <c r="AS40" i="3"/>
  <c r="AP40" i="3"/>
  <c r="AM40" i="3"/>
  <c r="AJ40" i="3"/>
  <c r="AG40" i="3"/>
  <c r="AD40" i="3"/>
  <c r="AA40" i="3"/>
  <c r="X40" i="3"/>
  <c r="U40" i="3"/>
  <c r="R40" i="3"/>
  <c r="AT40" i="3" s="1"/>
  <c r="N40" i="3"/>
  <c r="M40" i="3"/>
  <c r="I40" i="3"/>
  <c r="H40" i="3"/>
  <c r="CK39" i="3"/>
  <c r="J39" i="3" s="1"/>
  <c r="CH39" i="3"/>
  <c r="CG39" i="3"/>
  <c r="BU39" i="3"/>
  <c r="BE39" i="3"/>
  <c r="AS39" i="3"/>
  <c r="AP39" i="3"/>
  <c r="AM39" i="3"/>
  <c r="AJ39" i="3"/>
  <c r="AG39" i="3"/>
  <c r="AD39" i="3"/>
  <c r="AA39" i="3"/>
  <c r="X39" i="3"/>
  <c r="U39" i="3"/>
  <c r="R39" i="3"/>
  <c r="AT39" i="3" s="1"/>
  <c r="N39" i="3"/>
  <c r="M39" i="3"/>
  <c r="I39" i="3"/>
  <c r="H39" i="3"/>
  <c r="CK38" i="3"/>
  <c r="J38" i="3" s="1"/>
  <c r="CH38" i="3"/>
  <c r="CG38" i="3"/>
  <c r="BU38" i="3"/>
  <c r="BE38" i="3"/>
  <c r="AS38" i="3"/>
  <c r="AP38" i="3"/>
  <c r="AM38" i="3"/>
  <c r="AJ38" i="3"/>
  <c r="AG38" i="3"/>
  <c r="AD38" i="3"/>
  <c r="AA38" i="3"/>
  <c r="X38" i="3"/>
  <c r="U38" i="3"/>
  <c r="R38" i="3"/>
  <c r="AT38" i="3" s="1"/>
  <c r="N38" i="3"/>
  <c r="M38" i="3"/>
  <c r="I38" i="3"/>
  <c r="H38" i="3"/>
  <c r="CK37" i="3"/>
  <c r="J37" i="3" s="1"/>
  <c r="CG37" i="3"/>
  <c r="CH37" i="3" s="1"/>
  <c r="I37" i="3" s="1"/>
  <c r="BU37" i="3"/>
  <c r="H37" i="3" s="1"/>
  <c r="BE37" i="3"/>
  <c r="AS37" i="3"/>
  <c r="AP37" i="3"/>
  <c r="AM37" i="3"/>
  <c r="AJ37" i="3"/>
  <c r="AG37" i="3"/>
  <c r="AD37" i="3"/>
  <c r="AA37" i="3"/>
  <c r="X37" i="3"/>
  <c r="U37" i="3"/>
  <c r="R37" i="3"/>
  <c r="N37" i="3"/>
  <c r="M37" i="3"/>
  <c r="CK36" i="3"/>
  <c r="J36" i="3" s="1"/>
  <c r="CG36" i="3"/>
  <c r="CH36" i="3" s="1"/>
  <c r="I36" i="3" s="1"/>
  <c r="BU36" i="3"/>
  <c r="BE36" i="3"/>
  <c r="AS36" i="3"/>
  <c r="AP36" i="3"/>
  <c r="AM36" i="3"/>
  <c r="AJ36" i="3"/>
  <c r="AG36" i="3"/>
  <c r="AD36" i="3"/>
  <c r="AA36" i="3"/>
  <c r="X36" i="3"/>
  <c r="U36" i="3"/>
  <c r="R36" i="3"/>
  <c r="N36" i="3"/>
  <c r="M36" i="3"/>
  <c r="H36" i="3"/>
  <c r="CK35" i="3"/>
  <c r="J35" i="3" s="1"/>
  <c r="CH35" i="3"/>
  <c r="CG35" i="3"/>
  <c r="BU35" i="3"/>
  <c r="H35" i="3" s="1"/>
  <c r="BE35" i="3"/>
  <c r="AS35" i="3"/>
  <c r="AP35" i="3"/>
  <c r="AM35" i="3"/>
  <c r="AJ35" i="3"/>
  <c r="AG35" i="3"/>
  <c r="AD35" i="3"/>
  <c r="AA35" i="3"/>
  <c r="X35" i="3"/>
  <c r="U35" i="3"/>
  <c r="R35" i="3"/>
  <c r="N35" i="3"/>
  <c r="M35" i="3"/>
  <c r="I35" i="3"/>
  <c r="CK34" i="3"/>
  <c r="J34" i="3" s="1"/>
  <c r="CH34" i="3"/>
  <c r="CG34" i="3"/>
  <c r="BU34" i="3"/>
  <c r="BE34" i="3"/>
  <c r="AS34" i="3"/>
  <c r="AP34" i="3"/>
  <c r="AM34" i="3"/>
  <c r="AJ34" i="3"/>
  <c r="AG34" i="3"/>
  <c r="AD34" i="3"/>
  <c r="AA34" i="3"/>
  <c r="X34" i="3"/>
  <c r="U34" i="3"/>
  <c r="R34" i="3"/>
  <c r="N34" i="3"/>
  <c r="M34" i="3"/>
  <c r="I34" i="3"/>
  <c r="H34" i="3"/>
  <c r="CK33" i="3"/>
  <c r="J33" i="3" s="1"/>
  <c r="CG33" i="3"/>
  <c r="CH33" i="3" s="1"/>
  <c r="I33" i="3" s="1"/>
  <c r="BU33" i="3"/>
  <c r="H33" i="3" s="1"/>
  <c r="BE33" i="3"/>
  <c r="AS33" i="3"/>
  <c r="AP33" i="3"/>
  <c r="AM33" i="3"/>
  <c r="AJ33" i="3"/>
  <c r="AG33" i="3"/>
  <c r="AD33" i="3"/>
  <c r="AA33" i="3"/>
  <c r="X33" i="3"/>
  <c r="U33" i="3"/>
  <c r="R33" i="3"/>
  <c r="N33" i="3"/>
  <c r="M33" i="3"/>
  <c r="CK32" i="3"/>
  <c r="J32" i="3" s="1"/>
  <c r="CG32" i="3"/>
  <c r="CH32" i="3" s="1"/>
  <c r="I32" i="3" s="1"/>
  <c r="BU32" i="3"/>
  <c r="BE32" i="3"/>
  <c r="AS32" i="3"/>
  <c r="AP32" i="3"/>
  <c r="AM32" i="3"/>
  <c r="AJ32" i="3"/>
  <c r="AG32" i="3"/>
  <c r="AD32" i="3"/>
  <c r="AA32" i="3"/>
  <c r="X32" i="3"/>
  <c r="U32" i="3"/>
  <c r="R32" i="3"/>
  <c r="N32" i="3"/>
  <c r="M32" i="3"/>
  <c r="H32" i="3"/>
  <c r="CK31" i="3"/>
  <c r="J31" i="3" s="1"/>
  <c r="CH31" i="3"/>
  <c r="CG31" i="3"/>
  <c r="BU31" i="3"/>
  <c r="H31" i="3" s="1"/>
  <c r="BE31" i="3"/>
  <c r="AS31" i="3"/>
  <c r="AP31" i="3"/>
  <c r="AM31" i="3"/>
  <c r="AJ31" i="3"/>
  <c r="AG31" i="3"/>
  <c r="AD31" i="3"/>
  <c r="AA31" i="3"/>
  <c r="X31" i="3"/>
  <c r="U31" i="3"/>
  <c r="R31" i="3"/>
  <c r="N31" i="3"/>
  <c r="M31" i="3"/>
  <c r="I31" i="3"/>
  <c r="CK30" i="3"/>
  <c r="J30" i="3" s="1"/>
  <c r="CH30" i="3"/>
  <c r="CG30" i="3"/>
  <c r="BU30" i="3"/>
  <c r="H30" i="3" s="1"/>
  <c r="BE30" i="3"/>
  <c r="AS30" i="3"/>
  <c r="AP30" i="3"/>
  <c r="AM30" i="3"/>
  <c r="AJ30" i="3"/>
  <c r="AG30" i="3"/>
  <c r="AD30" i="3"/>
  <c r="AA30" i="3"/>
  <c r="X30" i="3"/>
  <c r="U30" i="3"/>
  <c r="R30" i="3"/>
  <c r="N30" i="3"/>
  <c r="M30" i="3"/>
  <c r="I30" i="3"/>
  <c r="CK29" i="3"/>
  <c r="J29" i="3" s="1"/>
  <c r="CG29" i="3"/>
  <c r="CH29" i="3" s="1"/>
  <c r="I29" i="3" s="1"/>
  <c r="BU29" i="3"/>
  <c r="H29" i="3" s="1"/>
  <c r="BE29" i="3"/>
  <c r="AS29" i="3"/>
  <c r="AP29" i="3"/>
  <c r="AM29" i="3"/>
  <c r="AJ29" i="3"/>
  <c r="AG29" i="3"/>
  <c r="AD29" i="3"/>
  <c r="AA29" i="3"/>
  <c r="X29" i="3"/>
  <c r="U29" i="3"/>
  <c r="R29" i="3"/>
  <c r="N29" i="3"/>
  <c r="M29" i="3"/>
  <c r="CK28" i="3"/>
  <c r="J28" i="3" s="1"/>
  <c r="CG28" i="3"/>
  <c r="CH28" i="3" s="1"/>
  <c r="I28" i="3" s="1"/>
  <c r="BU28" i="3"/>
  <c r="BE28" i="3"/>
  <c r="AS28" i="3"/>
  <c r="AP28" i="3"/>
  <c r="AM28" i="3"/>
  <c r="AJ28" i="3"/>
  <c r="AG28" i="3"/>
  <c r="AD28" i="3"/>
  <c r="AA28" i="3"/>
  <c r="X28" i="3"/>
  <c r="U28" i="3"/>
  <c r="R28" i="3"/>
  <c r="AT28" i="3" s="1"/>
  <c r="N28" i="3"/>
  <c r="M28" i="3"/>
  <c r="H28" i="3"/>
  <c r="CK27" i="3"/>
  <c r="J27" i="3" s="1"/>
  <c r="CH27" i="3"/>
  <c r="CG27" i="3"/>
  <c r="BU27" i="3"/>
  <c r="H27" i="3" s="1"/>
  <c r="BE27" i="3"/>
  <c r="AS27" i="3"/>
  <c r="AP27" i="3"/>
  <c r="AM27" i="3"/>
  <c r="AJ27" i="3"/>
  <c r="AG27" i="3"/>
  <c r="AD27" i="3"/>
  <c r="AA27" i="3"/>
  <c r="X27" i="3"/>
  <c r="U27" i="3"/>
  <c r="R27" i="3"/>
  <c r="N27" i="3"/>
  <c r="M27" i="3"/>
  <c r="I27" i="3"/>
  <c r="CK26" i="3"/>
  <c r="J26" i="3" s="1"/>
  <c r="CH26" i="3"/>
  <c r="CG26" i="3"/>
  <c r="BU26" i="3"/>
  <c r="H26" i="3" s="1"/>
  <c r="BE26" i="3"/>
  <c r="AS26" i="3"/>
  <c r="AP26" i="3"/>
  <c r="AM26" i="3"/>
  <c r="AJ26" i="3"/>
  <c r="AG26" i="3"/>
  <c r="AD26" i="3"/>
  <c r="AA26" i="3"/>
  <c r="X26" i="3"/>
  <c r="U26" i="3"/>
  <c r="R26" i="3"/>
  <c r="N26" i="3"/>
  <c r="M26" i="3"/>
  <c r="I26" i="3"/>
  <c r="CK25" i="3"/>
  <c r="J25" i="3" s="1"/>
  <c r="CG25" i="3"/>
  <c r="CH25" i="3" s="1"/>
  <c r="I25" i="3" s="1"/>
  <c r="BU25" i="3"/>
  <c r="H25" i="3" s="1"/>
  <c r="BE25" i="3"/>
  <c r="AS25" i="3"/>
  <c r="AP25" i="3"/>
  <c r="AM25" i="3"/>
  <c r="AJ25" i="3"/>
  <c r="AG25" i="3"/>
  <c r="AD25" i="3"/>
  <c r="AA25" i="3"/>
  <c r="X25" i="3"/>
  <c r="U25" i="3"/>
  <c r="R25" i="3"/>
  <c r="N25" i="3"/>
  <c r="M25" i="3"/>
  <c r="CK24" i="3"/>
  <c r="J24" i="3" s="1"/>
  <c r="CG24" i="3"/>
  <c r="CH24" i="3" s="1"/>
  <c r="I24" i="3" s="1"/>
  <c r="BU24" i="3"/>
  <c r="BE24" i="3"/>
  <c r="AS24" i="3"/>
  <c r="AP24" i="3"/>
  <c r="AM24" i="3"/>
  <c r="AJ24" i="3"/>
  <c r="AG24" i="3"/>
  <c r="AD24" i="3"/>
  <c r="AA24" i="3"/>
  <c r="X24" i="3"/>
  <c r="U24" i="3"/>
  <c r="R24" i="3"/>
  <c r="N24" i="3"/>
  <c r="M24" i="3"/>
  <c r="H24" i="3"/>
  <c r="CK23" i="3"/>
  <c r="J23" i="3" s="1"/>
  <c r="CH23" i="3"/>
  <c r="CG23" i="3"/>
  <c r="BU23" i="3"/>
  <c r="H23" i="3" s="1"/>
  <c r="BE23" i="3"/>
  <c r="AS23" i="3"/>
  <c r="AP23" i="3"/>
  <c r="AM23" i="3"/>
  <c r="AJ23" i="3"/>
  <c r="AG23" i="3"/>
  <c r="AD23" i="3"/>
  <c r="AA23" i="3"/>
  <c r="X23" i="3"/>
  <c r="U23" i="3"/>
  <c r="R23" i="3"/>
  <c r="N23" i="3"/>
  <c r="M23" i="3"/>
  <c r="I23" i="3"/>
  <c r="CK22" i="3"/>
  <c r="J22" i="3" s="1"/>
  <c r="CH22" i="3"/>
  <c r="CG22" i="3"/>
  <c r="BU22" i="3"/>
  <c r="H22" i="3" s="1"/>
  <c r="BE22" i="3"/>
  <c r="AS22" i="3"/>
  <c r="AP22" i="3"/>
  <c r="AM22" i="3"/>
  <c r="AJ22" i="3"/>
  <c r="AG22" i="3"/>
  <c r="AD22" i="3"/>
  <c r="AA22" i="3"/>
  <c r="X22" i="3"/>
  <c r="U22" i="3"/>
  <c r="R22" i="3"/>
  <c r="N22" i="3"/>
  <c r="M22" i="3"/>
  <c r="I22" i="3"/>
  <c r="CK21" i="3"/>
  <c r="J21" i="3" s="1"/>
  <c r="CG21" i="3"/>
  <c r="CH21" i="3" s="1"/>
  <c r="I21" i="3" s="1"/>
  <c r="BU21" i="3"/>
  <c r="H21" i="3" s="1"/>
  <c r="BE21" i="3"/>
  <c r="AS21" i="3"/>
  <c r="AP21" i="3"/>
  <c r="AM21" i="3"/>
  <c r="AJ21" i="3"/>
  <c r="AG21" i="3"/>
  <c r="AD21" i="3"/>
  <c r="AA21" i="3"/>
  <c r="X21" i="3"/>
  <c r="U21" i="3"/>
  <c r="R21" i="3"/>
  <c r="N21" i="3"/>
  <c r="M21" i="3"/>
  <c r="CX20" i="3"/>
  <c r="CK20" i="3"/>
  <c r="CG20" i="3"/>
  <c r="CH20" i="3" s="1"/>
  <c r="I20" i="3" s="1"/>
  <c r="BU20" i="3"/>
  <c r="BE20" i="3"/>
  <c r="AS20" i="3"/>
  <c r="AP20" i="3"/>
  <c r="AM20" i="3"/>
  <c r="AJ20" i="3"/>
  <c r="AG20" i="3"/>
  <c r="AD20" i="3"/>
  <c r="AA20" i="3"/>
  <c r="X20" i="3"/>
  <c r="U20" i="3"/>
  <c r="R20" i="3"/>
  <c r="N20" i="3"/>
  <c r="M20" i="3"/>
  <c r="J20" i="3"/>
  <c r="H20" i="3"/>
  <c r="CX19" i="3"/>
  <c r="CK19" i="3"/>
  <c r="J19" i="3" s="1"/>
  <c r="CG19" i="3"/>
  <c r="CH19" i="3" s="1"/>
  <c r="I19" i="3" s="1"/>
  <c r="BU19" i="3"/>
  <c r="BE19" i="3"/>
  <c r="AS19" i="3"/>
  <c r="AP19" i="3"/>
  <c r="AM19" i="3"/>
  <c r="AJ19" i="3"/>
  <c r="AG19" i="3"/>
  <c r="AD19" i="3"/>
  <c r="AA19" i="3"/>
  <c r="X19" i="3"/>
  <c r="U19" i="3"/>
  <c r="R19" i="3"/>
  <c r="N19" i="3"/>
  <c r="M19" i="3"/>
  <c r="H19" i="3"/>
  <c r="CX18" i="3"/>
  <c r="CK18" i="3"/>
  <c r="CG18" i="3"/>
  <c r="CH18" i="3" s="1"/>
  <c r="I18" i="3" s="1"/>
  <c r="BU18" i="3"/>
  <c r="H18" i="3" s="1"/>
  <c r="BE18" i="3"/>
  <c r="AS18" i="3"/>
  <c r="AP18" i="3"/>
  <c r="AM18" i="3"/>
  <c r="AJ18" i="3"/>
  <c r="AG18" i="3"/>
  <c r="AD18" i="3"/>
  <c r="AA18" i="3"/>
  <c r="X18" i="3"/>
  <c r="U18" i="3"/>
  <c r="R18" i="3"/>
  <c r="N18" i="3"/>
  <c r="M18" i="3"/>
  <c r="J18" i="3"/>
  <c r="CX17" i="3"/>
  <c r="CK17" i="3"/>
  <c r="J17" i="3" s="1"/>
  <c r="CG17" i="3"/>
  <c r="CH17" i="3" s="1"/>
  <c r="I17" i="3" s="1"/>
  <c r="BU17" i="3"/>
  <c r="H17" i="3" s="1"/>
  <c r="BE17" i="3"/>
  <c r="AS17" i="3"/>
  <c r="AP17" i="3"/>
  <c r="AM17" i="3"/>
  <c r="AJ17" i="3"/>
  <c r="AG17" i="3"/>
  <c r="AD17" i="3"/>
  <c r="AA17" i="3"/>
  <c r="X17" i="3"/>
  <c r="U17" i="3"/>
  <c r="R17" i="3"/>
  <c r="N17" i="3"/>
  <c r="M17" i="3"/>
  <c r="CX16" i="3"/>
  <c r="CK16" i="3"/>
  <c r="J16" i="3" s="1"/>
  <c r="CH16" i="3"/>
  <c r="I16" i="3" s="1"/>
  <c r="CG16" i="3"/>
  <c r="BU16" i="3"/>
  <c r="H16" i="3" s="1"/>
  <c r="BE16" i="3"/>
  <c r="AS16" i="3"/>
  <c r="AP16" i="3"/>
  <c r="AM16" i="3"/>
  <c r="AJ16" i="3"/>
  <c r="AG16" i="3"/>
  <c r="AD16" i="3"/>
  <c r="AA16" i="3"/>
  <c r="X16" i="3"/>
  <c r="U16" i="3"/>
  <c r="R16" i="3"/>
  <c r="N16" i="3"/>
  <c r="M16" i="3"/>
  <c r="CX15" i="3"/>
  <c r="CK15" i="3"/>
  <c r="J15" i="3" s="1"/>
  <c r="CG15" i="3"/>
  <c r="CH15" i="3" s="1"/>
  <c r="I15" i="3" s="1"/>
  <c r="BU15" i="3"/>
  <c r="BE15" i="3"/>
  <c r="AS15" i="3"/>
  <c r="AP15" i="3"/>
  <c r="AM15" i="3"/>
  <c r="AJ15" i="3"/>
  <c r="AG15" i="3"/>
  <c r="AD15" i="3"/>
  <c r="AA15" i="3"/>
  <c r="X15" i="3"/>
  <c r="U15" i="3"/>
  <c r="R15" i="3"/>
  <c r="N15" i="3"/>
  <c r="M15" i="3"/>
  <c r="H15" i="3"/>
  <c r="CX14" i="3"/>
  <c r="CK14" i="3"/>
  <c r="CG14" i="3"/>
  <c r="CH14" i="3" s="1"/>
  <c r="I14" i="3" s="1"/>
  <c r="BU14" i="3"/>
  <c r="BE14" i="3"/>
  <c r="AS14" i="3"/>
  <c r="AP14" i="3"/>
  <c r="AM14" i="3"/>
  <c r="AJ14" i="3"/>
  <c r="AG14" i="3"/>
  <c r="AD14" i="3"/>
  <c r="AA14" i="3"/>
  <c r="X14" i="3"/>
  <c r="U14" i="3"/>
  <c r="R14" i="3"/>
  <c r="N14" i="3"/>
  <c r="M14" i="3"/>
  <c r="J14" i="3"/>
  <c r="H14" i="3"/>
  <c r="CX13" i="3"/>
  <c r="CK13" i="3"/>
  <c r="J13" i="3" s="1"/>
  <c r="CH13" i="3"/>
  <c r="CG13" i="3"/>
  <c r="BU13" i="3"/>
  <c r="H13" i="3" s="1"/>
  <c r="BE13" i="3"/>
  <c r="AS13" i="3"/>
  <c r="AP13" i="3"/>
  <c r="AM13" i="3"/>
  <c r="AJ13" i="3"/>
  <c r="AG13" i="3"/>
  <c r="AD13" i="3"/>
  <c r="AA13" i="3"/>
  <c r="X13" i="3"/>
  <c r="U13" i="3"/>
  <c r="R13" i="3"/>
  <c r="N13" i="3"/>
  <c r="M13" i="3"/>
  <c r="I13" i="3"/>
  <c r="CX12" i="3"/>
  <c r="CK12" i="3"/>
  <c r="CG12" i="3"/>
  <c r="CH12" i="3" s="1"/>
  <c r="I12" i="3" s="1"/>
  <c r="BU12" i="3"/>
  <c r="BE12" i="3"/>
  <c r="AS12" i="3"/>
  <c r="AP12" i="3"/>
  <c r="AM12" i="3"/>
  <c r="AJ12" i="3"/>
  <c r="AG12" i="3"/>
  <c r="AD12" i="3"/>
  <c r="AA12" i="3"/>
  <c r="X12" i="3"/>
  <c r="U12" i="3"/>
  <c r="R12" i="3"/>
  <c r="N12" i="3"/>
  <c r="M12" i="3"/>
  <c r="J12" i="3"/>
  <c r="H12" i="3"/>
  <c r="CX11" i="3"/>
  <c r="CK11" i="3"/>
  <c r="J11" i="3" s="1"/>
  <c r="CG11" i="3"/>
  <c r="CH11" i="3" s="1"/>
  <c r="I11" i="3" s="1"/>
  <c r="BU11" i="3"/>
  <c r="BE11" i="3"/>
  <c r="AS11" i="3"/>
  <c r="AP11" i="3"/>
  <c r="AM11" i="3"/>
  <c r="AJ11" i="3"/>
  <c r="AG11" i="3"/>
  <c r="AD11" i="3"/>
  <c r="AA11" i="3"/>
  <c r="X11" i="3"/>
  <c r="U11" i="3"/>
  <c r="R11" i="3"/>
  <c r="N11" i="3"/>
  <c r="M11" i="3"/>
  <c r="H11" i="3"/>
  <c r="CX10" i="3"/>
  <c r="CX9" i="3"/>
  <c r="U2" i="3"/>
  <c r="CK50" i="2"/>
  <c r="CG50" i="2"/>
  <c r="CH50" i="2" s="1"/>
  <c r="I50" i="2" s="1"/>
  <c r="BU50" i="2"/>
  <c r="BE50" i="2"/>
  <c r="AS50" i="2"/>
  <c r="AP50" i="2"/>
  <c r="AM50" i="2"/>
  <c r="AJ50" i="2"/>
  <c r="AG50" i="2"/>
  <c r="AD50" i="2"/>
  <c r="AA50" i="2"/>
  <c r="X50" i="2"/>
  <c r="U50" i="2"/>
  <c r="R50" i="2"/>
  <c r="AT50" i="2" s="1"/>
  <c r="N50" i="2"/>
  <c r="M50" i="2"/>
  <c r="J50" i="2"/>
  <c r="H50" i="2"/>
  <c r="CK49" i="2"/>
  <c r="CG49" i="2"/>
  <c r="CH49" i="2" s="1"/>
  <c r="I49" i="2" s="1"/>
  <c r="BU49" i="2"/>
  <c r="BE49" i="2"/>
  <c r="AS49" i="2"/>
  <c r="AP49" i="2"/>
  <c r="AM49" i="2"/>
  <c r="AJ49" i="2"/>
  <c r="AG49" i="2"/>
  <c r="AD49" i="2"/>
  <c r="AA49" i="2"/>
  <c r="X49" i="2"/>
  <c r="U49" i="2"/>
  <c r="R49" i="2"/>
  <c r="AT49" i="2" s="1"/>
  <c r="N49" i="2"/>
  <c r="M49" i="2"/>
  <c r="J49" i="2"/>
  <c r="H49" i="2"/>
  <c r="CK48" i="2"/>
  <c r="CG48" i="2"/>
  <c r="CH48" i="2" s="1"/>
  <c r="I48" i="2" s="1"/>
  <c r="BU48" i="2"/>
  <c r="BE48" i="2"/>
  <c r="AS48" i="2"/>
  <c r="AP48" i="2"/>
  <c r="AM48" i="2"/>
  <c r="AJ48" i="2"/>
  <c r="AG48" i="2"/>
  <c r="AD48" i="2"/>
  <c r="AA48" i="2"/>
  <c r="X48" i="2"/>
  <c r="U48" i="2"/>
  <c r="R48" i="2"/>
  <c r="AT48" i="2" s="1"/>
  <c r="N48" i="2"/>
  <c r="M48" i="2"/>
  <c r="J48" i="2"/>
  <c r="H48" i="2"/>
  <c r="CK47" i="2"/>
  <c r="J47" i="2" s="1"/>
  <c r="CH47" i="2"/>
  <c r="CG47" i="2"/>
  <c r="BU47" i="2"/>
  <c r="BE47" i="2"/>
  <c r="AS47" i="2"/>
  <c r="AP47" i="2"/>
  <c r="AM47" i="2"/>
  <c r="AJ47" i="2"/>
  <c r="AG47" i="2"/>
  <c r="AD47" i="2"/>
  <c r="AA47" i="2"/>
  <c r="X47" i="2"/>
  <c r="U47" i="2"/>
  <c r="R47" i="2"/>
  <c r="AT47" i="2" s="1"/>
  <c r="N47" i="2"/>
  <c r="M47" i="2"/>
  <c r="I47" i="2"/>
  <c r="H47" i="2"/>
  <c r="CK46" i="2"/>
  <c r="J46" i="2" s="1"/>
  <c r="CH46" i="2"/>
  <c r="CG46" i="2"/>
  <c r="BU46" i="2"/>
  <c r="BE46" i="2"/>
  <c r="AS46" i="2"/>
  <c r="AP46" i="2"/>
  <c r="AM46" i="2"/>
  <c r="AJ46" i="2"/>
  <c r="AG46" i="2"/>
  <c r="AD46" i="2"/>
  <c r="AA46" i="2"/>
  <c r="X46" i="2"/>
  <c r="U46" i="2"/>
  <c r="R46" i="2"/>
  <c r="AT46" i="2" s="1"/>
  <c r="N46" i="2"/>
  <c r="M46" i="2"/>
  <c r="I46" i="2"/>
  <c r="H46" i="2"/>
  <c r="CK45" i="2"/>
  <c r="J45" i="2" s="1"/>
  <c r="CH45" i="2"/>
  <c r="CG45" i="2"/>
  <c r="BU45" i="2"/>
  <c r="BE45" i="2"/>
  <c r="AS45" i="2"/>
  <c r="AP45" i="2"/>
  <c r="AM45" i="2"/>
  <c r="AJ45" i="2"/>
  <c r="AG45" i="2"/>
  <c r="AD45" i="2"/>
  <c r="AA45" i="2"/>
  <c r="X45" i="2"/>
  <c r="U45" i="2"/>
  <c r="R45" i="2"/>
  <c r="AT45" i="2" s="1"/>
  <c r="N45" i="2"/>
  <c r="M45" i="2"/>
  <c r="I45" i="2"/>
  <c r="H45" i="2"/>
  <c r="CK44" i="2"/>
  <c r="J44" i="2" s="1"/>
  <c r="CH44" i="2"/>
  <c r="CG44" i="2"/>
  <c r="BU44" i="2"/>
  <c r="BE44" i="2"/>
  <c r="AS44" i="2"/>
  <c r="AP44" i="2"/>
  <c r="AM44" i="2"/>
  <c r="AJ44" i="2"/>
  <c r="AG44" i="2"/>
  <c r="AD44" i="2"/>
  <c r="AA44" i="2"/>
  <c r="X44" i="2"/>
  <c r="U44" i="2"/>
  <c r="R44" i="2"/>
  <c r="AT44" i="2" s="1"/>
  <c r="N44" i="2"/>
  <c r="M44" i="2"/>
  <c r="I44" i="2"/>
  <c r="H44" i="2"/>
  <c r="CK43" i="2"/>
  <c r="J43" i="2" s="1"/>
  <c r="CH43" i="2"/>
  <c r="CG43" i="2"/>
  <c r="BU43" i="2"/>
  <c r="BE43" i="2"/>
  <c r="AS43" i="2"/>
  <c r="AP43" i="2"/>
  <c r="AM43" i="2"/>
  <c r="AJ43" i="2"/>
  <c r="AG43" i="2"/>
  <c r="AD43" i="2"/>
  <c r="AA43" i="2"/>
  <c r="X43" i="2"/>
  <c r="U43" i="2"/>
  <c r="R43" i="2"/>
  <c r="AT43" i="2" s="1"/>
  <c r="N43" i="2"/>
  <c r="M43" i="2"/>
  <c r="I43" i="2"/>
  <c r="H43" i="2"/>
  <c r="CK42" i="2"/>
  <c r="J42" i="2" s="1"/>
  <c r="CH42" i="2"/>
  <c r="CG42" i="2"/>
  <c r="BU42" i="2"/>
  <c r="BE42" i="2"/>
  <c r="AS42" i="2"/>
  <c r="AP42" i="2"/>
  <c r="AM42" i="2"/>
  <c r="AJ42" i="2"/>
  <c r="AG42" i="2"/>
  <c r="AD42" i="2"/>
  <c r="AA42" i="2"/>
  <c r="X42" i="2"/>
  <c r="U42" i="2"/>
  <c r="R42" i="2"/>
  <c r="AT42" i="2" s="1"/>
  <c r="N42" i="2"/>
  <c r="M42" i="2"/>
  <c r="I42" i="2"/>
  <c r="H42" i="2"/>
  <c r="CK41" i="2"/>
  <c r="J41" i="2" s="1"/>
  <c r="CH41" i="2"/>
  <c r="CG41" i="2"/>
  <c r="BU41" i="2"/>
  <c r="BE41" i="2"/>
  <c r="AS41" i="2"/>
  <c r="AP41" i="2"/>
  <c r="AM41" i="2"/>
  <c r="AJ41" i="2"/>
  <c r="AG41" i="2"/>
  <c r="AD41" i="2"/>
  <c r="AA41" i="2"/>
  <c r="X41" i="2"/>
  <c r="U41" i="2"/>
  <c r="R41" i="2"/>
  <c r="AT41" i="2" s="1"/>
  <c r="N41" i="2"/>
  <c r="M41" i="2"/>
  <c r="I41" i="2"/>
  <c r="H41" i="2"/>
  <c r="CK40" i="2"/>
  <c r="CG40" i="2"/>
  <c r="CH40" i="2" s="1"/>
  <c r="I40" i="2" s="1"/>
  <c r="BU40" i="2"/>
  <c r="BE40" i="2"/>
  <c r="AS40" i="2"/>
  <c r="AP40" i="2"/>
  <c r="AM40" i="2"/>
  <c r="AJ40" i="2"/>
  <c r="AG40" i="2"/>
  <c r="AD40" i="2"/>
  <c r="AA40" i="2"/>
  <c r="X40" i="2"/>
  <c r="U40" i="2"/>
  <c r="R40" i="2"/>
  <c r="AT40" i="2" s="1"/>
  <c r="N40" i="2"/>
  <c r="M40" i="2"/>
  <c r="J40" i="2"/>
  <c r="H40" i="2"/>
  <c r="CK39" i="2"/>
  <c r="J39" i="2" s="1"/>
  <c r="CH39" i="2"/>
  <c r="CG39" i="2"/>
  <c r="BU39" i="2"/>
  <c r="H39" i="2" s="1"/>
  <c r="BE39" i="2"/>
  <c r="AS39" i="2"/>
  <c r="AP39" i="2"/>
  <c r="AM39" i="2"/>
  <c r="AJ39" i="2"/>
  <c r="AG39" i="2"/>
  <c r="AD39" i="2"/>
  <c r="AA39" i="2"/>
  <c r="X39" i="2"/>
  <c r="U39" i="2"/>
  <c r="R39" i="2"/>
  <c r="AT39" i="2" s="1"/>
  <c r="N39" i="2"/>
  <c r="M39" i="2"/>
  <c r="I39" i="2"/>
  <c r="CK38" i="2"/>
  <c r="J38" i="2" s="1"/>
  <c r="CG38" i="2"/>
  <c r="CH38" i="2" s="1"/>
  <c r="I38" i="2" s="1"/>
  <c r="BU38" i="2"/>
  <c r="BE38" i="2"/>
  <c r="AS38" i="2"/>
  <c r="AP38" i="2"/>
  <c r="AM38" i="2"/>
  <c r="AJ38" i="2"/>
  <c r="AG38" i="2"/>
  <c r="AD38" i="2"/>
  <c r="AA38" i="2"/>
  <c r="X38" i="2"/>
  <c r="U38" i="2"/>
  <c r="R38" i="2"/>
  <c r="AT38" i="2" s="1"/>
  <c r="N38" i="2"/>
  <c r="M38" i="2"/>
  <c r="H38" i="2"/>
  <c r="CK37" i="2"/>
  <c r="J37" i="2" s="1"/>
  <c r="CG37" i="2"/>
  <c r="CH37" i="2" s="1"/>
  <c r="I37" i="2" s="1"/>
  <c r="BU37" i="2"/>
  <c r="BE37" i="2"/>
  <c r="AS37" i="2"/>
  <c r="AP37" i="2"/>
  <c r="AM37" i="2"/>
  <c r="AJ37" i="2"/>
  <c r="AG37" i="2"/>
  <c r="AD37" i="2"/>
  <c r="AA37" i="2"/>
  <c r="X37" i="2"/>
  <c r="U37" i="2"/>
  <c r="R37" i="2"/>
  <c r="AT37" i="2" s="1"/>
  <c r="N37" i="2"/>
  <c r="M37" i="2"/>
  <c r="H37" i="2"/>
  <c r="CK36" i="2"/>
  <c r="J36" i="2" s="1"/>
  <c r="CG36" i="2"/>
  <c r="CH36" i="2" s="1"/>
  <c r="I36" i="2" s="1"/>
  <c r="BU36" i="2"/>
  <c r="BE36" i="2"/>
  <c r="AS36" i="2"/>
  <c r="AP36" i="2"/>
  <c r="AM36" i="2"/>
  <c r="AJ36" i="2"/>
  <c r="AG36" i="2"/>
  <c r="AD36" i="2"/>
  <c r="AA36" i="2"/>
  <c r="X36" i="2"/>
  <c r="U36" i="2"/>
  <c r="R36" i="2"/>
  <c r="N36" i="2"/>
  <c r="M36" i="2"/>
  <c r="H36" i="2"/>
  <c r="CK35" i="2"/>
  <c r="J35" i="2" s="1"/>
  <c r="CG35" i="2"/>
  <c r="CH35" i="2" s="1"/>
  <c r="I35" i="2" s="1"/>
  <c r="BU35" i="2"/>
  <c r="BE35" i="2"/>
  <c r="AS35" i="2"/>
  <c r="AP35" i="2"/>
  <c r="AM35" i="2"/>
  <c r="AJ35" i="2"/>
  <c r="AG35" i="2"/>
  <c r="AD35" i="2"/>
  <c r="AA35" i="2"/>
  <c r="X35" i="2"/>
  <c r="U35" i="2"/>
  <c r="R35" i="2"/>
  <c r="N35" i="2"/>
  <c r="M35" i="2"/>
  <c r="H35" i="2"/>
  <c r="CK34" i="2"/>
  <c r="J34" i="2" s="1"/>
  <c r="CG34" i="2"/>
  <c r="CH34" i="2" s="1"/>
  <c r="I34" i="2" s="1"/>
  <c r="BU34" i="2"/>
  <c r="BE34" i="2"/>
  <c r="AS34" i="2"/>
  <c r="AP34" i="2"/>
  <c r="AM34" i="2"/>
  <c r="AJ34" i="2"/>
  <c r="AG34" i="2"/>
  <c r="AD34" i="2"/>
  <c r="AA34" i="2"/>
  <c r="X34" i="2"/>
  <c r="U34" i="2"/>
  <c r="R34" i="2"/>
  <c r="N34" i="2"/>
  <c r="M34" i="2"/>
  <c r="H34" i="2"/>
  <c r="CK33" i="2"/>
  <c r="J33" i="2" s="1"/>
  <c r="CG33" i="2"/>
  <c r="CH33" i="2" s="1"/>
  <c r="I33" i="2" s="1"/>
  <c r="BU33" i="2"/>
  <c r="BE33" i="2"/>
  <c r="AS33" i="2"/>
  <c r="AP33" i="2"/>
  <c r="AM33" i="2"/>
  <c r="AJ33" i="2"/>
  <c r="AG33" i="2"/>
  <c r="AD33" i="2"/>
  <c r="AA33" i="2"/>
  <c r="X33" i="2"/>
  <c r="U33" i="2"/>
  <c r="R33" i="2"/>
  <c r="N33" i="2"/>
  <c r="M33" i="2"/>
  <c r="H33" i="2"/>
  <c r="CK32" i="2"/>
  <c r="J32" i="2" s="1"/>
  <c r="CG32" i="2"/>
  <c r="CH32" i="2" s="1"/>
  <c r="I32" i="2" s="1"/>
  <c r="BU32" i="2"/>
  <c r="BE32" i="2"/>
  <c r="AS32" i="2"/>
  <c r="AP32" i="2"/>
  <c r="AM32" i="2"/>
  <c r="AJ32" i="2"/>
  <c r="AG32" i="2"/>
  <c r="AD32" i="2"/>
  <c r="AA32" i="2"/>
  <c r="X32" i="2"/>
  <c r="U32" i="2"/>
  <c r="R32" i="2"/>
  <c r="N32" i="2"/>
  <c r="M32" i="2"/>
  <c r="H32" i="2"/>
  <c r="CK31" i="2"/>
  <c r="J31" i="2" s="1"/>
  <c r="CG31" i="2"/>
  <c r="CH31" i="2" s="1"/>
  <c r="I31" i="2" s="1"/>
  <c r="BU31" i="2"/>
  <c r="BE31" i="2"/>
  <c r="AS31" i="2"/>
  <c r="AP31" i="2"/>
  <c r="AM31" i="2"/>
  <c r="AJ31" i="2"/>
  <c r="AG31" i="2"/>
  <c r="AD31" i="2"/>
  <c r="AA31" i="2"/>
  <c r="X31" i="2"/>
  <c r="U31" i="2"/>
  <c r="R31" i="2"/>
  <c r="N31" i="2"/>
  <c r="M31" i="2"/>
  <c r="H31" i="2"/>
  <c r="CK30" i="2"/>
  <c r="J30" i="2" s="1"/>
  <c r="CG30" i="2"/>
  <c r="CH30" i="2" s="1"/>
  <c r="I30" i="2" s="1"/>
  <c r="BU30" i="2"/>
  <c r="BE30" i="2"/>
  <c r="AS30" i="2"/>
  <c r="AP30" i="2"/>
  <c r="AM30" i="2"/>
  <c r="AJ30" i="2"/>
  <c r="AG30" i="2"/>
  <c r="AD30" i="2"/>
  <c r="AA30" i="2"/>
  <c r="X30" i="2"/>
  <c r="U30" i="2"/>
  <c r="R30" i="2"/>
  <c r="N30" i="2"/>
  <c r="M30" i="2"/>
  <c r="H30" i="2"/>
  <c r="CK29" i="2"/>
  <c r="J29" i="2" s="1"/>
  <c r="CG29" i="2"/>
  <c r="CH29" i="2" s="1"/>
  <c r="I29" i="2" s="1"/>
  <c r="BU29" i="2"/>
  <c r="BE29" i="2"/>
  <c r="AS29" i="2"/>
  <c r="AP29" i="2"/>
  <c r="AM29" i="2"/>
  <c r="AJ29" i="2"/>
  <c r="AG29" i="2"/>
  <c r="AD29" i="2"/>
  <c r="AA29" i="2"/>
  <c r="X29" i="2"/>
  <c r="U29" i="2"/>
  <c r="R29" i="2"/>
  <c r="N29" i="2"/>
  <c r="M29" i="2"/>
  <c r="H29" i="2"/>
  <c r="CK28" i="2"/>
  <c r="J28" i="2" s="1"/>
  <c r="CG28" i="2"/>
  <c r="CH28" i="2" s="1"/>
  <c r="I28" i="2" s="1"/>
  <c r="BU28" i="2"/>
  <c r="BE28" i="2"/>
  <c r="AS28" i="2"/>
  <c r="AP28" i="2"/>
  <c r="AM28" i="2"/>
  <c r="AJ28" i="2"/>
  <c r="AG28" i="2"/>
  <c r="AD28" i="2"/>
  <c r="AA28" i="2"/>
  <c r="X28" i="2"/>
  <c r="U28" i="2"/>
  <c r="R28" i="2"/>
  <c r="N28" i="2"/>
  <c r="M28" i="2"/>
  <c r="H28" i="2"/>
  <c r="CK27" i="2"/>
  <c r="J27" i="2" s="1"/>
  <c r="CG27" i="2"/>
  <c r="CH27" i="2" s="1"/>
  <c r="I27" i="2" s="1"/>
  <c r="BU27" i="2"/>
  <c r="BE27" i="2"/>
  <c r="AS27" i="2"/>
  <c r="AP27" i="2"/>
  <c r="AM27" i="2"/>
  <c r="AJ27" i="2"/>
  <c r="AG27" i="2"/>
  <c r="AD27" i="2"/>
  <c r="AA27" i="2"/>
  <c r="X27" i="2"/>
  <c r="U27" i="2"/>
  <c r="R27" i="2"/>
  <c r="N27" i="2"/>
  <c r="M27" i="2"/>
  <c r="H27" i="2"/>
  <c r="CK26" i="2"/>
  <c r="J26" i="2" s="1"/>
  <c r="CG26" i="2"/>
  <c r="CH26" i="2" s="1"/>
  <c r="I26" i="2" s="1"/>
  <c r="BU26" i="2"/>
  <c r="BE26" i="2"/>
  <c r="AS26" i="2"/>
  <c r="AP26" i="2"/>
  <c r="AM26" i="2"/>
  <c r="AJ26" i="2"/>
  <c r="AG26" i="2"/>
  <c r="AD26" i="2"/>
  <c r="AA26" i="2"/>
  <c r="X26" i="2"/>
  <c r="U26" i="2"/>
  <c r="R26" i="2"/>
  <c r="N26" i="2"/>
  <c r="M26" i="2"/>
  <c r="H26" i="2"/>
  <c r="CK25" i="2"/>
  <c r="J25" i="2" s="1"/>
  <c r="CG25" i="2"/>
  <c r="CH25" i="2" s="1"/>
  <c r="I25" i="2" s="1"/>
  <c r="BU25" i="2"/>
  <c r="BE25" i="2"/>
  <c r="AS25" i="2"/>
  <c r="AP25" i="2"/>
  <c r="AM25" i="2"/>
  <c r="AJ25" i="2"/>
  <c r="AG25" i="2"/>
  <c r="AD25" i="2"/>
  <c r="AA25" i="2"/>
  <c r="X25" i="2"/>
  <c r="U25" i="2"/>
  <c r="R25" i="2"/>
  <c r="N25" i="2"/>
  <c r="M25" i="2"/>
  <c r="H25" i="2"/>
  <c r="CK24" i="2"/>
  <c r="J24" i="2" s="1"/>
  <c r="CG24" i="2"/>
  <c r="CH24" i="2" s="1"/>
  <c r="I24" i="2" s="1"/>
  <c r="BU24" i="2"/>
  <c r="BE24" i="2"/>
  <c r="AS24" i="2"/>
  <c r="AP24" i="2"/>
  <c r="AM24" i="2"/>
  <c r="AJ24" i="2"/>
  <c r="AG24" i="2"/>
  <c r="AD24" i="2"/>
  <c r="AA24" i="2"/>
  <c r="X24" i="2"/>
  <c r="U24" i="2"/>
  <c r="R24" i="2"/>
  <c r="N24" i="2"/>
  <c r="M24" i="2"/>
  <c r="H24" i="2"/>
  <c r="CK23" i="2"/>
  <c r="J23" i="2" s="1"/>
  <c r="CG23" i="2"/>
  <c r="CH23" i="2" s="1"/>
  <c r="I23" i="2" s="1"/>
  <c r="BU23" i="2"/>
  <c r="BE23" i="2"/>
  <c r="AS23" i="2"/>
  <c r="AP23" i="2"/>
  <c r="AM23" i="2"/>
  <c r="AJ23" i="2"/>
  <c r="AG23" i="2"/>
  <c r="AD23" i="2"/>
  <c r="AA23" i="2"/>
  <c r="X23" i="2"/>
  <c r="U23" i="2"/>
  <c r="R23" i="2"/>
  <c r="N23" i="2"/>
  <c r="M23" i="2"/>
  <c r="H23" i="2"/>
  <c r="CK22" i="2"/>
  <c r="J22" i="2" s="1"/>
  <c r="CG22" i="2"/>
  <c r="CH22" i="2" s="1"/>
  <c r="I22" i="2" s="1"/>
  <c r="BU22" i="2"/>
  <c r="BE22" i="2"/>
  <c r="AS22" i="2"/>
  <c r="AP22" i="2"/>
  <c r="AM22" i="2"/>
  <c r="AJ22" i="2"/>
  <c r="AG22" i="2"/>
  <c r="AD22" i="2"/>
  <c r="AA22" i="2"/>
  <c r="X22" i="2"/>
  <c r="U22" i="2"/>
  <c r="R22" i="2"/>
  <c r="AT22" i="2" s="1"/>
  <c r="N22" i="2"/>
  <c r="M22" i="2"/>
  <c r="H22" i="2"/>
  <c r="CK21" i="2"/>
  <c r="J21" i="2" s="1"/>
  <c r="CG21" i="2"/>
  <c r="CH21" i="2" s="1"/>
  <c r="I21" i="2" s="1"/>
  <c r="BU21" i="2"/>
  <c r="BE21" i="2"/>
  <c r="AS21" i="2"/>
  <c r="AP21" i="2"/>
  <c r="AM21" i="2"/>
  <c r="AJ21" i="2"/>
  <c r="AG21" i="2"/>
  <c r="AD21" i="2"/>
  <c r="AA21" i="2"/>
  <c r="X21" i="2"/>
  <c r="U21" i="2"/>
  <c r="R21" i="2"/>
  <c r="N21" i="2"/>
  <c r="M21" i="2"/>
  <c r="H21" i="2"/>
  <c r="CX20" i="2"/>
  <c r="CK20" i="2"/>
  <c r="CG20" i="2"/>
  <c r="CH20" i="2" s="1"/>
  <c r="I20" i="2" s="1"/>
  <c r="BU20" i="2"/>
  <c r="H20" i="2" s="1"/>
  <c r="BE20" i="2"/>
  <c r="AS20" i="2"/>
  <c r="AP20" i="2"/>
  <c r="AM20" i="2"/>
  <c r="AJ20" i="2"/>
  <c r="AG20" i="2"/>
  <c r="AD20" i="2"/>
  <c r="AA20" i="2"/>
  <c r="X20" i="2"/>
  <c r="U20" i="2"/>
  <c r="R20" i="2"/>
  <c r="N20" i="2"/>
  <c r="M20" i="2"/>
  <c r="J20" i="2"/>
  <c r="CX19" i="2"/>
  <c r="CK19" i="2"/>
  <c r="J19" i="2" s="1"/>
  <c r="CG19" i="2"/>
  <c r="CH19" i="2" s="1"/>
  <c r="I19" i="2" s="1"/>
  <c r="BU19" i="2"/>
  <c r="BE19" i="2"/>
  <c r="AS19" i="2"/>
  <c r="AP19" i="2"/>
  <c r="AM19" i="2"/>
  <c r="AJ19" i="2"/>
  <c r="AG19" i="2"/>
  <c r="AD19" i="2"/>
  <c r="AA19" i="2"/>
  <c r="X19" i="2"/>
  <c r="U19" i="2"/>
  <c r="R19" i="2"/>
  <c r="N19" i="2"/>
  <c r="M19" i="2"/>
  <c r="H19" i="2"/>
  <c r="CX18" i="2"/>
  <c r="CK18" i="2"/>
  <c r="CG18" i="2"/>
  <c r="CH18" i="2" s="1"/>
  <c r="I18" i="2" s="1"/>
  <c r="BU18" i="2"/>
  <c r="H18" i="2" s="1"/>
  <c r="BE18" i="2"/>
  <c r="AS18" i="2"/>
  <c r="AP18" i="2"/>
  <c r="AM18" i="2"/>
  <c r="AJ18" i="2"/>
  <c r="AG18" i="2"/>
  <c r="AD18" i="2"/>
  <c r="AA18" i="2"/>
  <c r="X18" i="2"/>
  <c r="U18" i="2"/>
  <c r="R18" i="2"/>
  <c r="N18" i="2"/>
  <c r="M18" i="2"/>
  <c r="J18" i="2"/>
  <c r="CX17" i="2"/>
  <c r="CK17" i="2"/>
  <c r="J17" i="2" s="1"/>
  <c r="CG17" i="2"/>
  <c r="CH17" i="2" s="1"/>
  <c r="I17" i="2" s="1"/>
  <c r="BU17" i="2"/>
  <c r="BE17" i="2"/>
  <c r="AS17" i="2"/>
  <c r="AP17" i="2"/>
  <c r="AM17" i="2"/>
  <c r="AJ17" i="2"/>
  <c r="AG17" i="2"/>
  <c r="AD17" i="2"/>
  <c r="AA17" i="2"/>
  <c r="X17" i="2"/>
  <c r="U17" i="2"/>
  <c r="R17" i="2"/>
  <c r="N17" i="2"/>
  <c r="M17" i="2"/>
  <c r="H17" i="2"/>
  <c r="CX16" i="2"/>
  <c r="CK16" i="2"/>
  <c r="J16" i="2" s="1"/>
  <c r="CH16" i="2"/>
  <c r="I16" i="2" s="1"/>
  <c r="CG16" i="2"/>
  <c r="BU16" i="2"/>
  <c r="H16" i="2" s="1"/>
  <c r="BE16" i="2"/>
  <c r="AS16" i="2"/>
  <c r="AP16" i="2"/>
  <c r="AM16" i="2"/>
  <c r="AJ16" i="2"/>
  <c r="AG16" i="2"/>
  <c r="AD16" i="2"/>
  <c r="AA16" i="2"/>
  <c r="X16" i="2"/>
  <c r="U16" i="2"/>
  <c r="R16" i="2"/>
  <c r="N16" i="2"/>
  <c r="M16" i="2"/>
  <c r="CX15" i="2"/>
  <c r="CK15" i="2"/>
  <c r="J15" i="2" s="1"/>
  <c r="CG15" i="2"/>
  <c r="CH15" i="2" s="1"/>
  <c r="I15" i="2" s="1"/>
  <c r="BU15" i="2"/>
  <c r="BE15" i="2"/>
  <c r="AS15" i="2"/>
  <c r="AP15" i="2"/>
  <c r="AM15" i="2"/>
  <c r="AJ15" i="2"/>
  <c r="AG15" i="2"/>
  <c r="AD15" i="2"/>
  <c r="AA15" i="2"/>
  <c r="X15" i="2"/>
  <c r="U15" i="2"/>
  <c r="R15" i="2"/>
  <c r="N15" i="2"/>
  <c r="M15" i="2"/>
  <c r="H15" i="2"/>
  <c r="CX14" i="2"/>
  <c r="CK14" i="2"/>
  <c r="CG14" i="2"/>
  <c r="CH14" i="2" s="1"/>
  <c r="I14" i="2" s="1"/>
  <c r="BU14" i="2"/>
  <c r="H14" i="2" s="1"/>
  <c r="BE14" i="2"/>
  <c r="AS14" i="2"/>
  <c r="AP14" i="2"/>
  <c r="AM14" i="2"/>
  <c r="AJ14" i="2"/>
  <c r="AG14" i="2"/>
  <c r="AD14" i="2"/>
  <c r="AA14" i="2"/>
  <c r="X14" i="2"/>
  <c r="U14" i="2"/>
  <c r="R14" i="2"/>
  <c r="N14" i="2"/>
  <c r="M14" i="2"/>
  <c r="J14" i="2"/>
  <c r="CX13" i="2"/>
  <c r="CK13" i="2"/>
  <c r="J13" i="2" s="1"/>
  <c r="CG13" i="2"/>
  <c r="CH13" i="2" s="1"/>
  <c r="I13" i="2" s="1"/>
  <c r="BU13" i="2"/>
  <c r="BE13" i="2"/>
  <c r="AS13" i="2"/>
  <c r="AP13" i="2"/>
  <c r="AM13" i="2"/>
  <c r="AJ13" i="2"/>
  <c r="AG13" i="2"/>
  <c r="AD13" i="2"/>
  <c r="AA13" i="2"/>
  <c r="X13" i="2"/>
  <c r="U13" i="2"/>
  <c r="R13" i="2"/>
  <c r="N13" i="2"/>
  <c r="M13" i="2"/>
  <c r="H13" i="2"/>
  <c r="CX12" i="2"/>
  <c r="CK12" i="2"/>
  <c r="CG12" i="2"/>
  <c r="CH12" i="2" s="1"/>
  <c r="I12" i="2" s="1"/>
  <c r="BU12" i="2"/>
  <c r="H12" i="2" s="1"/>
  <c r="BE12" i="2"/>
  <c r="AS12" i="2"/>
  <c r="AP12" i="2"/>
  <c r="AM12" i="2"/>
  <c r="AJ12" i="2"/>
  <c r="AG12" i="2"/>
  <c r="AD12" i="2"/>
  <c r="AA12" i="2"/>
  <c r="X12" i="2"/>
  <c r="U12" i="2"/>
  <c r="R12" i="2"/>
  <c r="N12" i="2"/>
  <c r="M12" i="2"/>
  <c r="J12" i="2"/>
  <c r="CX11" i="2"/>
  <c r="CK11" i="2"/>
  <c r="J11" i="2" s="1"/>
  <c r="CG11" i="2"/>
  <c r="CH11" i="2" s="1"/>
  <c r="I11" i="2" s="1"/>
  <c r="BU11" i="2"/>
  <c r="BE11" i="2"/>
  <c r="AS11" i="2"/>
  <c r="AP11" i="2"/>
  <c r="AM11" i="2"/>
  <c r="AJ11" i="2"/>
  <c r="AG11" i="2"/>
  <c r="AD11" i="2"/>
  <c r="AA11" i="2"/>
  <c r="X11" i="2"/>
  <c r="U11" i="2"/>
  <c r="R11" i="2"/>
  <c r="N11" i="2"/>
  <c r="M11" i="2"/>
  <c r="H11" i="2"/>
  <c r="CX10" i="2"/>
  <c r="CX9" i="2"/>
  <c r="U2" i="2"/>
  <c r="CK50" i="1"/>
  <c r="CH50" i="1"/>
  <c r="I50" i="1" s="1"/>
  <c r="CG50" i="1"/>
  <c r="BU50" i="1"/>
  <c r="BE50" i="1"/>
  <c r="AS50" i="1"/>
  <c r="AP50" i="1"/>
  <c r="AM50" i="1"/>
  <c r="AJ50" i="1"/>
  <c r="AG50" i="1"/>
  <c r="AD50" i="1"/>
  <c r="AA50" i="1"/>
  <c r="X50" i="1"/>
  <c r="U50" i="1"/>
  <c r="R50" i="1"/>
  <c r="AT50" i="1" s="1"/>
  <c r="N50" i="1"/>
  <c r="M50" i="1"/>
  <c r="J50" i="1"/>
  <c r="H50" i="1"/>
  <c r="CK49" i="1"/>
  <c r="J49" i="1" s="1"/>
  <c r="CH49" i="1"/>
  <c r="I49" i="1" s="1"/>
  <c r="CG49" i="1"/>
  <c r="BU49" i="1"/>
  <c r="BE49" i="1"/>
  <c r="AS49" i="1"/>
  <c r="AP49" i="1"/>
  <c r="AM49" i="1"/>
  <c r="AJ49" i="1"/>
  <c r="AG49" i="1"/>
  <c r="AD49" i="1"/>
  <c r="AA49" i="1"/>
  <c r="X49" i="1"/>
  <c r="U49" i="1"/>
  <c r="R49" i="1"/>
  <c r="AT49" i="1" s="1"/>
  <c r="N49" i="1"/>
  <c r="M49" i="1"/>
  <c r="H49" i="1"/>
  <c r="CK48" i="1"/>
  <c r="CH48" i="1"/>
  <c r="I48" i="1" s="1"/>
  <c r="CG48" i="1"/>
  <c r="BU48" i="1"/>
  <c r="BE48" i="1"/>
  <c r="AS48" i="1"/>
  <c r="AP48" i="1"/>
  <c r="AM48" i="1"/>
  <c r="AJ48" i="1"/>
  <c r="AG48" i="1"/>
  <c r="AD48" i="1"/>
  <c r="AA48" i="1"/>
  <c r="X48" i="1"/>
  <c r="U48" i="1"/>
  <c r="R48" i="1"/>
  <c r="AT48" i="1" s="1"/>
  <c r="N48" i="1"/>
  <c r="M48" i="1"/>
  <c r="J48" i="1"/>
  <c r="H48" i="1"/>
  <c r="CK47" i="1"/>
  <c r="J47" i="1" s="1"/>
  <c r="CH47" i="1"/>
  <c r="I47" i="1" s="1"/>
  <c r="CG47" i="1"/>
  <c r="BU47" i="1"/>
  <c r="BE47" i="1"/>
  <c r="AS47" i="1"/>
  <c r="AP47" i="1"/>
  <c r="AM47" i="1"/>
  <c r="AJ47" i="1"/>
  <c r="AG47" i="1"/>
  <c r="AD47" i="1"/>
  <c r="AA47" i="1"/>
  <c r="X47" i="1"/>
  <c r="U47" i="1"/>
  <c r="R47" i="1"/>
  <c r="AT47" i="1" s="1"/>
  <c r="N47" i="1"/>
  <c r="M47" i="1"/>
  <c r="H47" i="1"/>
  <c r="CK46" i="1"/>
  <c r="CH46" i="1"/>
  <c r="I46" i="1" s="1"/>
  <c r="CG46" i="1"/>
  <c r="BU46" i="1"/>
  <c r="BE46" i="1"/>
  <c r="AS46" i="1"/>
  <c r="AP46" i="1"/>
  <c r="AM46" i="1"/>
  <c r="AJ46" i="1"/>
  <c r="AG46" i="1"/>
  <c r="AD46" i="1"/>
  <c r="AA46" i="1"/>
  <c r="X46" i="1"/>
  <c r="U46" i="1"/>
  <c r="R46" i="1"/>
  <c r="AT46" i="1" s="1"/>
  <c r="N46" i="1"/>
  <c r="M46" i="1"/>
  <c r="J46" i="1"/>
  <c r="H46" i="1"/>
  <c r="CK45" i="1"/>
  <c r="J45" i="1" s="1"/>
  <c r="CH45" i="1"/>
  <c r="I45" i="1" s="1"/>
  <c r="CG45" i="1"/>
  <c r="BU45" i="1"/>
  <c r="BE45" i="1"/>
  <c r="AS45" i="1"/>
  <c r="AP45" i="1"/>
  <c r="AM45" i="1"/>
  <c r="AJ45" i="1"/>
  <c r="AG45" i="1"/>
  <c r="AD45" i="1"/>
  <c r="AA45" i="1"/>
  <c r="X45" i="1"/>
  <c r="U45" i="1"/>
  <c r="R45" i="1"/>
  <c r="AT45" i="1" s="1"/>
  <c r="N45" i="1"/>
  <c r="M45" i="1"/>
  <c r="H45" i="1"/>
  <c r="CK44" i="1"/>
  <c r="CH44" i="1"/>
  <c r="I44" i="1" s="1"/>
  <c r="CG44" i="1"/>
  <c r="BU44" i="1"/>
  <c r="BE44" i="1"/>
  <c r="AS44" i="1"/>
  <c r="AP44" i="1"/>
  <c r="AM44" i="1"/>
  <c r="AJ44" i="1"/>
  <c r="AG44" i="1"/>
  <c r="AD44" i="1"/>
  <c r="AA44" i="1"/>
  <c r="X44" i="1"/>
  <c r="U44" i="1"/>
  <c r="R44" i="1"/>
  <c r="AT44" i="1" s="1"/>
  <c r="N44" i="1"/>
  <c r="M44" i="1"/>
  <c r="J44" i="1"/>
  <c r="H44" i="1"/>
  <c r="CK43" i="1"/>
  <c r="J43" i="1" s="1"/>
  <c r="CH43" i="1"/>
  <c r="I43" i="1" s="1"/>
  <c r="CG43" i="1"/>
  <c r="BU43" i="1"/>
  <c r="BE43" i="1"/>
  <c r="AS43" i="1"/>
  <c r="AP43" i="1"/>
  <c r="AM43" i="1"/>
  <c r="AJ43" i="1"/>
  <c r="AG43" i="1"/>
  <c r="AD43" i="1"/>
  <c r="AA43" i="1"/>
  <c r="X43" i="1"/>
  <c r="U43" i="1"/>
  <c r="R43" i="1"/>
  <c r="AT43" i="1" s="1"/>
  <c r="N43" i="1"/>
  <c r="M43" i="1"/>
  <c r="H43" i="1"/>
  <c r="CK42" i="1"/>
  <c r="CH42" i="1"/>
  <c r="I42" i="1" s="1"/>
  <c r="CG42" i="1"/>
  <c r="BU42" i="1"/>
  <c r="BE42" i="1"/>
  <c r="AS42" i="1"/>
  <c r="AP42" i="1"/>
  <c r="AM42" i="1"/>
  <c r="AJ42" i="1"/>
  <c r="AG42" i="1"/>
  <c r="AD42" i="1"/>
  <c r="AA42" i="1"/>
  <c r="X42" i="1"/>
  <c r="U42" i="1"/>
  <c r="R42" i="1"/>
  <c r="AT42" i="1" s="1"/>
  <c r="N42" i="1"/>
  <c r="M42" i="1"/>
  <c r="J42" i="1"/>
  <c r="H42" i="1"/>
  <c r="CK41" i="1"/>
  <c r="J41" i="1" s="1"/>
  <c r="CH41" i="1"/>
  <c r="I41" i="1" s="1"/>
  <c r="CG41" i="1"/>
  <c r="BU41" i="1"/>
  <c r="BE41" i="1"/>
  <c r="AS41" i="1"/>
  <c r="AP41" i="1"/>
  <c r="AM41" i="1"/>
  <c r="AJ41" i="1"/>
  <c r="AG41" i="1"/>
  <c r="AD41" i="1"/>
  <c r="AA41" i="1"/>
  <c r="X41" i="1"/>
  <c r="U41" i="1"/>
  <c r="R41" i="1"/>
  <c r="AT41" i="1" s="1"/>
  <c r="N41" i="1"/>
  <c r="M41" i="1"/>
  <c r="H41" i="1"/>
  <c r="CK40" i="1"/>
  <c r="CH40" i="1"/>
  <c r="I40" i="1" s="1"/>
  <c r="CG40" i="1"/>
  <c r="BU40" i="1"/>
  <c r="BE40" i="1"/>
  <c r="AS40" i="1"/>
  <c r="AP40" i="1"/>
  <c r="AM40" i="1"/>
  <c r="AJ40" i="1"/>
  <c r="AG40" i="1"/>
  <c r="AD40" i="1"/>
  <c r="AA40" i="1"/>
  <c r="X40" i="1"/>
  <c r="U40" i="1"/>
  <c r="R40" i="1"/>
  <c r="AT40" i="1" s="1"/>
  <c r="N40" i="1"/>
  <c r="M40" i="1"/>
  <c r="J40" i="1"/>
  <c r="H40" i="1"/>
  <c r="CK39" i="1"/>
  <c r="J39" i="1" s="1"/>
  <c r="CH39" i="1"/>
  <c r="I39" i="1" s="1"/>
  <c r="CG39" i="1"/>
  <c r="BU39" i="1"/>
  <c r="BE39" i="1"/>
  <c r="AS39" i="1"/>
  <c r="AP39" i="1"/>
  <c r="AM39" i="1"/>
  <c r="AJ39" i="1"/>
  <c r="AG39" i="1"/>
  <c r="AD39" i="1"/>
  <c r="AA39" i="1"/>
  <c r="X39" i="1"/>
  <c r="U39" i="1"/>
  <c r="R39" i="1"/>
  <c r="AT39" i="1" s="1"/>
  <c r="N39" i="1"/>
  <c r="M39" i="1"/>
  <c r="H39" i="1"/>
  <c r="CK38" i="1"/>
  <c r="CH38" i="1"/>
  <c r="I38" i="1" s="1"/>
  <c r="CG38" i="1"/>
  <c r="BU38" i="1"/>
  <c r="BE38" i="1"/>
  <c r="AS38" i="1"/>
  <c r="AP38" i="1"/>
  <c r="AM38" i="1"/>
  <c r="AJ38" i="1"/>
  <c r="AG38" i="1"/>
  <c r="AD38" i="1"/>
  <c r="AA38" i="1"/>
  <c r="X38" i="1"/>
  <c r="U38" i="1"/>
  <c r="R38" i="1"/>
  <c r="AT38" i="1" s="1"/>
  <c r="N38" i="1"/>
  <c r="M38" i="1"/>
  <c r="J38" i="1"/>
  <c r="H38" i="1"/>
  <c r="CK37" i="1"/>
  <c r="J37" i="1" s="1"/>
  <c r="CG37" i="1"/>
  <c r="CH37" i="1" s="1"/>
  <c r="I37" i="1" s="1"/>
  <c r="BU37" i="1"/>
  <c r="H37" i="1" s="1"/>
  <c r="BE37" i="1"/>
  <c r="AS37" i="1"/>
  <c r="AP37" i="1"/>
  <c r="AM37" i="1"/>
  <c r="AJ37" i="1"/>
  <c r="AG37" i="1"/>
  <c r="AD37" i="1"/>
  <c r="AA37" i="1"/>
  <c r="X37" i="1"/>
  <c r="U37" i="1"/>
  <c r="R37" i="1"/>
  <c r="N37" i="1"/>
  <c r="M37" i="1"/>
  <c r="CK36" i="1"/>
  <c r="J36" i="1" s="1"/>
  <c r="CG36" i="1"/>
  <c r="CH36" i="1" s="1"/>
  <c r="I36" i="1" s="1"/>
  <c r="BU36" i="1"/>
  <c r="BE36" i="1"/>
  <c r="AS36" i="1"/>
  <c r="AP36" i="1"/>
  <c r="AM36" i="1"/>
  <c r="AJ36" i="1"/>
  <c r="AG36" i="1"/>
  <c r="AD36" i="1"/>
  <c r="AA36" i="1"/>
  <c r="X36" i="1"/>
  <c r="U36" i="1"/>
  <c r="R36" i="1"/>
  <c r="N36" i="1"/>
  <c r="M36" i="1"/>
  <c r="H36" i="1"/>
  <c r="CK35" i="1"/>
  <c r="J35" i="1" s="1"/>
  <c r="CH35" i="1"/>
  <c r="I35" i="1" s="1"/>
  <c r="CG35" i="1"/>
  <c r="BU35" i="1"/>
  <c r="H35" i="1" s="1"/>
  <c r="BE35" i="1"/>
  <c r="AS35" i="1"/>
  <c r="AP35" i="1"/>
  <c r="AM35" i="1"/>
  <c r="AJ35" i="1"/>
  <c r="AG35" i="1"/>
  <c r="AD35" i="1"/>
  <c r="AA35" i="1"/>
  <c r="X35" i="1"/>
  <c r="U35" i="1"/>
  <c r="R35" i="1"/>
  <c r="N35" i="1"/>
  <c r="M35" i="1"/>
  <c r="CK34" i="1"/>
  <c r="J34" i="1" s="1"/>
  <c r="CH34" i="1"/>
  <c r="I34" i="1" s="1"/>
  <c r="CG34" i="1"/>
  <c r="BU34" i="1"/>
  <c r="H34" i="1" s="1"/>
  <c r="BE34" i="1"/>
  <c r="AS34" i="1"/>
  <c r="AP34" i="1"/>
  <c r="AM34" i="1"/>
  <c r="AJ34" i="1"/>
  <c r="AG34" i="1"/>
  <c r="AD34" i="1"/>
  <c r="AA34" i="1"/>
  <c r="X34" i="1"/>
  <c r="U34" i="1"/>
  <c r="R34" i="1"/>
  <c r="N34" i="1"/>
  <c r="M34" i="1"/>
  <c r="CK33" i="1"/>
  <c r="J33" i="1" s="1"/>
  <c r="CG33" i="1"/>
  <c r="CH33" i="1" s="1"/>
  <c r="I33" i="1" s="1"/>
  <c r="BU33" i="1"/>
  <c r="H33" i="1" s="1"/>
  <c r="BE33" i="1"/>
  <c r="AS33" i="1"/>
  <c r="AP33" i="1"/>
  <c r="AM33" i="1"/>
  <c r="AJ33" i="1"/>
  <c r="AG33" i="1"/>
  <c r="AD33" i="1"/>
  <c r="AA33" i="1"/>
  <c r="X33" i="1"/>
  <c r="U33" i="1"/>
  <c r="R33" i="1"/>
  <c r="N33" i="1"/>
  <c r="M33" i="1"/>
  <c r="CK32" i="1"/>
  <c r="J32" i="1" s="1"/>
  <c r="CH32" i="1"/>
  <c r="I32" i="1" s="1"/>
  <c r="CG32" i="1"/>
  <c r="BU32" i="1"/>
  <c r="H32" i="1" s="1"/>
  <c r="BE32" i="1"/>
  <c r="AS32" i="1"/>
  <c r="AP32" i="1"/>
  <c r="AM32" i="1"/>
  <c r="AJ32" i="1"/>
  <c r="AG32" i="1"/>
  <c r="AD32" i="1"/>
  <c r="AA32" i="1"/>
  <c r="X32" i="1"/>
  <c r="U32" i="1"/>
  <c r="R32" i="1"/>
  <c r="N32" i="1"/>
  <c r="M32" i="1"/>
  <c r="CK31" i="1"/>
  <c r="J31" i="1" s="1"/>
  <c r="CG31" i="1"/>
  <c r="CH31" i="1" s="1"/>
  <c r="I31" i="1" s="1"/>
  <c r="BU31" i="1"/>
  <c r="H31" i="1" s="1"/>
  <c r="BE31" i="1"/>
  <c r="AS31" i="1"/>
  <c r="AP31" i="1"/>
  <c r="AM31" i="1"/>
  <c r="AJ31" i="1"/>
  <c r="AG31" i="1"/>
  <c r="AD31" i="1"/>
  <c r="AA31" i="1"/>
  <c r="X31" i="1"/>
  <c r="U31" i="1"/>
  <c r="R31" i="1"/>
  <c r="N31" i="1"/>
  <c r="M31" i="1"/>
  <c r="CK30" i="1"/>
  <c r="J30" i="1" s="1"/>
  <c r="CH30" i="1"/>
  <c r="I30" i="1" s="1"/>
  <c r="CG30" i="1"/>
  <c r="BU30" i="1"/>
  <c r="BE30" i="1"/>
  <c r="AS30" i="1"/>
  <c r="AP30" i="1"/>
  <c r="AM30" i="1"/>
  <c r="AJ30" i="1"/>
  <c r="AG30" i="1"/>
  <c r="AD30" i="1"/>
  <c r="AA30" i="1"/>
  <c r="X30" i="1"/>
  <c r="U30" i="1"/>
  <c r="R30" i="1"/>
  <c r="N30" i="1"/>
  <c r="M30" i="1"/>
  <c r="H30" i="1"/>
  <c r="CK29" i="1"/>
  <c r="J29" i="1" s="1"/>
  <c r="CG29" i="1"/>
  <c r="CH29" i="1" s="1"/>
  <c r="I29" i="1" s="1"/>
  <c r="BU29" i="1"/>
  <c r="H29" i="1" s="1"/>
  <c r="BE29" i="1"/>
  <c r="AS29" i="1"/>
  <c r="AP29" i="1"/>
  <c r="AM29" i="1"/>
  <c r="AJ29" i="1"/>
  <c r="AG29" i="1"/>
  <c r="AD29" i="1"/>
  <c r="AA29" i="1"/>
  <c r="X29" i="1"/>
  <c r="U29" i="1"/>
  <c r="R29" i="1"/>
  <c r="N29" i="1"/>
  <c r="M29" i="1"/>
  <c r="CK28" i="1"/>
  <c r="J28" i="1" s="1"/>
  <c r="CG28" i="1"/>
  <c r="CH28" i="1" s="1"/>
  <c r="I28" i="1" s="1"/>
  <c r="BU28" i="1"/>
  <c r="H28" i="1" s="1"/>
  <c r="BE28" i="1"/>
  <c r="AS28" i="1"/>
  <c r="AP28" i="1"/>
  <c r="AM28" i="1"/>
  <c r="AJ28" i="1"/>
  <c r="AG28" i="1"/>
  <c r="AD28" i="1"/>
  <c r="AA28" i="1"/>
  <c r="X28" i="1"/>
  <c r="U28" i="1"/>
  <c r="R28" i="1"/>
  <c r="N28" i="1"/>
  <c r="M28" i="1"/>
  <c r="CK27" i="1"/>
  <c r="J27" i="1" s="1"/>
  <c r="CG27" i="1"/>
  <c r="CH27" i="1" s="1"/>
  <c r="I27" i="1" s="1"/>
  <c r="BU27" i="1"/>
  <c r="H27" i="1" s="1"/>
  <c r="BE27" i="1"/>
  <c r="AS27" i="1"/>
  <c r="AP27" i="1"/>
  <c r="AM27" i="1"/>
  <c r="AJ27" i="1"/>
  <c r="AG27" i="1"/>
  <c r="AD27" i="1"/>
  <c r="AA27" i="1"/>
  <c r="X27" i="1"/>
  <c r="U27" i="1"/>
  <c r="R27" i="1"/>
  <c r="N27" i="1"/>
  <c r="M27" i="1"/>
  <c r="CK26" i="1"/>
  <c r="J26" i="1" s="1"/>
  <c r="CG26" i="1"/>
  <c r="CH26" i="1" s="1"/>
  <c r="I26" i="1" s="1"/>
  <c r="BU26" i="1"/>
  <c r="H26" i="1" s="1"/>
  <c r="BE26" i="1"/>
  <c r="AS26" i="1"/>
  <c r="AP26" i="1"/>
  <c r="AM26" i="1"/>
  <c r="AJ26" i="1"/>
  <c r="AG26" i="1"/>
  <c r="AD26" i="1"/>
  <c r="AA26" i="1"/>
  <c r="X26" i="1"/>
  <c r="U26" i="1"/>
  <c r="R26" i="1"/>
  <c r="N26" i="1"/>
  <c r="M26" i="1"/>
  <c r="CK25" i="1"/>
  <c r="J25" i="1" s="1"/>
  <c r="CG25" i="1"/>
  <c r="CH25" i="1" s="1"/>
  <c r="I25" i="1" s="1"/>
  <c r="BU25" i="1"/>
  <c r="H25" i="1" s="1"/>
  <c r="BE25" i="1"/>
  <c r="AS25" i="1"/>
  <c r="AP25" i="1"/>
  <c r="AM25" i="1"/>
  <c r="AJ25" i="1"/>
  <c r="AG25" i="1"/>
  <c r="AD25" i="1"/>
  <c r="AA25" i="1"/>
  <c r="X25" i="1"/>
  <c r="U25" i="1"/>
  <c r="R25" i="1"/>
  <c r="N25" i="1"/>
  <c r="M25" i="1"/>
  <c r="CK24" i="1"/>
  <c r="J24" i="1" s="1"/>
  <c r="CH24" i="1"/>
  <c r="I24" i="1" s="1"/>
  <c r="CG24" i="1"/>
  <c r="BU24" i="1"/>
  <c r="BE24" i="1"/>
  <c r="AS24" i="1"/>
  <c r="AP24" i="1"/>
  <c r="AM24" i="1"/>
  <c r="AJ24" i="1"/>
  <c r="AG24" i="1"/>
  <c r="AD24" i="1"/>
  <c r="AA24" i="1"/>
  <c r="X24" i="1"/>
  <c r="U24" i="1"/>
  <c r="R24" i="1"/>
  <c r="N24" i="1"/>
  <c r="M24" i="1"/>
  <c r="H24" i="1"/>
  <c r="CK23" i="1"/>
  <c r="J23" i="1" s="1"/>
  <c r="CG23" i="1"/>
  <c r="CH23" i="1" s="1"/>
  <c r="I23" i="1" s="1"/>
  <c r="BU23" i="1"/>
  <c r="BE23" i="1"/>
  <c r="AS23" i="1"/>
  <c r="AP23" i="1"/>
  <c r="AM23" i="1"/>
  <c r="AJ23" i="1"/>
  <c r="AG23" i="1"/>
  <c r="AD23" i="1"/>
  <c r="AA23" i="1"/>
  <c r="X23" i="1"/>
  <c r="U23" i="1"/>
  <c r="R23" i="1"/>
  <c r="N23" i="1"/>
  <c r="M23" i="1"/>
  <c r="H23" i="1"/>
  <c r="CK22" i="1"/>
  <c r="J22" i="1" s="1"/>
  <c r="CG22" i="1"/>
  <c r="CH22" i="1" s="1"/>
  <c r="I22" i="1" s="1"/>
  <c r="BU22" i="1"/>
  <c r="H22" i="1" s="1"/>
  <c r="BE22" i="1"/>
  <c r="AS22" i="1"/>
  <c r="AP22" i="1"/>
  <c r="AM22" i="1"/>
  <c r="AJ22" i="1"/>
  <c r="AG22" i="1"/>
  <c r="AD22" i="1"/>
  <c r="AA22" i="1"/>
  <c r="X22" i="1"/>
  <c r="U22" i="1"/>
  <c r="R22" i="1"/>
  <c r="N22" i="1"/>
  <c r="M22" i="1"/>
  <c r="CK21" i="1"/>
  <c r="J21" i="1" s="1"/>
  <c r="CG21" i="1"/>
  <c r="CH21" i="1" s="1"/>
  <c r="I21" i="1" s="1"/>
  <c r="BU21" i="1"/>
  <c r="H21" i="1" s="1"/>
  <c r="BE21" i="1"/>
  <c r="AS21" i="1"/>
  <c r="AP21" i="1"/>
  <c r="AM21" i="1"/>
  <c r="AJ21" i="1"/>
  <c r="AG21" i="1"/>
  <c r="AD21" i="1"/>
  <c r="AA21" i="1"/>
  <c r="X21" i="1"/>
  <c r="U21" i="1"/>
  <c r="R21" i="1"/>
  <c r="N21" i="1"/>
  <c r="M21" i="1"/>
  <c r="CX20" i="1"/>
  <c r="CK20" i="1"/>
  <c r="J20" i="1" s="1"/>
  <c r="CH20" i="1"/>
  <c r="I20" i="1" s="1"/>
  <c r="CG20" i="1"/>
  <c r="BU20" i="1"/>
  <c r="H20" i="1" s="1"/>
  <c r="BE20" i="1"/>
  <c r="AS20" i="1"/>
  <c r="AP20" i="1"/>
  <c r="AM20" i="1"/>
  <c r="AJ20" i="1"/>
  <c r="AG20" i="1"/>
  <c r="AD20" i="1"/>
  <c r="AA20" i="1"/>
  <c r="X20" i="1"/>
  <c r="U20" i="1"/>
  <c r="R20" i="1"/>
  <c r="N20" i="1"/>
  <c r="M20" i="1"/>
  <c r="CX19" i="1"/>
  <c r="CK19" i="1"/>
  <c r="J19" i="1" s="1"/>
  <c r="CG19" i="1"/>
  <c r="CH19" i="1" s="1"/>
  <c r="I19" i="1" s="1"/>
  <c r="BU19" i="1"/>
  <c r="BE19" i="1"/>
  <c r="AS19" i="1"/>
  <c r="AP19" i="1"/>
  <c r="AM19" i="1"/>
  <c r="AJ19" i="1"/>
  <c r="AG19" i="1"/>
  <c r="AD19" i="1"/>
  <c r="AA19" i="1"/>
  <c r="X19" i="1"/>
  <c r="U19" i="1"/>
  <c r="R19" i="1"/>
  <c r="N19" i="1"/>
  <c r="M19" i="1"/>
  <c r="H19" i="1"/>
  <c r="CX18" i="1"/>
  <c r="CK18" i="1"/>
  <c r="J18" i="1" s="1"/>
  <c r="CH18" i="1"/>
  <c r="I18" i="1" s="1"/>
  <c r="CG18" i="1"/>
  <c r="BU18" i="1"/>
  <c r="BE18" i="1"/>
  <c r="AS18" i="1"/>
  <c r="AP18" i="1"/>
  <c r="AM18" i="1"/>
  <c r="AJ18" i="1"/>
  <c r="AG18" i="1"/>
  <c r="AD18" i="1"/>
  <c r="AA18" i="1"/>
  <c r="X18" i="1"/>
  <c r="U18" i="1"/>
  <c r="R18" i="1"/>
  <c r="N18" i="1"/>
  <c r="M18" i="1"/>
  <c r="H18" i="1"/>
  <c r="CX17" i="1"/>
  <c r="CK17" i="1"/>
  <c r="J17" i="1" s="1"/>
  <c r="CG17" i="1"/>
  <c r="CH17" i="1" s="1"/>
  <c r="I17" i="1" s="1"/>
  <c r="BU17" i="1"/>
  <c r="H17" i="1" s="1"/>
  <c r="BE17" i="1"/>
  <c r="AS17" i="1"/>
  <c r="AP17" i="1"/>
  <c r="AM17" i="1"/>
  <c r="AJ17" i="1"/>
  <c r="AG17" i="1"/>
  <c r="AD17" i="1"/>
  <c r="AA17" i="1"/>
  <c r="X17" i="1"/>
  <c r="U17" i="1"/>
  <c r="R17" i="1"/>
  <c r="N17" i="1"/>
  <c r="M17" i="1"/>
  <c r="CX16" i="1"/>
  <c r="CK16" i="1"/>
  <c r="J16" i="1" s="1"/>
  <c r="CH16" i="1"/>
  <c r="I16" i="1" s="1"/>
  <c r="CG16" i="1"/>
  <c r="BU16" i="1"/>
  <c r="BE16" i="1"/>
  <c r="AS16" i="1"/>
  <c r="AP16" i="1"/>
  <c r="AM16" i="1"/>
  <c r="AJ16" i="1"/>
  <c r="AG16" i="1"/>
  <c r="AD16" i="1"/>
  <c r="AA16" i="1"/>
  <c r="X16" i="1"/>
  <c r="U16" i="1"/>
  <c r="R16" i="1"/>
  <c r="N16" i="1"/>
  <c r="M16" i="1"/>
  <c r="H16" i="1"/>
  <c r="CX15" i="1"/>
  <c r="CK15" i="1"/>
  <c r="J15" i="1" s="1"/>
  <c r="CG15" i="1"/>
  <c r="CH15" i="1" s="1"/>
  <c r="I15" i="1" s="1"/>
  <c r="BU15" i="1"/>
  <c r="BE15" i="1"/>
  <c r="AS15" i="1"/>
  <c r="AP15" i="1"/>
  <c r="AM15" i="1"/>
  <c r="AJ15" i="1"/>
  <c r="AG15" i="1"/>
  <c r="AD15" i="1"/>
  <c r="AA15" i="1"/>
  <c r="X15" i="1"/>
  <c r="U15" i="1"/>
  <c r="R15" i="1"/>
  <c r="N15" i="1"/>
  <c r="M15" i="1"/>
  <c r="H15" i="1"/>
  <c r="CX14" i="1"/>
  <c r="CK14" i="1"/>
  <c r="J14" i="1" s="1"/>
  <c r="CH14" i="1"/>
  <c r="I14" i="1" s="1"/>
  <c r="CG14" i="1"/>
  <c r="BU14" i="1"/>
  <c r="BE14" i="1"/>
  <c r="AS14" i="1"/>
  <c r="AP14" i="1"/>
  <c r="AM14" i="1"/>
  <c r="AJ14" i="1"/>
  <c r="AG14" i="1"/>
  <c r="AD14" i="1"/>
  <c r="AA14" i="1"/>
  <c r="X14" i="1"/>
  <c r="U14" i="1"/>
  <c r="R14" i="1"/>
  <c r="N14" i="1"/>
  <c r="M14" i="1"/>
  <c r="H14" i="1"/>
  <c r="CX13" i="1"/>
  <c r="CK13" i="1"/>
  <c r="J13" i="1" s="1"/>
  <c r="CG13" i="1"/>
  <c r="CH13" i="1" s="1"/>
  <c r="I13" i="1" s="1"/>
  <c r="BU13" i="1"/>
  <c r="H13" i="1" s="1"/>
  <c r="BE13" i="1"/>
  <c r="AS13" i="1"/>
  <c r="AP13" i="1"/>
  <c r="AM13" i="1"/>
  <c r="AJ13" i="1"/>
  <c r="AG13" i="1"/>
  <c r="AD13" i="1"/>
  <c r="AA13" i="1"/>
  <c r="X13" i="1"/>
  <c r="U13" i="1"/>
  <c r="R13" i="1"/>
  <c r="N13" i="1"/>
  <c r="M13" i="1"/>
  <c r="CX12" i="1"/>
  <c r="CK12" i="1"/>
  <c r="J12" i="1" s="1"/>
  <c r="CG12" i="1"/>
  <c r="CH12" i="1" s="1"/>
  <c r="I12" i="1" s="1"/>
  <c r="BU12" i="1"/>
  <c r="H12" i="1" s="1"/>
  <c r="BE12" i="1"/>
  <c r="AS12" i="1"/>
  <c r="AP12" i="1"/>
  <c r="AM12" i="1"/>
  <c r="AJ12" i="1"/>
  <c r="AG12" i="1"/>
  <c r="AD12" i="1"/>
  <c r="AA12" i="1"/>
  <c r="X12" i="1"/>
  <c r="U12" i="1"/>
  <c r="R12" i="1"/>
  <c r="N12" i="1"/>
  <c r="M12" i="1"/>
  <c r="CX11" i="1"/>
  <c r="CK11" i="1"/>
  <c r="J11" i="1" s="1"/>
  <c r="CG11" i="1"/>
  <c r="CH11" i="1" s="1"/>
  <c r="I11" i="1" s="1"/>
  <c r="BU11" i="1"/>
  <c r="H11" i="1" s="1"/>
  <c r="BE11" i="1"/>
  <c r="AS11" i="1"/>
  <c r="AP11" i="1"/>
  <c r="AM11" i="1"/>
  <c r="AJ11" i="1"/>
  <c r="AG11" i="1"/>
  <c r="AD11" i="1"/>
  <c r="AA11" i="1"/>
  <c r="X11" i="1"/>
  <c r="U11" i="1"/>
  <c r="R11" i="1"/>
  <c r="N11" i="1"/>
  <c r="M11" i="1"/>
  <c r="CX10" i="1"/>
  <c r="CX9" i="1"/>
  <c r="U2" i="1"/>
  <c r="AT34" i="5" l="1"/>
  <c r="AT31" i="5"/>
  <c r="BH31" i="5" s="1"/>
  <c r="BI31" i="5" s="1"/>
  <c r="G31" i="5" s="1"/>
  <c r="E31" i="5" s="1"/>
  <c r="AT37" i="5"/>
  <c r="AT32" i="5"/>
  <c r="L32" i="5" s="1"/>
  <c r="AT28" i="5"/>
  <c r="BH28" i="5" s="1"/>
  <c r="BI28" i="5" s="1"/>
  <c r="G28" i="5" s="1"/>
  <c r="E28" i="5" s="1"/>
  <c r="AT26" i="5"/>
  <c r="AT16" i="5"/>
  <c r="BH16" i="5" s="1"/>
  <c r="BI16" i="5" s="1"/>
  <c r="G16" i="5" s="1"/>
  <c r="E16" i="5" s="1"/>
  <c r="AT11" i="5"/>
  <c r="AT12" i="5"/>
  <c r="AT13" i="5"/>
  <c r="BH13" i="5" s="1"/>
  <c r="BI13" i="5" s="1"/>
  <c r="G13" i="5" s="1"/>
  <c r="E13" i="5" s="1"/>
  <c r="AT14" i="5"/>
  <c r="AT19" i="5"/>
  <c r="AT20" i="5"/>
  <c r="L20" i="5" s="1"/>
  <c r="AT23" i="5"/>
  <c r="AT25" i="5"/>
  <c r="BH25" i="5" s="1"/>
  <c r="BI25" i="5" s="1"/>
  <c r="G25" i="5" s="1"/>
  <c r="E25" i="5" s="1"/>
  <c r="AT27" i="5"/>
  <c r="L27" i="5" s="1"/>
  <c r="AT29" i="5"/>
  <c r="L29" i="5" s="1"/>
  <c r="AT30" i="5"/>
  <c r="AT33" i="5"/>
  <c r="AT35" i="5"/>
  <c r="L35" i="5" s="1"/>
  <c r="AT36" i="5"/>
  <c r="BH36" i="5" s="1"/>
  <c r="BI36" i="5" s="1"/>
  <c r="G36" i="5" s="1"/>
  <c r="E36" i="5" s="1"/>
  <c r="AT34" i="4"/>
  <c r="L34" i="4" s="1"/>
  <c r="AT32" i="4"/>
  <c r="L32" i="4" s="1"/>
  <c r="AT26" i="4"/>
  <c r="L26" i="4" s="1"/>
  <c r="AT25" i="4"/>
  <c r="BH25" i="4" s="1"/>
  <c r="BI25" i="4" s="1"/>
  <c r="G25" i="4" s="1"/>
  <c r="E25" i="4" s="1"/>
  <c r="AT24" i="4"/>
  <c r="BH24" i="4" s="1"/>
  <c r="BI24" i="4" s="1"/>
  <c r="G24" i="4" s="1"/>
  <c r="E24" i="4" s="1"/>
  <c r="AT23" i="4"/>
  <c r="BH23" i="4" s="1"/>
  <c r="BI23" i="4" s="1"/>
  <c r="G23" i="4" s="1"/>
  <c r="E23" i="4" s="1"/>
  <c r="AT17" i="4"/>
  <c r="L17" i="4" s="1"/>
  <c r="AT16" i="4"/>
  <c r="BH16" i="4" s="1"/>
  <c r="BI16" i="4" s="1"/>
  <c r="G16" i="4" s="1"/>
  <c r="E16" i="4" s="1"/>
  <c r="AT15" i="4"/>
  <c r="BH15" i="4" s="1"/>
  <c r="BI15" i="4" s="1"/>
  <c r="G15" i="4" s="1"/>
  <c r="E15" i="4" s="1"/>
  <c r="AT14" i="4"/>
  <c r="BH14" i="4" s="1"/>
  <c r="BI14" i="4" s="1"/>
  <c r="G14" i="4" s="1"/>
  <c r="E14" i="4" s="1"/>
  <c r="AT11" i="4"/>
  <c r="BH11" i="4" s="1"/>
  <c r="BI11" i="4" s="1"/>
  <c r="G11" i="4" s="1"/>
  <c r="E11" i="4" s="1"/>
  <c r="AT12" i="4"/>
  <c r="BH12" i="4" s="1"/>
  <c r="BI12" i="4" s="1"/>
  <c r="G12" i="4" s="1"/>
  <c r="E12" i="4" s="1"/>
  <c r="AT13" i="4"/>
  <c r="L13" i="4" s="1"/>
  <c r="L14" i="4"/>
  <c r="AT18" i="4"/>
  <c r="BH18" i="4" s="1"/>
  <c r="BI18" i="4" s="1"/>
  <c r="G18" i="4" s="1"/>
  <c r="E18" i="4" s="1"/>
  <c r="AT19" i="4"/>
  <c r="AT20" i="4"/>
  <c r="L20" i="4" s="1"/>
  <c r="AT21" i="4"/>
  <c r="AT22" i="4"/>
  <c r="L22" i="4" s="1"/>
  <c r="AT27" i="4"/>
  <c r="AT29" i="4"/>
  <c r="L29" i="4" s="1"/>
  <c r="AT31" i="4"/>
  <c r="AT33" i="4"/>
  <c r="AT35" i="4"/>
  <c r="AT37" i="4"/>
  <c r="L37" i="4" s="1"/>
  <c r="AT36" i="4"/>
  <c r="AT27" i="3"/>
  <c r="AT26" i="3"/>
  <c r="AT21" i="3"/>
  <c r="BH21" i="3" s="1"/>
  <c r="BI21" i="3" s="1"/>
  <c r="G21" i="3" s="1"/>
  <c r="E21" i="3" s="1"/>
  <c r="AT19" i="3"/>
  <c r="AT18" i="3"/>
  <c r="AT17" i="3"/>
  <c r="AT16" i="3"/>
  <c r="AT15" i="3"/>
  <c r="AT14" i="3"/>
  <c r="AT13" i="3"/>
  <c r="L13" i="3" s="1"/>
  <c r="AT12" i="3"/>
  <c r="AT11" i="3"/>
  <c r="L11" i="3" s="1"/>
  <c r="AT20" i="3"/>
  <c r="BH20" i="3" s="1"/>
  <c r="BI20" i="3" s="1"/>
  <c r="G20" i="3" s="1"/>
  <c r="E20" i="3" s="1"/>
  <c r="AT22" i="3"/>
  <c r="BH22" i="3" s="1"/>
  <c r="BI22" i="3" s="1"/>
  <c r="G22" i="3" s="1"/>
  <c r="E22" i="3" s="1"/>
  <c r="AT23" i="3"/>
  <c r="BH23" i="3" s="1"/>
  <c r="BI23" i="3" s="1"/>
  <c r="G23" i="3" s="1"/>
  <c r="E23" i="3" s="1"/>
  <c r="AT24" i="3"/>
  <c r="BH24" i="3" s="1"/>
  <c r="BI24" i="3" s="1"/>
  <c r="G24" i="3" s="1"/>
  <c r="E24" i="3" s="1"/>
  <c r="AT25" i="3"/>
  <c r="AT30" i="3"/>
  <c r="L30" i="3" s="1"/>
  <c r="AT31" i="3"/>
  <c r="AT32" i="3"/>
  <c r="BH32" i="3" s="1"/>
  <c r="BI32" i="3" s="1"/>
  <c r="G32" i="3" s="1"/>
  <c r="E32" i="3" s="1"/>
  <c r="AT33" i="3"/>
  <c r="AT34" i="3"/>
  <c r="L34" i="3" s="1"/>
  <c r="AT35" i="3"/>
  <c r="L35" i="3" s="1"/>
  <c r="AT36" i="3"/>
  <c r="L36" i="3" s="1"/>
  <c r="AT37" i="3"/>
  <c r="AT29" i="3"/>
  <c r="L29" i="3" s="1"/>
  <c r="AT34" i="2"/>
  <c r="AT32" i="2"/>
  <c r="AT30" i="2"/>
  <c r="AT28" i="2"/>
  <c r="BH28" i="2" s="1"/>
  <c r="BI28" i="2" s="1"/>
  <c r="G28" i="2" s="1"/>
  <c r="E28" i="2" s="1"/>
  <c r="AT26" i="2"/>
  <c r="AT24" i="2"/>
  <c r="L24" i="2" s="1"/>
  <c r="AT16" i="2"/>
  <c r="AT15" i="2"/>
  <c r="AT14" i="2"/>
  <c r="AT13" i="2"/>
  <c r="L13" i="2" s="1"/>
  <c r="AT12" i="2"/>
  <c r="AT11" i="2"/>
  <c r="BH11" i="2" s="1"/>
  <c r="BI11" i="2" s="1"/>
  <c r="G11" i="2" s="1"/>
  <c r="E11" i="2" s="1"/>
  <c r="AT17" i="2"/>
  <c r="AT18" i="2"/>
  <c r="AT19" i="2"/>
  <c r="L19" i="2" s="1"/>
  <c r="AT20" i="2"/>
  <c r="BH20" i="2" s="1"/>
  <c r="BI20" i="2" s="1"/>
  <c r="G20" i="2" s="1"/>
  <c r="E20" i="2" s="1"/>
  <c r="AT21" i="2"/>
  <c r="AT23" i="2"/>
  <c r="L23" i="2" s="1"/>
  <c r="AT25" i="2"/>
  <c r="L25" i="2" s="1"/>
  <c r="AT27" i="2"/>
  <c r="L27" i="2" s="1"/>
  <c r="AT29" i="2"/>
  <c r="L29" i="2" s="1"/>
  <c r="AT31" i="2"/>
  <c r="BH31" i="2" s="1"/>
  <c r="BI31" i="2" s="1"/>
  <c r="G31" i="2" s="1"/>
  <c r="E31" i="2" s="1"/>
  <c r="AT33" i="2"/>
  <c r="BH33" i="2" s="1"/>
  <c r="BI33" i="2" s="1"/>
  <c r="G33" i="2" s="1"/>
  <c r="E33" i="2" s="1"/>
  <c r="AT35" i="2"/>
  <c r="BH35" i="2" s="1"/>
  <c r="BI35" i="2" s="1"/>
  <c r="G35" i="2" s="1"/>
  <c r="E35" i="2" s="1"/>
  <c r="AT36" i="2"/>
  <c r="AT30" i="1"/>
  <c r="BH30" i="1" s="1"/>
  <c r="BI30" i="1" s="1"/>
  <c r="G30" i="1" s="1"/>
  <c r="E30" i="1" s="1"/>
  <c r="AT28" i="1"/>
  <c r="L28" i="1" s="1"/>
  <c r="AT25" i="1"/>
  <c r="AT24" i="1"/>
  <c r="L24" i="1" s="1"/>
  <c r="AT23" i="1"/>
  <c r="AT21" i="1"/>
  <c r="BH21" i="1" s="1"/>
  <c r="BI21" i="1" s="1"/>
  <c r="G21" i="1" s="1"/>
  <c r="E21" i="1" s="1"/>
  <c r="AT19" i="1"/>
  <c r="AT17" i="1"/>
  <c r="BH17" i="1" s="1"/>
  <c r="BI17" i="1" s="1"/>
  <c r="G17" i="1" s="1"/>
  <c r="E17" i="1" s="1"/>
  <c r="AT15" i="1"/>
  <c r="AT13" i="1"/>
  <c r="AT11" i="1"/>
  <c r="L11" i="1" s="1"/>
  <c r="AT12" i="1"/>
  <c r="BH12" i="1" s="1"/>
  <c r="BI12" i="1" s="1"/>
  <c r="G12" i="1" s="1"/>
  <c r="E12" i="1" s="1"/>
  <c r="AT14" i="1"/>
  <c r="BH14" i="1" s="1"/>
  <c r="BI14" i="1" s="1"/>
  <c r="G14" i="1" s="1"/>
  <c r="E14" i="1" s="1"/>
  <c r="AT16" i="1"/>
  <c r="L16" i="1" s="1"/>
  <c r="AT18" i="1"/>
  <c r="L18" i="1" s="1"/>
  <c r="AT20" i="1"/>
  <c r="AT22" i="1"/>
  <c r="L22" i="1" s="1"/>
  <c r="AT26" i="1"/>
  <c r="BH26" i="1" s="1"/>
  <c r="BI26" i="1" s="1"/>
  <c r="G26" i="1" s="1"/>
  <c r="E26" i="1" s="1"/>
  <c r="AT27" i="1"/>
  <c r="AT29" i="1"/>
  <c r="BH29" i="1" s="1"/>
  <c r="BI29" i="1" s="1"/>
  <c r="G29" i="1" s="1"/>
  <c r="E29" i="1" s="1"/>
  <c r="AT31" i="1"/>
  <c r="BH31" i="1" s="1"/>
  <c r="BI31" i="1" s="1"/>
  <c r="G31" i="1" s="1"/>
  <c r="E31" i="1" s="1"/>
  <c r="AT32" i="1"/>
  <c r="BH32" i="1" s="1"/>
  <c r="BI32" i="1" s="1"/>
  <c r="G32" i="1" s="1"/>
  <c r="E32" i="1" s="1"/>
  <c r="AT34" i="1"/>
  <c r="AT35" i="1"/>
  <c r="BH35" i="1" s="1"/>
  <c r="BI35" i="1" s="1"/>
  <c r="G35" i="1" s="1"/>
  <c r="E35" i="1" s="1"/>
  <c r="AT36" i="1"/>
  <c r="AT37" i="1"/>
  <c r="BH37" i="1" s="1"/>
  <c r="BI37" i="1" s="1"/>
  <c r="G37" i="1" s="1"/>
  <c r="E37" i="1" s="1"/>
  <c r="AT33" i="1"/>
  <c r="BH33" i="1" s="1"/>
  <c r="BI33" i="1" s="1"/>
  <c r="G33" i="1" s="1"/>
  <c r="E33" i="1" s="1"/>
  <c r="L18" i="4"/>
  <c r="L12" i="1"/>
  <c r="L14" i="1"/>
  <c r="BH16" i="1"/>
  <c r="BI16" i="1" s="1"/>
  <c r="G16" i="1" s="1"/>
  <c r="E16" i="1" s="1"/>
  <c r="BH20" i="1"/>
  <c r="BI20" i="1" s="1"/>
  <c r="G20" i="1" s="1"/>
  <c r="E20" i="1" s="1"/>
  <c r="L20" i="1"/>
  <c r="L23" i="1"/>
  <c r="BH23" i="1"/>
  <c r="BI23" i="1" s="1"/>
  <c r="G23" i="1" s="1"/>
  <c r="E23" i="1" s="1"/>
  <c r="L25" i="1"/>
  <c r="BH25" i="1"/>
  <c r="BI25" i="1" s="1"/>
  <c r="G25" i="1" s="1"/>
  <c r="E25" i="1" s="1"/>
  <c r="L27" i="1"/>
  <c r="BH27" i="1"/>
  <c r="BI27" i="1" s="1"/>
  <c r="G27" i="1" s="1"/>
  <c r="E27" i="1" s="1"/>
  <c r="L29" i="1"/>
  <c r="L33" i="1"/>
  <c r="L39" i="1"/>
  <c r="BH39" i="1"/>
  <c r="BI39" i="1" s="1"/>
  <c r="G39" i="1" s="1"/>
  <c r="E39" i="1" s="1"/>
  <c r="L41" i="1"/>
  <c r="BH41" i="1"/>
  <c r="BI41" i="1" s="1"/>
  <c r="G41" i="1" s="1"/>
  <c r="E41" i="1" s="1"/>
  <c r="L43" i="1"/>
  <c r="BH43" i="1"/>
  <c r="BI43" i="1" s="1"/>
  <c r="G43" i="1" s="1"/>
  <c r="E43" i="1" s="1"/>
  <c r="L45" i="1"/>
  <c r="BH45" i="1"/>
  <c r="BI45" i="1" s="1"/>
  <c r="G45" i="1" s="1"/>
  <c r="E45" i="1" s="1"/>
  <c r="L47" i="1"/>
  <c r="BH47" i="1"/>
  <c r="BI47" i="1" s="1"/>
  <c r="G47" i="1" s="1"/>
  <c r="E47" i="1" s="1"/>
  <c r="L49" i="1"/>
  <c r="BH49" i="1"/>
  <c r="BI49" i="1" s="1"/>
  <c r="G49" i="1" s="1"/>
  <c r="E49" i="1" s="1"/>
  <c r="L11" i="2"/>
  <c r="BH13" i="2"/>
  <c r="BI13" i="2" s="1"/>
  <c r="G13" i="2" s="1"/>
  <c r="E13" i="2" s="1"/>
  <c r="BH15" i="2"/>
  <c r="BI15" i="2" s="1"/>
  <c r="G15" i="2" s="1"/>
  <c r="E15" i="2" s="1"/>
  <c r="L15" i="2"/>
  <c r="BH17" i="2"/>
  <c r="BI17" i="2" s="1"/>
  <c r="G17" i="2" s="1"/>
  <c r="E17" i="2" s="1"/>
  <c r="L17" i="2"/>
  <c r="BH19" i="2"/>
  <c r="BI19" i="2" s="1"/>
  <c r="G19" i="2" s="1"/>
  <c r="E19" i="2" s="1"/>
  <c r="BH21" i="2"/>
  <c r="BI21" i="2" s="1"/>
  <c r="G21" i="2" s="1"/>
  <c r="E21" i="2" s="1"/>
  <c r="L21" i="2"/>
  <c r="BH23" i="2"/>
  <c r="BI23" i="2" s="1"/>
  <c r="G23" i="2" s="1"/>
  <c r="E23" i="2" s="1"/>
  <c r="BH25" i="2"/>
  <c r="BI25" i="2" s="1"/>
  <c r="G25" i="2" s="1"/>
  <c r="E25" i="2" s="1"/>
  <c r="BH27" i="2"/>
  <c r="BI27" i="2" s="1"/>
  <c r="G27" i="2" s="1"/>
  <c r="E27" i="2" s="1"/>
  <c r="BH29" i="2"/>
  <c r="BI29" i="2" s="1"/>
  <c r="G29" i="2" s="1"/>
  <c r="E29" i="2" s="1"/>
  <c r="L31" i="2"/>
  <c r="L33" i="2"/>
  <c r="BH37" i="2"/>
  <c r="BI37" i="2" s="1"/>
  <c r="G37" i="2" s="1"/>
  <c r="E37" i="2" s="1"/>
  <c r="L37" i="2"/>
  <c r="BH11" i="1"/>
  <c r="BI11" i="1" s="1"/>
  <c r="G11" i="1" s="1"/>
  <c r="E11" i="1" s="1"/>
  <c r="BH13" i="1"/>
  <c r="BI13" i="1" s="1"/>
  <c r="G13" i="1" s="1"/>
  <c r="E13" i="1" s="1"/>
  <c r="L13" i="1"/>
  <c r="L15" i="1"/>
  <c r="BH15" i="1"/>
  <c r="BI15" i="1" s="1"/>
  <c r="G15" i="1" s="1"/>
  <c r="E15" i="1" s="1"/>
  <c r="L17" i="1"/>
  <c r="L19" i="1"/>
  <c r="BH19" i="1"/>
  <c r="BI19" i="1" s="1"/>
  <c r="G19" i="1" s="1"/>
  <c r="E19" i="1" s="1"/>
  <c r="L21" i="1"/>
  <c r="BH22" i="1"/>
  <c r="BI22" i="1" s="1"/>
  <c r="G22" i="1" s="1"/>
  <c r="E22" i="1" s="1"/>
  <c r="BH24" i="1"/>
  <c r="BI24" i="1" s="1"/>
  <c r="G24" i="1" s="1"/>
  <c r="E24" i="1" s="1"/>
  <c r="BH28" i="1"/>
  <c r="BI28" i="1" s="1"/>
  <c r="G28" i="1" s="1"/>
  <c r="E28" i="1" s="1"/>
  <c r="L30" i="1"/>
  <c r="L32" i="1"/>
  <c r="L34" i="1"/>
  <c r="BH34" i="1"/>
  <c r="BI34" i="1" s="1"/>
  <c r="G34" i="1" s="1"/>
  <c r="E34" i="1" s="1"/>
  <c r="L36" i="1"/>
  <c r="BH36" i="1"/>
  <c r="BI36" i="1" s="1"/>
  <c r="G36" i="1" s="1"/>
  <c r="E36" i="1" s="1"/>
  <c r="L38" i="1"/>
  <c r="BH38" i="1"/>
  <c r="BI38" i="1" s="1"/>
  <c r="G38" i="1" s="1"/>
  <c r="E38" i="1" s="1"/>
  <c r="L40" i="1"/>
  <c r="BH40" i="1"/>
  <c r="BI40" i="1" s="1"/>
  <c r="G40" i="1" s="1"/>
  <c r="E40" i="1" s="1"/>
  <c r="L42" i="1"/>
  <c r="BH42" i="1"/>
  <c r="BI42" i="1" s="1"/>
  <c r="G42" i="1" s="1"/>
  <c r="E42" i="1" s="1"/>
  <c r="L44" i="1"/>
  <c r="BH44" i="1"/>
  <c r="BI44" i="1" s="1"/>
  <c r="G44" i="1" s="1"/>
  <c r="E44" i="1" s="1"/>
  <c r="L46" i="1"/>
  <c r="BH46" i="1"/>
  <c r="BI46" i="1" s="1"/>
  <c r="G46" i="1" s="1"/>
  <c r="E46" i="1" s="1"/>
  <c r="L48" i="1"/>
  <c r="BH48" i="1"/>
  <c r="BI48" i="1" s="1"/>
  <c r="G48" i="1" s="1"/>
  <c r="E48" i="1" s="1"/>
  <c r="L50" i="1"/>
  <c r="BH50" i="1"/>
  <c r="BI50" i="1" s="1"/>
  <c r="G50" i="1" s="1"/>
  <c r="E50" i="1" s="1"/>
  <c r="L12" i="2"/>
  <c r="BH12" i="2"/>
  <c r="BI12" i="2" s="1"/>
  <c r="G12" i="2" s="1"/>
  <c r="E12" i="2" s="1"/>
  <c r="L14" i="2"/>
  <c r="BH14" i="2"/>
  <c r="BI14" i="2" s="1"/>
  <c r="G14" i="2" s="1"/>
  <c r="E14" i="2" s="1"/>
  <c r="L16" i="2"/>
  <c r="BH16" i="2"/>
  <c r="BI16" i="2" s="1"/>
  <c r="G16" i="2" s="1"/>
  <c r="E16" i="2" s="1"/>
  <c r="L18" i="2"/>
  <c r="BH18" i="2"/>
  <c r="BI18" i="2" s="1"/>
  <c r="G18" i="2" s="1"/>
  <c r="E18" i="2" s="1"/>
  <c r="BH22" i="2"/>
  <c r="BI22" i="2" s="1"/>
  <c r="G22" i="2" s="1"/>
  <c r="E22" i="2" s="1"/>
  <c r="L22" i="2"/>
  <c r="BH24" i="2"/>
  <c r="BI24" i="2" s="1"/>
  <c r="G24" i="2" s="1"/>
  <c r="E24" i="2" s="1"/>
  <c r="BH26" i="2"/>
  <c r="BI26" i="2" s="1"/>
  <c r="G26" i="2" s="1"/>
  <c r="E26" i="2" s="1"/>
  <c r="L26" i="2"/>
  <c r="L28" i="2"/>
  <c r="BH30" i="2"/>
  <c r="BI30" i="2" s="1"/>
  <c r="G30" i="2" s="1"/>
  <c r="E30" i="2" s="1"/>
  <c r="L30" i="2"/>
  <c r="BH32" i="2"/>
  <c r="BI32" i="2" s="1"/>
  <c r="G32" i="2" s="1"/>
  <c r="E32" i="2" s="1"/>
  <c r="L32" i="2"/>
  <c r="BH34" i="2"/>
  <c r="BI34" i="2" s="1"/>
  <c r="G34" i="2" s="1"/>
  <c r="E34" i="2" s="1"/>
  <c r="L34" i="2"/>
  <c r="BH36" i="2"/>
  <c r="BI36" i="2" s="1"/>
  <c r="G36" i="2" s="1"/>
  <c r="E36" i="2" s="1"/>
  <c r="L36" i="2"/>
  <c r="BH38" i="2"/>
  <c r="BI38" i="2" s="1"/>
  <c r="G38" i="2" s="1"/>
  <c r="E38" i="2" s="1"/>
  <c r="L38" i="2"/>
  <c r="BH39" i="2"/>
  <c r="BI39" i="2" s="1"/>
  <c r="G39" i="2" s="1"/>
  <c r="E39" i="2" s="1"/>
  <c r="L39" i="2"/>
  <c r="L40" i="2"/>
  <c r="BH40" i="2"/>
  <c r="BI40" i="2" s="1"/>
  <c r="G40" i="2" s="1"/>
  <c r="E40" i="2" s="1"/>
  <c r="L48" i="2"/>
  <c r="BH48" i="2"/>
  <c r="BI48" i="2" s="1"/>
  <c r="G48" i="2" s="1"/>
  <c r="E48" i="2" s="1"/>
  <c r="L49" i="2"/>
  <c r="BH49" i="2"/>
  <c r="BI49" i="2" s="1"/>
  <c r="G49" i="2" s="1"/>
  <c r="E49" i="2" s="1"/>
  <c r="L50" i="2"/>
  <c r="BH50" i="2"/>
  <c r="BI50" i="2" s="1"/>
  <c r="G50" i="2" s="1"/>
  <c r="E50" i="2" s="1"/>
  <c r="BH11" i="3"/>
  <c r="BI11" i="3" s="1"/>
  <c r="G11" i="3" s="1"/>
  <c r="E11" i="3" s="1"/>
  <c r="BH13" i="3"/>
  <c r="BI13" i="3" s="1"/>
  <c r="G13" i="3" s="1"/>
  <c r="E13" i="3" s="1"/>
  <c r="BH15" i="3"/>
  <c r="BI15" i="3" s="1"/>
  <c r="G15" i="3" s="1"/>
  <c r="E15" i="3" s="1"/>
  <c r="L15" i="3"/>
  <c r="BH17" i="3"/>
  <c r="BI17" i="3" s="1"/>
  <c r="G17" i="3" s="1"/>
  <c r="E17" i="3" s="1"/>
  <c r="L17" i="3"/>
  <c r="L18" i="3"/>
  <c r="BH18" i="3"/>
  <c r="BI18" i="3" s="1"/>
  <c r="G18" i="3" s="1"/>
  <c r="E18" i="3" s="1"/>
  <c r="BH19" i="3"/>
  <c r="BI19" i="3" s="1"/>
  <c r="G19" i="3" s="1"/>
  <c r="E19" i="3" s="1"/>
  <c r="L19" i="3"/>
  <c r="L20" i="3"/>
  <c r="L21" i="3"/>
  <c r="L22" i="3"/>
  <c r="L23" i="3"/>
  <c r="L24" i="3"/>
  <c r="BH25" i="3"/>
  <c r="BI25" i="3" s="1"/>
  <c r="G25" i="3" s="1"/>
  <c r="E25" i="3" s="1"/>
  <c r="L25" i="3"/>
  <c r="BH26" i="3"/>
  <c r="BI26" i="3" s="1"/>
  <c r="G26" i="3" s="1"/>
  <c r="E26" i="3" s="1"/>
  <c r="L26" i="3"/>
  <c r="BH27" i="3"/>
  <c r="BI27" i="3" s="1"/>
  <c r="G27" i="3" s="1"/>
  <c r="E27" i="3" s="1"/>
  <c r="L27" i="3"/>
  <c r="BH28" i="3"/>
  <c r="BI28" i="3" s="1"/>
  <c r="G28" i="3" s="1"/>
  <c r="E28" i="3" s="1"/>
  <c r="L28" i="3"/>
  <c r="BH29" i="3"/>
  <c r="BI29" i="3" s="1"/>
  <c r="G29" i="3" s="1"/>
  <c r="E29" i="3" s="1"/>
  <c r="BH30" i="3"/>
  <c r="BI30" i="3" s="1"/>
  <c r="G30" i="3" s="1"/>
  <c r="E30" i="3" s="1"/>
  <c r="BH31" i="3"/>
  <c r="BI31" i="3" s="1"/>
  <c r="G31" i="3" s="1"/>
  <c r="E31" i="3" s="1"/>
  <c r="L31" i="3"/>
  <c r="L32" i="3"/>
  <c r="BH33" i="3"/>
  <c r="BI33" i="3" s="1"/>
  <c r="G33" i="3" s="1"/>
  <c r="E33" i="3" s="1"/>
  <c r="L33" i="3"/>
  <c r="BH34" i="3"/>
  <c r="BI34" i="3" s="1"/>
  <c r="G34" i="3" s="1"/>
  <c r="E34" i="3" s="1"/>
  <c r="BH35" i="3"/>
  <c r="BI35" i="3" s="1"/>
  <c r="G35" i="3" s="1"/>
  <c r="E35" i="3" s="1"/>
  <c r="BH36" i="3"/>
  <c r="BI36" i="3" s="1"/>
  <c r="G36" i="3" s="1"/>
  <c r="E36" i="3" s="1"/>
  <c r="BH37" i="3"/>
  <c r="BI37" i="3" s="1"/>
  <c r="G37" i="3" s="1"/>
  <c r="E37" i="3" s="1"/>
  <c r="L37" i="3"/>
  <c r="BH38" i="3"/>
  <c r="BI38" i="3" s="1"/>
  <c r="G38" i="3" s="1"/>
  <c r="E38" i="3" s="1"/>
  <c r="L38" i="3"/>
  <c r="BH39" i="3"/>
  <c r="BI39" i="3" s="1"/>
  <c r="G39" i="3" s="1"/>
  <c r="E39" i="3" s="1"/>
  <c r="L39" i="3"/>
  <c r="BH40" i="3"/>
  <c r="BI40" i="3" s="1"/>
  <c r="G40" i="3" s="1"/>
  <c r="E40" i="3" s="1"/>
  <c r="L40" i="3"/>
  <c r="BH41" i="3"/>
  <c r="BI41" i="3" s="1"/>
  <c r="G41" i="3" s="1"/>
  <c r="E41" i="3" s="1"/>
  <c r="L41" i="3"/>
  <c r="BH42" i="3"/>
  <c r="BI42" i="3" s="1"/>
  <c r="G42" i="3" s="1"/>
  <c r="E42" i="3" s="1"/>
  <c r="L42" i="3"/>
  <c r="BH43" i="3"/>
  <c r="BI43" i="3" s="1"/>
  <c r="G43" i="3" s="1"/>
  <c r="E43" i="3" s="1"/>
  <c r="L43" i="3"/>
  <c r="BH44" i="3"/>
  <c r="BI44" i="3" s="1"/>
  <c r="G44" i="3" s="1"/>
  <c r="E44" i="3" s="1"/>
  <c r="L44" i="3"/>
  <c r="BH45" i="3"/>
  <c r="BI45" i="3" s="1"/>
  <c r="G45" i="3" s="1"/>
  <c r="E45" i="3" s="1"/>
  <c r="L45" i="3"/>
  <c r="BH46" i="3"/>
  <c r="BI46" i="3" s="1"/>
  <c r="G46" i="3" s="1"/>
  <c r="E46" i="3" s="1"/>
  <c r="L46" i="3"/>
  <c r="BH47" i="3"/>
  <c r="BI47" i="3" s="1"/>
  <c r="G47" i="3" s="1"/>
  <c r="E47" i="3" s="1"/>
  <c r="L47" i="3"/>
  <c r="BH48" i="3"/>
  <c r="BI48" i="3" s="1"/>
  <c r="G48" i="3" s="1"/>
  <c r="E48" i="3" s="1"/>
  <c r="L48" i="3"/>
  <c r="L41" i="2"/>
  <c r="BH41" i="2"/>
  <c r="BI41" i="2" s="1"/>
  <c r="G41" i="2" s="1"/>
  <c r="E41" i="2" s="1"/>
  <c r="L42" i="2"/>
  <c r="BH42" i="2"/>
  <c r="BI42" i="2" s="1"/>
  <c r="G42" i="2" s="1"/>
  <c r="E42" i="2" s="1"/>
  <c r="L43" i="2"/>
  <c r="BH43" i="2"/>
  <c r="BI43" i="2" s="1"/>
  <c r="G43" i="2" s="1"/>
  <c r="E43" i="2" s="1"/>
  <c r="L44" i="2"/>
  <c r="BH44" i="2"/>
  <c r="BI44" i="2" s="1"/>
  <c r="G44" i="2" s="1"/>
  <c r="E44" i="2" s="1"/>
  <c r="L45" i="2"/>
  <c r="BH45" i="2"/>
  <c r="BI45" i="2" s="1"/>
  <c r="G45" i="2" s="1"/>
  <c r="E45" i="2" s="1"/>
  <c r="L46" i="2"/>
  <c r="BH46" i="2"/>
  <c r="BI46" i="2" s="1"/>
  <c r="G46" i="2" s="1"/>
  <c r="E46" i="2" s="1"/>
  <c r="L47" i="2"/>
  <c r="BH47" i="2"/>
  <c r="BI47" i="2" s="1"/>
  <c r="G47" i="2" s="1"/>
  <c r="E47" i="2" s="1"/>
  <c r="L12" i="3"/>
  <c r="BH12" i="3"/>
  <c r="BI12" i="3" s="1"/>
  <c r="G12" i="3" s="1"/>
  <c r="E12" i="3" s="1"/>
  <c r="L14" i="3"/>
  <c r="BH14" i="3"/>
  <c r="BI14" i="3" s="1"/>
  <c r="G14" i="3" s="1"/>
  <c r="E14" i="3" s="1"/>
  <c r="L16" i="3"/>
  <c r="BH16" i="3"/>
  <c r="BI16" i="3" s="1"/>
  <c r="G16" i="3" s="1"/>
  <c r="E16" i="3" s="1"/>
  <c r="L11" i="4"/>
  <c r="BH13" i="4"/>
  <c r="BI13" i="4" s="1"/>
  <c r="G13" i="4" s="1"/>
  <c r="E13" i="4" s="1"/>
  <c r="L15" i="4"/>
  <c r="BH20" i="4"/>
  <c r="BI20" i="4" s="1"/>
  <c r="G20" i="4" s="1"/>
  <c r="E20" i="4" s="1"/>
  <c r="BH22" i="4"/>
  <c r="BI22" i="4" s="1"/>
  <c r="G22" i="4" s="1"/>
  <c r="E22" i="4" s="1"/>
  <c r="BH26" i="4"/>
  <c r="BI26" i="4" s="1"/>
  <c r="G26" i="4" s="1"/>
  <c r="E26" i="4" s="1"/>
  <c r="L28" i="4"/>
  <c r="BH28" i="4"/>
  <c r="BI28" i="4" s="1"/>
  <c r="G28" i="4" s="1"/>
  <c r="E28" i="4" s="1"/>
  <c r="L30" i="4"/>
  <c r="BH30" i="4"/>
  <c r="BI30" i="4" s="1"/>
  <c r="G30" i="4" s="1"/>
  <c r="E30" i="4" s="1"/>
  <c r="BH32" i="4"/>
  <c r="BI32" i="4" s="1"/>
  <c r="G32" i="4" s="1"/>
  <c r="E32" i="4" s="1"/>
  <c r="BH34" i="4"/>
  <c r="BI34" i="4" s="1"/>
  <c r="G34" i="4" s="1"/>
  <c r="E34" i="4" s="1"/>
  <c r="L36" i="4"/>
  <c r="BH36" i="4"/>
  <c r="BI36" i="4" s="1"/>
  <c r="G36" i="4" s="1"/>
  <c r="E36" i="4" s="1"/>
  <c r="L38" i="4"/>
  <c r="BH38" i="4"/>
  <c r="BI38" i="4" s="1"/>
  <c r="G38" i="4" s="1"/>
  <c r="E38" i="4" s="1"/>
  <c r="L40" i="4"/>
  <c r="BH40" i="4"/>
  <c r="BI40" i="4" s="1"/>
  <c r="G40" i="4" s="1"/>
  <c r="E40" i="4" s="1"/>
  <c r="L42" i="4"/>
  <c r="BH42" i="4"/>
  <c r="BI42" i="4" s="1"/>
  <c r="G42" i="4" s="1"/>
  <c r="E42" i="4" s="1"/>
  <c r="L44" i="4"/>
  <c r="BH44" i="4"/>
  <c r="BI44" i="4" s="1"/>
  <c r="G44" i="4" s="1"/>
  <c r="E44" i="4" s="1"/>
  <c r="L46" i="4"/>
  <c r="BH46" i="4"/>
  <c r="BI46" i="4" s="1"/>
  <c r="G46" i="4" s="1"/>
  <c r="E46" i="4" s="1"/>
  <c r="L50" i="4"/>
  <c r="BH50" i="4"/>
  <c r="BI50" i="4" s="1"/>
  <c r="G50" i="4" s="1"/>
  <c r="E50" i="4" s="1"/>
  <c r="L12" i="4"/>
  <c r="L19" i="4"/>
  <c r="BH19" i="4"/>
  <c r="BI19" i="4" s="1"/>
  <c r="G19" i="4" s="1"/>
  <c r="E19" i="4" s="1"/>
  <c r="L21" i="4"/>
  <c r="BH21" i="4"/>
  <c r="BI21" i="4" s="1"/>
  <c r="G21" i="4" s="1"/>
  <c r="E21" i="4" s="1"/>
  <c r="L23" i="4"/>
  <c r="L25" i="4"/>
  <c r="L27" i="4"/>
  <c r="BH27" i="4"/>
  <c r="BI27" i="4" s="1"/>
  <c r="G27" i="4" s="1"/>
  <c r="E27" i="4" s="1"/>
  <c r="BH29" i="4"/>
  <c r="BI29" i="4" s="1"/>
  <c r="G29" i="4" s="1"/>
  <c r="E29" i="4" s="1"/>
  <c r="L31" i="4"/>
  <c r="BH31" i="4"/>
  <c r="BI31" i="4" s="1"/>
  <c r="G31" i="4" s="1"/>
  <c r="E31" i="4" s="1"/>
  <c r="L33" i="4"/>
  <c r="BH33" i="4"/>
  <c r="BI33" i="4" s="1"/>
  <c r="G33" i="4" s="1"/>
  <c r="E33" i="4" s="1"/>
  <c r="L35" i="4"/>
  <c r="BH35" i="4"/>
  <c r="BI35" i="4" s="1"/>
  <c r="G35" i="4" s="1"/>
  <c r="E35" i="4" s="1"/>
  <c r="BH37" i="4"/>
  <c r="BI37" i="4" s="1"/>
  <c r="G37" i="4" s="1"/>
  <c r="E37" i="4" s="1"/>
  <c r="L39" i="4"/>
  <c r="BH39" i="4"/>
  <c r="BI39" i="4" s="1"/>
  <c r="G39" i="4" s="1"/>
  <c r="E39" i="4" s="1"/>
  <c r="L41" i="4"/>
  <c r="BH41" i="4"/>
  <c r="BI41" i="4" s="1"/>
  <c r="G41" i="4" s="1"/>
  <c r="E41" i="4" s="1"/>
  <c r="L43" i="4"/>
  <c r="BH43" i="4"/>
  <c r="BI43" i="4" s="1"/>
  <c r="G43" i="4" s="1"/>
  <c r="E43" i="4" s="1"/>
  <c r="L45" i="4"/>
  <c r="BH45" i="4"/>
  <c r="BI45" i="4" s="1"/>
  <c r="G45" i="4" s="1"/>
  <c r="E45" i="4" s="1"/>
  <c r="L47" i="4"/>
  <c r="BH47" i="4"/>
  <c r="BI47" i="4" s="1"/>
  <c r="G47" i="4" s="1"/>
  <c r="E47" i="4" s="1"/>
  <c r="L48" i="4"/>
  <c r="BH48" i="4"/>
  <c r="BI48" i="4" s="1"/>
  <c r="G48" i="4" s="1"/>
  <c r="E48" i="4" s="1"/>
  <c r="L49" i="4"/>
  <c r="BH49" i="4"/>
  <c r="BI49" i="4" s="1"/>
  <c r="G49" i="4" s="1"/>
  <c r="E49" i="4" s="1"/>
  <c r="L12" i="5"/>
  <c r="BH12" i="5"/>
  <c r="BI12" i="5" s="1"/>
  <c r="G12" i="5" s="1"/>
  <c r="E12" i="5" s="1"/>
  <c r="L14" i="5"/>
  <c r="BH14" i="5"/>
  <c r="BI14" i="5" s="1"/>
  <c r="G14" i="5" s="1"/>
  <c r="E14" i="5" s="1"/>
  <c r="L16" i="5"/>
  <c r="L18" i="5"/>
  <c r="BH18" i="5"/>
  <c r="BI18" i="5" s="1"/>
  <c r="G18" i="5" s="1"/>
  <c r="E18" i="5" s="1"/>
  <c r="BH22" i="5"/>
  <c r="BI22" i="5" s="1"/>
  <c r="G22" i="5" s="1"/>
  <c r="E22" i="5" s="1"/>
  <c r="L22" i="5"/>
  <c r="BH24" i="5"/>
  <c r="BI24" i="5" s="1"/>
  <c r="G24" i="5" s="1"/>
  <c r="E24" i="5" s="1"/>
  <c r="L24" i="5"/>
  <c r="BH26" i="5"/>
  <c r="BI26" i="5" s="1"/>
  <c r="G26" i="5" s="1"/>
  <c r="E26" i="5" s="1"/>
  <c r="L26" i="5"/>
  <c r="BH11" i="5"/>
  <c r="BI11" i="5" s="1"/>
  <c r="G11" i="5" s="1"/>
  <c r="E11" i="5" s="1"/>
  <c r="L11" i="5"/>
  <c r="L13" i="5"/>
  <c r="BH15" i="5"/>
  <c r="BI15" i="5" s="1"/>
  <c r="G15" i="5" s="1"/>
  <c r="E15" i="5" s="1"/>
  <c r="L15" i="5"/>
  <c r="BH17" i="5"/>
  <c r="BI17" i="5" s="1"/>
  <c r="G17" i="5" s="1"/>
  <c r="E17" i="5" s="1"/>
  <c r="L17" i="5"/>
  <c r="BH19" i="5"/>
  <c r="BI19" i="5" s="1"/>
  <c r="G19" i="5" s="1"/>
  <c r="E19" i="5" s="1"/>
  <c r="L19" i="5"/>
  <c r="BH21" i="5"/>
  <c r="BI21" i="5" s="1"/>
  <c r="G21" i="5" s="1"/>
  <c r="E21" i="5" s="1"/>
  <c r="L21" i="5"/>
  <c r="BH23" i="5"/>
  <c r="BI23" i="5" s="1"/>
  <c r="G23" i="5" s="1"/>
  <c r="E23" i="5" s="1"/>
  <c r="L23" i="5"/>
  <c r="L25" i="5"/>
  <c r="BH27" i="5"/>
  <c r="BI27" i="5" s="1"/>
  <c r="G27" i="5" s="1"/>
  <c r="E27" i="5" s="1"/>
  <c r="L28" i="5"/>
  <c r="L41" i="5"/>
  <c r="BH41" i="5"/>
  <c r="BI41" i="5" s="1"/>
  <c r="G41" i="5" s="1"/>
  <c r="E41" i="5" s="1"/>
  <c r="L42" i="5"/>
  <c r="BH42" i="5"/>
  <c r="BI42" i="5" s="1"/>
  <c r="G42" i="5" s="1"/>
  <c r="E42" i="5" s="1"/>
  <c r="L43" i="5"/>
  <c r="BH43" i="5"/>
  <c r="BI43" i="5" s="1"/>
  <c r="G43" i="5" s="1"/>
  <c r="E43" i="5" s="1"/>
  <c r="L46" i="5"/>
  <c r="BH46" i="5"/>
  <c r="BI46" i="5" s="1"/>
  <c r="G46" i="5" s="1"/>
  <c r="E46" i="5" s="1"/>
  <c r="L47" i="5"/>
  <c r="BH47" i="5"/>
  <c r="BI47" i="5" s="1"/>
  <c r="G47" i="5" s="1"/>
  <c r="E47" i="5" s="1"/>
  <c r="L48" i="5"/>
  <c r="BH48" i="5"/>
  <c r="BI48" i="5" s="1"/>
  <c r="G48" i="5" s="1"/>
  <c r="E48" i="5" s="1"/>
  <c r="L49" i="5"/>
  <c r="BH49" i="5"/>
  <c r="BI49" i="5" s="1"/>
  <c r="G49" i="5" s="1"/>
  <c r="E49" i="5" s="1"/>
  <c r="L50" i="5"/>
  <c r="BH50" i="5"/>
  <c r="BI50" i="5" s="1"/>
  <c r="G50" i="5" s="1"/>
  <c r="E50" i="5" s="1"/>
  <c r="L30" i="5"/>
  <c r="BH30" i="5"/>
  <c r="BI30" i="5" s="1"/>
  <c r="G30" i="5" s="1"/>
  <c r="E30" i="5" s="1"/>
  <c r="L31" i="5"/>
  <c r="BH32" i="5"/>
  <c r="BI32" i="5" s="1"/>
  <c r="G32" i="5" s="1"/>
  <c r="E32" i="5" s="1"/>
  <c r="L33" i="5"/>
  <c r="BH33" i="5"/>
  <c r="BI33" i="5" s="1"/>
  <c r="G33" i="5" s="1"/>
  <c r="E33" i="5" s="1"/>
  <c r="L34" i="5"/>
  <c r="BH34" i="5"/>
  <c r="BI34" i="5" s="1"/>
  <c r="G34" i="5" s="1"/>
  <c r="E34" i="5" s="1"/>
  <c r="BH35" i="5"/>
  <c r="BI35" i="5" s="1"/>
  <c r="G35" i="5" s="1"/>
  <c r="E35" i="5" s="1"/>
  <c r="L36" i="5"/>
  <c r="L37" i="5"/>
  <c r="BH37" i="5"/>
  <c r="BI37" i="5" s="1"/>
  <c r="G37" i="5" s="1"/>
  <c r="E37" i="5" s="1"/>
  <c r="L38" i="5"/>
  <c r="BH38" i="5"/>
  <c r="BI38" i="5" s="1"/>
  <c r="G38" i="5" s="1"/>
  <c r="E38" i="5" s="1"/>
  <c r="L39" i="5"/>
  <c r="BH39" i="5"/>
  <c r="BI39" i="5" s="1"/>
  <c r="G39" i="5" s="1"/>
  <c r="E39" i="5" s="1"/>
  <c r="L40" i="5"/>
  <c r="BH40" i="5"/>
  <c r="BI40" i="5" s="1"/>
  <c r="G40" i="5" s="1"/>
  <c r="E40" i="5" s="1"/>
  <c r="L44" i="5"/>
  <c r="BH44" i="5"/>
  <c r="BI44" i="5" s="1"/>
  <c r="G44" i="5" s="1"/>
  <c r="E44" i="5" s="1"/>
  <c r="L45" i="5"/>
  <c r="BH45" i="5"/>
  <c r="BI45" i="5" s="1"/>
  <c r="G45" i="5" s="1"/>
  <c r="E45" i="5" s="1"/>
  <c r="BH29" i="5" l="1"/>
  <c r="BI29" i="5" s="1"/>
  <c r="G29" i="5" s="1"/>
  <c r="E29" i="5" s="1"/>
  <c r="BH20" i="5"/>
  <c r="BI20" i="5" s="1"/>
  <c r="G20" i="5" s="1"/>
  <c r="E20" i="5" s="1"/>
  <c r="L24" i="4"/>
  <c r="BH17" i="4"/>
  <c r="BI17" i="4" s="1"/>
  <c r="G17" i="4" s="1"/>
  <c r="E17" i="4" s="1"/>
  <c r="L16" i="4"/>
  <c r="L35" i="2"/>
  <c r="L20" i="2"/>
  <c r="L31" i="1"/>
  <c r="L26" i="1"/>
  <c r="BH18" i="1"/>
  <c r="BI18" i="1" s="1"/>
  <c r="G18" i="1" s="1"/>
  <c r="E18" i="1" s="1"/>
  <c r="L37" i="1"/>
  <c r="L35" i="1"/>
</calcChain>
</file>

<file path=xl/sharedStrings.xml><?xml version="1.0" encoding="utf-8"?>
<sst xmlns="http://schemas.openxmlformats.org/spreadsheetml/2006/main" count="575" uniqueCount="211">
  <si>
    <t>PERINGATAN :: KOLOM INI TIDAK BOLEH DIGESER POSISINYA</t>
  </si>
  <si>
    <t>DAFTAR NILAI PESERTA DIDIK SMA NEGERI 8 SEMARANG</t>
  </si>
  <si>
    <t>Guru :</t>
  </si>
  <si>
    <t>Retno Wulandari S.Pd</t>
  </si>
  <si>
    <t>Kelas XI IPS 1</t>
  </si>
  <si>
    <t xml:space="preserve">KELAS </t>
  </si>
  <si>
    <t>:</t>
  </si>
  <si>
    <t>Mapel :</t>
  </si>
  <si>
    <t>Bahasa Jepang [ Mata Pelajaran ]</t>
  </si>
  <si>
    <t>didownload 21/03/2017</t>
  </si>
  <si>
    <t>DAFTAR NILAI SEMESTER GENAP</t>
  </si>
  <si>
    <t xml:space="preserve">Wali Kelas </t>
  </si>
  <si>
    <t>KKM :</t>
  </si>
  <si>
    <t>TAHUN PELAJARAN 2016/2017</t>
  </si>
  <si>
    <t>NO</t>
  </si>
  <si>
    <t>nilai_id</t>
  </si>
  <si>
    <t>NAMA</t>
  </si>
  <si>
    <t>NILAI
KETUNTASAN
AKHIR</t>
  </si>
  <si>
    <t>NILAI AKHIR</t>
  </si>
  <si>
    <t>Komponen Nilai</t>
  </si>
  <si>
    <t>Ulangan Harian</t>
  </si>
  <si>
    <t>HR</t>
  </si>
  <si>
    <t>PT/KMTT</t>
  </si>
  <si>
    <t>TR</t>
  </si>
  <si>
    <t>UTS</t>
  </si>
  <si>
    <t>UAS</t>
  </si>
  <si>
    <t>NA</t>
  </si>
  <si>
    <t>R</t>
  </si>
  <si>
    <t>Nilai Praktik</t>
  </si>
  <si>
    <t xml:space="preserve"> PRAKTIK</t>
  </si>
  <si>
    <t>Nilai Sikap</t>
  </si>
  <si>
    <t>Predikat sikap</t>
  </si>
  <si>
    <t>KODE</t>
  </si>
  <si>
    <t>KETERANGAN KOMPETENSI</t>
  </si>
  <si>
    <t>DESKRIPSI PENGETAHUAN/PRAKTIK</t>
  </si>
  <si>
    <t>PENGETAHUAN</t>
  </si>
  <si>
    <t>PRAKTIK</t>
  </si>
  <si>
    <t>SIKAP</t>
  </si>
  <si>
    <t>KETERANGAN</t>
  </si>
  <si>
    <t>RTH</t>
  </si>
  <si>
    <t>UAS /UKK</t>
  </si>
  <si>
    <t>Kode</t>
  </si>
  <si>
    <t>Catatan</t>
  </si>
  <si>
    <t>U</t>
  </si>
  <si>
    <t>R/P</t>
  </si>
  <si>
    <t>H1</t>
  </si>
  <si>
    <t>H2</t>
  </si>
  <si>
    <t>H3</t>
  </si>
  <si>
    <t>H4</t>
  </si>
  <si>
    <t>H5</t>
  </si>
  <si>
    <t>H6</t>
  </si>
  <si>
    <t>H7</t>
  </si>
  <si>
    <t>H8</t>
  </si>
  <si>
    <t>H9</t>
  </si>
  <si>
    <t>H10</t>
  </si>
  <si>
    <t>RTS</t>
  </si>
  <si>
    <t>AHMAD SYAHRUL SETIAWAN</t>
  </si>
  <si>
    <t>ALFIN LIS PRIYADI</t>
  </si>
  <si>
    <t>ANDAN ARUM ANGGITA DANESWARI</t>
  </si>
  <si>
    <t>ARYA MOEHAMMAD PRAKOSO</t>
  </si>
  <si>
    <t>BAGUS IMAWAN</t>
  </si>
  <si>
    <t>BELQIS AULIA</t>
  </si>
  <si>
    <t>DEVIA MAULIDA HIMMATUN NAFISA</t>
  </si>
  <si>
    <t>DIKO SATRIO GRAITO KENCONO</t>
  </si>
  <si>
    <t>DWI SUKMAWATI</t>
  </si>
  <si>
    <t>FATHAN AKBAR MARFI</t>
  </si>
  <si>
    <t>FITRIA RIZKIKA CAHYARANI</t>
  </si>
  <si>
    <t>IVAN NAUFAL FALAH</t>
  </si>
  <si>
    <t>KUSPRIYANTO BUDI ANGGORO</t>
  </si>
  <si>
    <t>LATHIF FATUNNISA</t>
  </si>
  <si>
    <t>MOCHAMAD RAFA FADIL AGUNG</t>
  </si>
  <si>
    <t>MUCHAMMAD TRI RINALDI</t>
  </si>
  <si>
    <t>NABILA ALIFAH SHALSHABILLA</t>
  </si>
  <si>
    <t>PERUZI SUGI MARCHEGIANI</t>
  </si>
  <si>
    <t>RAFIKA ZAHRA UMAMI</t>
  </si>
  <si>
    <t>RIFKA ANNISA</t>
  </si>
  <si>
    <t>RIKCO FERGI LAKSONO</t>
  </si>
  <si>
    <t>ROSITA</t>
  </si>
  <si>
    <t>SHEILA SAFRILIANI SOLICHATUS GUSNIAR</t>
  </si>
  <si>
    <t>SILVIANA SALMA PREMITHA</t>
  </si>
  <si>
    <t>TRI SEPTI WULANDARI</t>
  </si>
  <si>
    <t>WISNU CAHYA MUKTI</t>
  </si>
  <si>
    <t>YENI NUR ANGGRAENI</t>
  </si>
  <si>
    <t>Kelas XI IPS 2</t>
  </si>
  <si>
    <t>ACHMAD HAYKAL</t>
  </si>
  <si>
    <t>ACMAD RISYAD SANTOSO</t>
  </si>
  <si>
    <t>ADHIMAS WAHYUTAMA PRAMANA PUTRA</t>
  </si>
  <si>
    <t>AGUNG DWI SAPUTRA</t>
  </si>
  <si>
    <t>ALLIYYU AMANATI PUTRI SUDIYANA</t>
  </si>
  <si>
    <t>AMELIA PUTRI MAHARANI</t>
  </si>
  <si>
    <t>ANA KURNIAWATI</t>
  </si>
  <si>
    <t>ANNISA INDAH FEBRIANA</t>
  </si>
  <si>
    <t>CITRA JEAFINDA</t>
  </si>
  <si>
    <t>DEWI SRI LESTARI</t>
  </si>
  <si>
    <t>DINA MUASSAROH</t>
  </si>
  <si>
    <t>FADHIYA ANDINI MAULA</t>
  </si>
  <si>
    <t>FADILLA BAROCHATUL SUBEKTI</t>
  </si>
  <si>
    <t>FAJAR WAHYU PRATAMA</t>
  </si>
  <si>
    <t>GHEA HAYUDHANTI</t>
  </si>
  <si>
    <t>HAFFID RIZKI PANGESTU</t>
  </si>
  <si>
    <t>HENDITA IRZA PERMANA</t>
  </si>
  <si>
    <t>IBANEZ ALVAREZA</t>
  </si>
  <si>
    <t>MUHAMAD MIFTAKHUL HUDA</t>
  </si>
  <si>
    <t>NABILA SYAFITRI MU`IN</t>
  </si>
  <si>
    <t>NOVIA MIFTAHIR RAMADANI</t>
  </si>
  <si>
    <t>PUTRI NOVITASARI</t>
  </si>
  <si>
    <t>SHINTA APRILITA KUSUMAWARDANI</t>
  </si>
  <si>
    <t>SHOBIROTUL LABIBAH</t>
  </si>
  <si>
    <t>SULTHAN AFKAR AISY</t>
  </si>
  <si>
    <t>VIVI LESTIYANI</t>
  </si>
  <si>
    <t>Kelas XI IPS 3</t>
  </si>
  <si>
    <t>AHMAD JALIL</t>
  </si>
  <si>
    <t>ALI HIMAWAN</t>
  </si>
  <si>
    <t>ANNIS KHOIRUNNISA</t>
  </si>
  <si>
    <t>CINTANA OLIVIASANDREA</t>
  </si>
  <si>
    <t>DEDI NUR RAMADHAN</t>
  </si>
  <si>
    <t>DEWI MASITHOH</t>
  </si>
  <si>
    <t>DYAH AYU RACHMAWATI DEWI</t>
  </si>
  <si>
    <t>FAHRUL ROZI ISNENIYANTO</t>
  </si>
  <si>
    <t>FRIDA HANDAYANI</t>
  </si>
  <si>
    <t>HUDAN DAFFA SENDY PRADANA</t>
  </si>
  <si>
    <t>KURNIAWAN FEBRI PRAKOSO</t>
  </si>
  <si>
    <t>LUTFI AMIRUL AZIS</t>
  </si>
  <si>
    <t>MAYLIZA RAHMADIVA</t>
  </si>
  <si>
    <t>MA`RIF HIDAYATULLAH</t>
  </si>
  <si>
    <t>MUCHAMMAD IBNU MAULANA</t>
  </si>
  <si>
    <t>NABIL FIKRI ADAM</t>
  </si>
  <si>
    <t>NABILA ERZA FADHILAH</t>
  </si>
  <si>
    <t>NAUFAL SYARIFUDDIN NUR</t>
  </si>
  <si>
    <t>RANU DIPO ALAM</t>
  </si>
  <si>
    <t>RATNA YUNAIDA</t>
  </si>
  <si>
    <t>RITCHIE SUKMA WINATA</t>
  </si>
  <si>
    <t>SAFIRA EDENIA SAFITRI</t>
  </si>
  <si>
    <t>SELKLIDZUL ANISAADAH</t>
  </si>
  <si>
    <t>SHOFANA RAMADHANI</t>
  </si>
  <si>
    <t>VIANISYCHA AMALIA</t>
  </si>
  <si>
    <t>WAHYU TRIYONO</t>
  </si>
  <si>
    <t>YUNI KARTIKA SARI</t>
  </si>
  <si>
    <t>Kelas XI IPS 4</t>
  </si>
  <si>
    <t>AINIS FARADILA</t>
  </si>
  <si>
    <t>ALDI DWI KURNIAWAN</t>
  </si>
  <si>
    <t>AULYA KARTIKA DEWI</t>
  </si>
  <si>
    <t>BAGAS MAHENDRA INDRIAWAN</t>
  </si>
  <si>
    <t>DESI TRILANASARI</t>
  </si>
  <si>
    <t>DHANIA AHZRYANWARDANI</t>
  </si>
  <si>
    <t>EZA ROBBANI KELVIN GOZALI</t>
  </si>
  <si>
    <t>FAJARINI DEWI SAPUTRI</t>
  </si>
  <si>
    <t>FERNANDO FIKRI DHIASEPTA</t>
  </si>
  <si>
    <t>HASNA NUR FATHIN</t>
  </si>
  <si>
    <t>ISTIANA SETIAWATI</t>
  </si>
  <si>
    <t>IWAN BUDIANTO</t>
  </si>
  <si>
    <t>MELANI CAHAYA PUTRI</t>
  </si>
  <si>
    <t>MERITA PUTRI HANDAYANI</t>
  </si>
  <si>
    <t>MOHAMAD RISKY ABDULLAH</t>
  </si>
  <si>
    <t>MUHAMMAD DHUKHA KHOIRUR ROKHIM</t>
  </si>
  <si>
    <t>MUHAMMAD FAISHAL RAHMAN</t>
  </si>
  <si>
    <t>NADIA PUTRI KUSTRIANI</t>
  </si>
  <si>
    <t>PRIANSYAH RIZKY REVINDO</t>
  </si>
  <si>
    <t>REVILDA DWI ANANDA LESTIYANI</t>
  </si>
  <si>
    <t>RIZKYNIA FARAH DHIVA</t>
  </si>
  <si>
    <t>SATRIO PININGIT</t>
  </si>
  <si>
    <t>SHAFINNA WAHYU ANANDA</t>
  </si>
  <si>
    <t>SITI ULIEN NAFISAH</t>
  </si>
  <si>
    <t>YASMIN FAHRINA ISYAROTUL AULIA</t>
  </si>
  <si>
    <t>YONATHAN PUTRO WICAKSONO</t>
  </si>
  <si>
    <t>ZUFAR IHYA MUHAMMAD</t>
  </si>
  <si>
    <t>Kelas XI IPS 5</t>
  </si>
  <si>
    <t>AFIFA EKA KENCANA</t>
  </si>
  <si>
    <t>AGUS RIFANGGA</t>
  </si>
  <si>
    <t>ANNISA PUSPA DINA</t>
  </si>
  <si>
    <t>AQIL AMIRUL MUAFA</t>
  </si>
  <si>
    <t>BAYU ARI PRATAMA AJI</t>
  </si>
  <si>
    <t>BERNADUS BRYAN RYANTONI MAHARDIKA</t>
  </si>
  <si>
    <t>CITRA DEWI HAYUNINGTYAS</t>
  </si>
  <si>
    <t>DEWI NAILUR RACHMAH</t>
  </si>
  <si>
    <t>EDITA AUGUSTINE SETYANURANI</t>
  </si>
  <si>
    <t>FABIAN YUSUF FAKHRUDDIN GUNAWAN</t>
  </si>
  <si>
    <t>GHANI SETYADI UNGGUL DOROJATUN</t>
  </si>
  <si>
    <t>KRISNA NURWAHID IBRAHIM</t>
  </si>
  <si>
    <t>LUCIA FINA ARDIANTI</t>
  </si>
  <si>
    <t>MELATI PERMATA JULIAN</t>
  </si>
  <si>
    <t>MUCHAMMAD BACHTIAR AL MAJID</t>
  </si>
  <si>
    <t>MUHAMMAD RIFQI HIDAYATULLAH</t>
  </si>
  <si>
    <t>MUHAMMAD SULTAN ANWAR</t>
  </si>
  <si>
    <t>NADHIFAH SETIADIANI</t>
  </si>
  <si>
    <t>R DANIEL VERCELLI</t>
  </si>
  <si>
    <t>RAMADHAN BIMO SASONO HADI</t>
  </si>
  <si>
    <t>REGINA FONITA</t>
  </si>
  <si>
    <t>RENATA KANIA NOVANDO</t>
  </si>
  <si>
    <t>RIZATUN AISYAH</t>
  </si>
  <si>
    <t>SOFYAN NUR ROKHIM</t>
  </si>
  <si>
    <t>STEVEN JORDAN ALVARO RAMBA</t>
  </si>
  <si>
    <t>WIWIK WIDU WATI</t>
  </si>
  <si>
    <t>Y. ALETHA SEKARINI</t>
  </si>
  <si>
    <t>ZAINNETHA SURYA CHARMELITA</t>
  </si>
  <si>
    <t>Harnanik Caturwuri, S.Pd</t>
  </si>
  <si>
    <t>Semester Genap Tahun Pelajaran 2016/2017</t>
  </si>
  <si>
    <t>Nan-gai ni arimasuka</t>
  </si>
  <si>
    <t>Ikura desuka</t>
  </si>
  <si>
    <t>Koora wa arimasuka</t>
  </si>
  <si>
    <t>Oishii desuka</t>
  </si>
  <si>
    <t>Yuubinkyoku wa doko ni arimasuka</t>
  </si>
  <si>
    <t>Donna machi•Donna tokoro</t>
  </si>
  <si>
    <t>Doubutsu ga suki desu</t>
  </si>
  <si>
    <t>Shumi wa nan desuka</t>
  </si>
  <si>
    <t>Donna gaikoku-go ga dekimasuka</t>
  </si>
  <si>
    <t>Pinpon ga tokui desu</t>
  </si>
  <si>
    <t>Siswanto, S.Pd</t>
  </si>
  <si>
    <t>Dra. Hj. Endang Winarti</t>
  </si>
  <si>
    <t>Evi Suprihatin H, S.Pd</t>
  </si>
  <si>
    <t>Dra. Hj. Enny Ratnaningtyas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</si>
</sst>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ont>
    <font>
      <b/>
      <sz val="10"/>
      <color rgb="FF000000"/>
      <name val="Calibri"/>
    </font>
    <font>
      <b/>
      <sz val="10"/>
      <color rgb="FF000000"/>
      <name val="Arial"/>
    </font>
    <font>
      <b/>
      <sz val="12"/>
      <color rgb="FF000000"/>
      <name val="Arial"/>
    </font>
    <font>
      <sz val="10"/>
      <color rgb="FF000000"/>
      <name val="Arial"/>
    </font>
    <font>
      <sz val="8"/>
      <color rgb="FF000000"/>
      <name val="Arial"/>
    </font>
    <font>
      <sz val="8"/>
      <color rgb="FF000000"/>
      <name val="Verdana"/>
    </font>
    <font>
      <b/>
      <sz val="12"/>
      <color rgb="FF000000"/>
      <name val="Times New Roman"/>
    </font>
    <font>
      <sz val="11"/>
      <color rgb="FF000000"/>
      <name val="Arial"/>
    </font>
    <font>
      <b/>
      <sz val="11"/>
      <color rgb="FF000000"/>
      <name val="Calibri"/>
    </font>
    <font>
      <sz val="10"/>
      <color rgb="FFFF0000"/>
      <name val="Calibri"/>
    </font>
    <font>
      <b/>
      <sz val="14"/>
      <color rgb="FF000000"/>
      <name val="Segoe UI"/>
    </font>
    <font>
      <b/>
      <sz val="10"/>
      <color rgb="FF000000"/>
      <name val="Segoe UI"/>
    </font>
    <font>
      <b/>
      <sz val="14"/>
      <color rgb="FF000000"/>
      <name val="Times New Roman"/>
    </font>
    <font>
      <sz val="10"/>
      <color rgb="FF000000"/>
      <name val="Segoe UI"/>
    </font>
    <font>
      <sz val="9"/>
      <color rgb="FF000000"/>
      <name val="Calibri"/>
    </font>
    <font>
      <sz val="10"/>
      <color rgb="FF000000"/>
      <name val="Times New Roman"/>
    </font>
    <font>
      <b/>
      <sz val="10"/>
      <color rgb="FF000000"/>
      <name val="Times New Roman"/>
    </font>
    <font>
      <b/>
      <sz val="11"/>
      <color rgb="FF000000"/>
      <name val="Times New Roman"/>
    </font>
    <font>
      <b/>
      <i/>
      <sz val="10"/>
      <color rgb="FF000000"/>
      <name val="Segoe UI"/>
    </font>
    <font>
      <b/>
      <sz val="12"/>
      <color rgb="FF000000"/>
      <name val="Segoe UI"/>
    </font>
    <font>
      <sz val="12"/>
      <color rgb="FF000000"/>
      <name val="Segoe UI"/>
    </font>
  </fonts>
  <fills count="12">
    <fill>
      <patternFill patternType="none"/>
    </fill>
    <fill>
      <patternFill patternType="gray125"/>
    </fill>
    <fill>
      <patternFill patternType="none"/>
    </fill>
    <fill>
      <patternFill patternType="solid">
        <fgColor rgb="FFC3D69B"/>
        <bgColor rgb="FFFFCC99"/>
      </patternFill>
    </fill>
    <fill>
      <patternFill patternType="solid">
        <fgColor rgb="FFFFFF00"/>
        <bgColor rgb="FFFFFFFF"/>
      </patternFill>
    </fill>
    <fill>
      <patternFill patternType="solid">
        <fgColor rgb="FFFF0000"/>
        <bgColor rgb="FFFFFFFF"/>
      </patternFill>
    </fill>
    <fill>
      <patternFill patternType="solid">
        <fgColor rgb="FFD8D8D8"/>
        <bgColor rgb="FFFFFFFF"/>
      </patternFill>
    </fill>
    <fill>
      <patternFill patternType="solid">
        <fgColor rgb="FFD8D8D8"/>
        <bgColor rgb="FFFFCC99"/>
      </patternFill>
    </fill>
    <fill>
      <patternFill patternType="solid">
        <fgColor rgb="FFD99594"/>
        <bgColor rgb="FFD99694"/>
      </patternFill>
    </fill>
    <fill>
      <patternFill patternType="solid">
        <fgColor rgb="FFFFC000"/>
        <bgColor rgb="FFFFFFFF"/>
      </patternFill>
    </fill>
    <fill>
      <patternFill patternType="solid">
        <fgColor rgb="FF92D050"/>
        <bgColor rgb="FFFFFFFF"/>
      </patternFill>
    </fill>
    <fill>
      <patternFill patternType="solid">
        <fgColor rgb="FFD99593"/>
        <bgColor rgb="FFFFFFFF"/>
      </patternFill>
    </fill>
  </fills>
  <borders count="17">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medium">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93">
    <xf numFmtId="0" fontId="0" fillId="2" borderId="0" xfId="0" applyFill="1"/>
    <xf numFmtId="0" fontId="1" fillId="2" borderId="0" xfId="0" applyFont="1" applyFill="1" applyAlignment="1">
      <alignment horizontal="left"/>
    </xf>
    <xf numFmtId="0" fontId="1" fillId="3" borderId="0" xfId="0" applyFont="1" applyFill="1" applyAlignment="1">
      <alignment horizontal="left"/>
    </xf>
    <xf numFmtId="0" fontId="1" fillId="2" borderId="0" xfId="0" applyFont="1" applyFill="1" applyAlignment="1">
      <alignment horizontal="center"/>
    </xf>
    <xf numFmtId="0" fontId="2" fillId="2" borderId="0" xfId="0" applyFont="1" applyFill="1" applyAlignment="1">
      <alignment shrinkToFit="1"/>
    </xf>
    <xf numFmtId="0" fontId="1" fillId="2" borderId="0" xfId="0" applyFont="1" applyFill="1"/>
    <xf numFmtId="0" fontId="3" fillId="2" borderId="0" xfId="0" applyFont="1" applyFill="1" applyAlignment="1">
      <alignment vertical="center"/>
    </xf>
    <xf numFmtId="0" fontId="3" fillId="2" borderId="0" xfId="0" applyFont="1" applyFill="1" applyAlignment="1">
      <alignment horizontal="center" vertical="center"/>
    </xf>
    <xf numFmtId="0" fontId="4" fillId="2" borderId="0" xfId="0" applyFont="1" applyFill="1" applyAlignment="1">
      <alignment vertical="top" shrinkToFit="1"/>
    </xf>
    <xf numFmtId="0" fontId="5" fillId="2" borderId="0" xfId="0" applyFont="1" applyFill="1" applyAlignment="1">
      <alignment vertical="center"/>
    </xf>
    <xf numFmtId="0" fontId="4" fillId="2" borderId="0" xfId="0" applyFont="1" applyFill="1" applyAlignment="1">
      <alignment vertical="top"/>
    </xf>
    <xf numFmtId="0" fontId="6" fillId="2" borderId="1" xfId="0" applyFont="1" applyFill="1" applyBorder="1" applyAlignment="1">
      <alignment horizontal="center" vertical="center" wrapText="1"/>
    </xf>
    <xf numFmtId="0" fontId="2" fillId="2" borderId="2" xfId="0" applyFont="1" applyFill="1" applyBorder="1" applyAlignment="1">
      <alignment shrinkToFit="1"/>
    </xf>
    <xf numFmtId="0" fontId="7" fillId="2" borderId="1" xfId="0" applyFont="1" applyFill="1" applyBorder="1" applyAlignment="1">
      <alignment horizontal="center" vertical="center"/>
    </xf>
    <xf numFmtId="0" fontId="0" fillId="2" borderId="2" xfId="0" applyFill="1" applyBorder="1"/>
    <xf numFmtId="0" fontId="8" fillId="2" borderId="0" xfId="0" applyFont="1" applyFill="1" applyAlignment="1">
      <alignment vertical="top"/>
    </xf>
    <xf numFmtId="0" fontId="9" fillId="2" borderId="0" xfId="0" applyFont="1" applyFill="1" applyAlignment="1">
      <alignment horizontal="left"/>
    </xf>
    <xf numFmtId="0" fontId="9" fillId="4" borderId="2" xfId="0" applyFont="1" applyFill="1" applyBorder="1" applyAlignment="1">
      <alignment horizontal="left"/>
    </xf>
    <xf numFmtId="0" fontId="10" fillId="5" borderId="0" xfId="0" applyFont="1" applyFill="1" applyAlignment="1">
      <alignment horizontal="center" vertical="center"/>
    </xf>
    <xf numFmtId="0" fontId="11" fillId="2" borderId="0" xfId="0" applyFont="1" applyFill="1" applyAlignment="1">
      <alignment horizontal="left" vertical="center"/>
    </xf>
    <xf numFmtId="0" fontId="0" fillId="2" borderId="0" xfId="0" applyFill="1"/>
    <xf numFmtId="0" fontId="0" fillId="2" borderId="0" xfId="0" applyFill="1"/>
    <xf numFmtId="0" fontId="5" fillId="2" borderId="0" xfId="0" applyFont="1" applyFill="1" applyAlignment="1">
      <alignment vertical="center"/>
    </xf>
    <xf numFmtId="0" fontId="4" fillId="2" borderId="0" xfId="0" applyFont="1" applyFill="1" applyAlignment="1">
      <alignment vertical="top"/>
    </xf>
    <xf numFmtId="0" fontId="2" fillId="2" borderId="0" xfId="0" applyFont="1" applyFill="1" applyAlignment="1">
      <alignment vertical="center"/>
    </xf>
    <xf numFmtId="0" fontId="12" fillId="2" borderId="3" xfId="0" applyFont="1" applyFill="1" applyBorder="1" applyAlignment="1">
      <alignment horizontal="centerContinuous" vertical="center"/>
    </xf>
    <xf numFmtId="0" fontId="12" fillId="2" borderId="4" xfId="0" applyFont="1" applyFill="1" applyBorder="1" applyAlignment="1">
      <alignment horizontal="centerContinuous" vertical="center"/>
    </xf>
    <xf numFmtId="0" fontId="12" fillId="2" borderId="5" xfId="0" applyFont="1" applyFill="1" applyBorder="1" applyAlignment="1">
      <alignment horizontal="centerContinuous" vertical="center"/>
    </xf>
    <xf numFmtId="0" fontId="0" fillId="2" borderId="1" xfId="0" applyFill="1" applyBorder="1"/>
    <xf numFmtId="0" fontId="13" fillId="2" borderId="0" xfId="0" applyFont="1" applyFill="1"/>
    <xf numFmtId="0" fontId="0" fillId="2" borderId="3" xfId="0" applyFill="1" applyBorder="1" applyAlignment="1">
      <alignment horizontal="center"/>
    </xf>
    <xf numFmtId="0" fontId="0" fillId="2" borderId="2" xfId="0" applyFill="1" applyBorder="1"/>
    <xf numFmtId="0" fontId="14" fillId="2" borderId="1" xfId="0" applyFont="1" applyFill="1" applyBorder="1" applyAlignment="1">
      <alignment horizontal="center" vertical="center"/>
    </xf>
    <xf numFmtId="0" fontId="14" fillId="2" borderId="1" xfId="0" applyFont="1" applyFill="1" applyBorder="1" applyAlignment="1">
      <alignment horizontal="center" vertical="center" shrinkToFit="1"/>
    </xf>
    <xf numFmtId="0" fontId="14" fillId="2" borderId="6" xfId="0" applyFont="1" applyFill="1" applyBorder="1" applyAlignment="1">
      <alignment horizontal="center" vertical="center"/>
    </xf>
    <xf numFmtId="0" fontId="0" fillId="2" borderId="3" xfId="0" applyFill="1" applyBorder="1" applyAlignment="1">
      <alignment horizontal="center" vertical="center"/>
    </xf>
    <xf numFmtId="0" fontId="0" fillId="2" borderId="2" xfId="0" applyFill="1" applyBorder="1" applyAlignment="1">
      <alignment shrinkToFit="1"/>
    </xf>
    <xf numFmtId="0" fontId="14" fillId="2" borderId="2" xfId="0" applyFont="1" applyFill="1" applyBorder="1" applyAlignment="1" applyProtection="1">
      <alignment horizontal="center" vertical="center" shrinkToFit="1"/>
      <protection locked="0"/>
    </xf>
    <xf numFmtId="2" fontId="14" fillId="2" borderId="2" xfId="0" applyNumberFormat="1" applyFont="1" applyFill="1" applyBorder="1" applyAlignment="1" applyProtection="1">
      <alignment horizontal="center" vertical="center" shrinkToFit="1"/>
      <protection locked="0"/>
    </xf>
    <xf numFmtId="1" fontId="12" fillId="2" borderId="2" xfId="0" applyNumberFormat="1" applyFont="1" applyFill="1" applyBorder="1" applyAlignment="1" applyProtection="1">
      <alignment horizontal="center" vertical="center" shrinkToFit="1"/>
      <protection locked="0"/>
    </xf>
    <xf numFmtId="0" fontId="0" fillId="2" borderId="1" xfId="0" applyFill="1" applyBorder="1" applyAlignment="1">
      <alignment shrinkToFit="1"/>
    </xf>
    <xf numFmtId="0" fontId="12" fillId="2" borderId="2" xfId="0" applyFont="1" applyFill="1" applyBorder="1" applyAlignment="1" applyProtection="1">
      <alignment horizontal="center" vertical="center" shrinkToFit="1"/>
      <protection locked="0"/>
    </xf>
    <xf numFmtId="0" fontId="12" fillId="2" borderId="2" xfId="0" applyFont="1" applyFill="1" applyBorder="1" applyAlignment="1">
      <alignment horizontal="center" vertical="center" shrinkToFit="1"/>
    </xf>
    <xf numFmtId="0" fontId="15" fillId="2" borderId="1" xfId="0" applyFont="1" applyFill="1" applyBorder="1"/>
    <xf numFmtId="0" fontId="16" fillId="2" borderId="7" xfId="0" applyFont="1" applyFill="1" applyBorder="1" applyAlignment="1" applyProtection="1">
      <alignment horizontal="left" vertical="center"/>
      <protection hidden="1"/>
    </xf>
    <xf numFmtId="0" fontId="0" fillId="2" borderId="2" xfId="0" applyFill="1" applyBorder="1" applyAlignment="1">
      <alignment shrinkToFit="1"/>
    </xf>
    <xf numFmtId="0" fontId="9" fillId="2" borderId="2"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5" xfId="0" applyFont="1" applyFill="1" applyBorder="1" applyAlignment="1">
      <alignment horizontal="center" vertical="center"/>
    </xf>
    <xf numFmtId="0" fontId="20" fillId="2" borderId="6" xfId="0" applyFont="1" applyFill="1" applyBorder="1" applyAlignment="1">
      <alignment horizontal="center" vertical="center"/>
    </xf>
    <xf numFmtId="0" fontId="20" fillId="2" borderId="1" xfId="0" applyFont="1" applyFill="1" applyBorder="1" applyAlignment="1">
      <alignment horizontal="center" vertical="center"/>
    </xf>
    <xf numFmtId="0" fontId="21" fillId="2" borderId="1" xfId="0" applyFont="1" applyFill="1" applyBorder="1" applyAlignment="1">
      <alignment vertical="center"/>
    </xf>
    <xf numFmtId="0" fontId="12" fillId="2" borderId="2" xfId="0" applyFont="1" applyFill="1" applyBorder="1" applyAlignment="1">
      <alignment horizontal="center" vertical="center" wrapText="1"/>
    </xf>
    <xf numFmtId="0" fontId="12" fillId="2" borderId="2" xfId="0" applyFont="1" applyFill="1" applyBorder="1" applyAlignment="1">
      <alignment horizontal="center" textRotation="90" wrapText="1"/>
    </xf>
    <xf numFmtId="0" fontId="12" fillId="2" borderId="6" xfId="0" applyFont="1" applyFill="1" applyBorder="1" applyAlignment="1">
      <alignment horizontal="center" textRotation="90" wrapText="1"/>
    </xf>
    <xf numFmtId="0" fontId="12" fillId="2" borderId="10" xfId="0" applyFont="1" applyFill="1" applyBorder="1" applyAlignment="1">
      <alignment horizontal="center" vertical="center" wrapText="1"/>
    </xf>
    <xf numFmtId="0" fontId="12" fillId="2" borderId="12" xfId="0" applyFont="1" applyFill="1" applyBorder="1" applyAlignment="1">
      <alignment horizontal="center" vertical="center" wrapText="1"/>
    </xf>
    <xf numFmtId="0" fontId="12" fillId="2" borderId="15" xfId="0" applyFont="1" applyFill="1" applyBorder="1" applyAlignment="1">
      <alignment horizontal="center" vertical="center" wrapText="1"/>
    </xf>
    <xf numFmtId="0" fontId="12" fillId="2" borderId="13" xfId="0" applyFont="1" applyFill="1" applyBorder="1" applyAlignment="1">
      <alignment horizontal="center" vertical="center" wrapText="1"/>
    </xf>
    <xf numFmtId="0" fontId="12" fillId="2" borderId="14" xfId="0" applyFont="1" applyFill="1" applyBorder="1" applyAlignment="1">
      <alignment horizontal="center" vertical="center" wrapText="1"/>
    </xf>
    <xf numFmtId="0" fontId="12" fillId="2" borderId="16" xfId="0" applyFont="1" applyFill="1" applyBorder="1" applyAlignment="1">
      <alignment horizontal="center" vertical="center" wrapText="1"/>
    </xf>
    <xf numFmtId="0" fontId="12" fillId="2" borderId="10" xfId="0" applyFont="1" applyFill="1" applyBorder="1" applyAlignment="1">
      <alignment horizontal="center" vertical="center"/>
    </xf>
    <xf numFmtId="0" fontId="12" fillId="2" borderId="12" xfId="0" applyFont="1" applyFill="1" applyBorder="1" applyAlignment="1">
      <alignment horizontal="center" vertical="center"/>
    </xf>
    <xf numFmtId="0" fontId="12" fillId="2" borderId="13" xfId="0" applyFont="1" applyFill="1" applyBorder="1" applyAlignment="1">
      <alignment horizontal="center" vertical="center"/>
    </xf>
    <xf numFmtId="0" fontId="12" fillId="2" borderId="14" xfId="0" applyFont="1" applyFill="1" applyBorder="1" applyAlignment="1">
      <alignment horizontal="center" vertical="center"/>
    </xf>
    <xf numFmtId="0" fontId="12" fillId="2" borderId="6" xfId="0" applyFont="1" applyFill="1" applyBorder="1" applyAlignment="1">
      <alignment horizontal="center" vertical="center"/>
    </xf>
    <xf numFmtId="0" fontId="12" fillId="2" borderId="1" xfId="0" applyFont="1" applyFill="1" applyBorder="1" applyAlignment="1">
      <alignment horizontal="center" vertical="center"/>
    </xf>
    <xf numFmtId="0" fontId="12" fillId="2" borderId="6" xfId="0" applyFont="1" applyFill="1" applyBorder="1" applyAlignment="1">
      <alignment horizontal="center" vertical="center" wrapText="1"/>
    </xf>
    <xf numFmtId="0" fontId="19" fillId="2" borderId="1" xfId="0" applyFont="1" applyFill="1" applyBorder="1" applyAlignment="1">
      <alignment horizontal="center" vertical="center" wrapText="1"/>
    </xf>
    <xf numFmtId="0" fontId="7" fillId="6" borderId="8" xfId="0" applyFont="1" applyFill="1" applyBorder="1" applyAlignment="1">
      <alignment horizontal="center" vertical="center" wrapText="1"/>
    </xf>
    <xf numFmtId="0" fontId="7" fillId="6" borderId="6" xfId="0" applyFont="1" applyFill="1" applyBorder="1" applyAlignment="1">
      <alignment horizontal="center" vertical="center" wrapText="1"/>
    </xf>
    <xf numFmtId="0" fontId="7" fillId="7" borderId="9" xfId="0" applyFont="1" applyFill="1" applyBorder="1" applyAlignment="1">
      <alignment horizontal="center" vertical="center" wrapText="1"/>
    </xf>
    <xf numFmtId="0" fontId="7" fillId="7" borderId="10" xfId="0" applyFont="1" applyFill="1" applyBorder="1" applyAlignment="1">
      <alignment horizontal="center" vertical="center" wrapText="1"/>
    </xf>
    <xf numFmtId="0" fontId="7" fillId="6" borderId="8" xfId="0" applyFont="1" applyFill="1" applyBorder="1" applyAlignment="1">
      <alignment horizontal="center" vertical="center" shrinkToFit="1"/>
    </xf>
    <xf numFmtId="0" fontId="7" fillId="6" borderId="6" xfId="0" applyFont="1" applyFill="1" applyBorder="1" applyAlignment="1">
      <alignment horizontal="center" vertical="center" shrinkToFit="1"/>
    </xf>
    <xf numFmtId="0" fontId="3" fillId="5" borderId="0" xfId="0" applyFont="1" applyFill="1" applyAlignment="1">
      <alignment horizontal="center" vertical="center"/>
    </xf>
    <xf numFmtId="0" fontId="17" fillId="4" borderId="6" xfId="0" applyFont="1" applyFill="1" applyBorder="1" applyAlignment="1">
      <alignment horizontal="center" vertical="center" wrapText="1"/>
    </xf>
    <xf numFmtId="0" fontId="17" fillId="4" borderId="1" xfId="0" applyFont="1" applyFill="1" applyBorder="1" applyAlignment="1">
      <alignment horizontal="center" vertical="center" wrapText="1"/>
    </xf>
    <xf numFmtId="0" fontId="18" fillId="4" borderId="3" xfId="0" applyFont="1" applyFill="1" applyBorder="1" applyAlignment="1">
      <alignment horizontal="center" vertical="center" wrapText="1"/>
    </xf>
    <xf numFmtId="0" fontId="18" fillId="4" borderId="4" xfId="0" applyFont="1" applyFill="1" applyBorder="1" applyAlignment="1">
      <alignment horizontal="center" vertical="center" wrapText="1"/>
    </xf>
    <xf numFmtId="0" fontId="18" fillId="4" borderId="5" xfId="0" applyFont="1" applyFill="1" applyBorder="1" applyAlignment="1">
      <alignment horizontal="center" vertical="center" wrapText="1"/>
    </xf>
    <xf numFmtId="0" fontId="7" fillId="8" borderId="6" xfId="0" applyFont="1" applyFill="1" applyBorder="1" applyAlignment="1">
      <alignment horizontal="center" vertical="center" shrinkToFit="1"/>
    </xf>
    <xf numFmtId="0" fontId="7" fillId="8" borderId="11" xfId="0" applyFont="1" applyFill="1" applyBorder="1" applyAlignment="1">
      <alignment horizontal="center" vertical="center" shrinkToFit="1"/>
    </xf>
    <xf numFmtId="0" fontId="7" fillId="9"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7" fillId="4" borderId="1" xfId="0" applyFont="1" applyFill="1" applyBorder="1" applyAlignment="1">
      <alignment horizontal="center" vertical="center"/>
    </xf>
    <xf numFmtId="0" fontId="7" fillId="11" borderId="6" xfId="0" applyFont="1" applyFill="1" applyBorder="1" applyAlignment="1">
      <alignment horizontal="center" vertical="center"/>
    </xf>
    <xf numFmtId="0" fontId="7" fillId="11" borderId="1"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8" xfId="0" applyFont="1" applyFill="1" applyBorder="1" applyAlignment="1">
      <alignment horizontal="center" vertical="center" wrapText="1"/>
    </xf>
    <xf numFmtId="0" fontId="7" fillId="11" borderId="6" xfId="0" applyFont="1" applyFill="1" applyBorder="1" applyAlignment="1">
      <alignment horizontal="center" vertical="center" wrapText="1"/>
    </xf>
    <xf numFmtId="0" fontId="7" fillId="4" borderId="2" xfId="0" applyFont="1" applyFill="1" applyBorder="1" applyAlignment="1">
      <alignment horizontal="center" vertical="center"/>
    </xf>
  </cellXfs>
  <cellStyles count="1">
    <cellStyle name="Normal" xfId="0" builtinId="0"/>
  </cellStyles>
  <dxfs count="14294">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0066CC"/>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50"/>
  <sheetViews>
    <sheetView workbookViewId="0">
      <pane xSplit="3" ySplit="10" topLeftCell="AT25" activePane="bottomRight" state="frozen"/>
      <selection pane="topRight"/>
      <selection pane="bottomLeft"/>
      <selection pane="bottomRight" activeCell="BL37" sqref="BL37"/>
    </sheetView>
  </sheetViews>
  <sheetFormatPr defaultRowHeight="15" x14ac:dyDescent="0.25"/>
  <cols>
    <col min="1" max="1" width="7" customWidth="1"/>
    <col min="2" max="2" width="0" hidden="1" customWidth="1"/>
    <col min="3" max="3" width="49.140625" customWidth="1"/>
    <col min="4" max="4" width="2.85546875" customWidth="1"/>
    <col min="5" max="5" width="14.85546875" customWidth="1"/>
    <col min="6" max="6" width="2.85546875" customWidth="1"/>
    <col min="7" max="7" width="10.28515625" customWidth="1"/>
    <col min="8" max="9" width="11.42578125" customWidth="1"/>
    <col min="10" max="10" width="42.7109375" customWidth="1"/>
    <col min="11" max="11" width="2.85546875" customWidth="1"/>
    <col min="12" max="14" width="7.140625" customWidth="1"/>
    <col min="15" max="15" width="2.85546875" customWidth="1"/>
    <col min="16" max="45" width="3.28515625" style="20" customWidth="1"/>
    <col min="46" max="46" width="4.28515625" style="20" customWidth="1"/>
    <col min="47" max="56" width="3.28515625" style="20" customWidth="1"/>
    <col min="57" max="61" width="4.28515625" style="20" customWidth="1"/>
    <col min="62" max="86" width="3.28515625" style="20" customWidth="1"/>
    <col min="87" max="87" width="3.5703125" style="21" customWidth="1"/>
    <col min="88" max="88" width="5.85546875" style="20" customWidth="1"/>
    <col min="89" max="89" width="51.5703125" style="20" customWidth="1"/>
    <col min="90" max="91" width="8.5703125" style="20" customWidth="1"/>
    <col min="92" max="92" width="34.140625" style="20" customWidth="1"/>
    <col min="93" max="100" width="8.5703125" style="20" customWidth="1"/>
    <col min="101" max="102" width="8.5703125" style="20" hidden="1" customWidth="1"/>
    <col min="103" max="116" width="8.5703125" style="20" customWidth="1"/>
    <col min="117" max="784" width="8.5703125" customWidth="1"/>
  </cols>
  <sheetData>
    <row r="1" spans="1:102" ht="19.5" customHeight="1" x14ac:dyDescent="0.25">
      <c r="A1" s="18">
        <v>217</v>
      </c>
      <c r="C1" s="76" t="s">
        <v>0</v>
      </c>
      <c r="D1" s="76"/>
      <c r="E1" s="76"/>
      <c r="F1" s="76"/>
      <c r="G1" s="76"/>
      <c r="H1" s="76"/>
      <c r="I1" s="76"/>
      <c r="J1" s="76"/>
      <c r="K1" s="76"/>
      <c r="L1" s="76"/>
      <c r="M1" s="76"/>
      <c r="N1" s="76"/>
      <c r="P1" s="19" t="s">
        <v>1</v>
      </c>
    </row>
    <row r="2" spans="1:102" ht="15.75" customHeight="1" x14ac:dyDescent="0.25">
      <c r="A2" s="16" t="s">
        <v>2</v>
      </c>
      <c r="B2" s="2"/>
      <c r="C2" s="4" t="s">
        <v>3</v>
      </c>
      <c r="D2" s="5"/>
      <c r="E2" s="15" t="s">
        <v>4</v>
      </c>
      <c r="F2" s="5"/>
      <c r="H2" s="6"/>
      <c r="I2" s="7"/>
      <c r="K2" s="8"/>
      <c r="L2" s="10"/>
      <c r="M2" s="9"/>
      <c r="N2" s="9"/>
      <c r="O2" s="8"/>
      <c r="P2" s="20" t="s">
        <v>5</v>
      </c>
      <c r="Q2" s="22"/>
      <c r="R2" s="22"/>
      <c r="S2" s="22"/>
      <c r="T2" s="22" t="s">
        <v>6</v>
      </c>
      <c r="U2" s="22" t="str">
        <f>MID(E2,6,20)</f>
        <v xml:space="preserve"> XI IPS 1</v>
      </c>
      <c r="V2" s="22"/>
      <c r="W2" s="22"/>
      <c r="X2" s="22"/>
      <c r="Y2" s="22"/>
      <c r="Z2" s="22"/>
      <c r="AA2" s="22"/>
      <c r="AB2" s="23"/>
      <c r="AC2" s="23"/>
      <c r="AD2" s="23"/>
      <c r="AE2" s="23"/>
      <c r="AF2" s="23"/>
    </row>
    <row r="3" spans="1:102" ht="15.75" customHeight="1" x14ac:dyDescent="0.25">
      <c r="A3" s="16" t="s">
        <v>7</v>
      </c>
      <c r="B3" s="2"/>
      <c r="C3" s="4" t="s">
        <v>8</v>
      </c>
      <c r="D3" s="5"/>
      <c r="E3" s="10" t="s">
        <v>9</v>
      </c>
      <c r="F3" s="5"/>
      <c r="H3" s="6" t="s">
        <v>10</v>
      </c>
      <c r="I3" s="7"/>
      <c r="K3" s="8"/>
      <c r="L3" s="10"/>
      <c r="M3" s="9"/>
      <c r="N3" s="9"/>
      <c r="O3" s="8"/>
      <c r="P3" s="20" t="s">
        <v>11</v>
      </c>
      <c r="Q3" s="22"/>
      <c r="R3" s="22"/>
      <c r="S3" s="22"/>
      <c r="T3" s="22" t="s">
        <v>6</v>
      </c>
      <c r="U3" s="22" t="s">
        <v>195</v>
      </c>
      <c r="V3" s="22"/>
      <c r="W3" s="22"/>
      <c r="X3" s="22"/>
      <c r="Y3" s="22"/>
      <c r="Z3" s="22"/>
      <c r="AA3" s="22"/>
      <c r="AB3" s="23"/>
      <c r="AC3" s="23"/>
      <c r="AD3" s="23"/>
      <c r="AE3" s="23"/>
      <c r="AF3" s="23"/>
    </row>
    <row r="4" spans="1:102" ht="15.75" customHeight="1" x14ac:dyDescent="0.25">
      <c r="A4" s="17" t="s">
        <v>12</v>
      </c>
      <c r="B4" s="2"/>
      <c r="C4" s="12">
        <v>75</v>
      </c>
      <c r="D4" s="5"/>
      <c r="E4" s="3"/>
      <c r="F4" s="5"/>
      <c r="G4" s="1"/>
      <c r="H4" s="6" t="s">
        <v>13</v>
      </c>
      <c r="I4" s="7"/>
      <c r="J4" s="8"/>
      <c r="K4" s="8"/>
      <c r="L4" s="10"/>
      <c r="M4" s="9"/>
      <c r="N4" s="9"/>
      <c r="O4" s="8"/>
      <c r="P4" s="24" t="s">
        <v>196</v>
      </c>
      <c r="Q4" s="22"/>
      <c r="R4" s="22"/>
      <c r="S4" s="22"/>
      <c r="T4" s="22"/>
      <c r="U4" s="22"/>
      <c r="V4" s="22"/>
      <c r="W4" s="22"/>
      <c r="X4" s="22"/>
      <c r="Y4" s="22"/>
      <c r="Z4" s="22"/>
      <c r="AA4" s="22"/>
      <c r="AB4" s="23"/>
      <c r="AC4" s="23"/>
      <c r="AD4" s="23"/>
      <c r="AE4" s="23"/>
      <c r="AF4" s="23"/>
    </row>
    <row r="5" spans="1:102" ht="15.75" hidden="1" customHeight="1" x14ac:dyDescent="0.25">
      <c r="A5" s="1"/>
      <c r="B5" s="2"/>
      <c r="C5" s="4"/>
      <c r="D5" s="5"/>
      <c r="E5" s="3"/>
      <c r="F5" s="5"/>
      <c r="G5" s="1"/>
      <c r="H5" s="6"/>
      <c r="I5" s="7"/>
      <c r="J5" s="8"/>
      <c r="K5" s="8"/>
      <c r="L5" s="10"/>
      <c r="M5" s="9"/>
      <c r="N5" s="9"/>
      <c r="O5" s="8"/>
      <c r="P5" s="22"/>
      <c r="Q5" s="22"/>
      <c r="R5" s="22"/>
      <c r="S5" s="22"/>
      <c r="T5" s="22"/>
      <c r="U5" s="22"/>
      <c r="V5" s="22"/>
      <c r="W5" s="22"/>
      <c r="X5" s="22"/>
      <c r="Y5" s="22"/>
      <c r="Z5" s="22"/>
      <c r="AA5" s="22"/>
      <c r="AB5" s="23"/>
      <c r="AC5" s="23"/>
      <c r="AD5" s="23"/>
      <c r="AE5" s="23"/>
      <c r="AF5" s="23"/>
    </row>
    <row r="6" spans="1:102" ht="15.75" hidden="1" customHeight="1" x14ac:dyDescent="0.25">
      <c r="B6" s="2"/>
      <c r="C6" s="4"/>
      <c r="D6" s="5"/>
      <c r="E6" s="3"/>
      <c r="F6" s="5"/>
      <c r="G6" s="1"/>
      <c r="H6" s="6"/>
      <c r="I6" s="7"/>
      <c r="J6" s="8"/>
      <c r="K6" s="8"/>
      <c r="L6" s="10"/>
      <c r="M6" s="9"/>
      <c r="N6" s="9"/>
      <c r="O6" s="8"/>
      <c r="P6" s="22"/>
      <c r="Q6" s="22"/>
      <c r="R6" s="22"/>
      <c r="S6" s="22"/>
      <c r="T6" s="22"/>
      <c r="U6" s="22"/>
      <c r="V6" s="22"/>
      <c r="W6" s="22"/>
      <c r="X6" s="22"/>
      <c r="Y6" s="22"/>
      <c r="Z6" s="22"/>
      <c r="AA6" s="22"/>
      <c r="AB6" s="23"/>
      <c r="AC6" s="23"/>
      <c r="AD6" s="23"/>
      <c r="AE6" s="23"/>
      <c r="AF6" s="23"/>
    </row>
    <row r="7" spans="1:102" ht="8.25" customHeight="1" x14ac:dyDescent="0.25">
      <c r="A7" s="1"/>
      <c r="B7" s="2"/>
      <c r="C7" s="4"/>
      <c r="D7" s="5"/>
      <c r="E7" s="3"/>
      <c r="F7" s="5"/>
      <c r="G7" s="1"/>
      <c r="H7" s="6"/>
      <c r="I7" s="7"/>
      <c r="J7" s="8"/>
      <c r="K7" s="8"/>
      <c r="L7" s="10"/>
      <c r="M7" s="9"/>
      <c r="N7" s="9"/>
      <c r="O7" s="8"/>
      <c r="P7" s="22"/>
      <c r="Q7" s="22"/>
      <c r="R7" s="22"/>
      <c r="S7" s="22"/>
      <c r="T7" s="22"/>
      <c r="U7" s="22"/>
      <c r="V7" s="22"/>
      <c r="W7" s="22"/>
      <c r="X7" s="22"/>
      <c r="Y7" s="22"/>
      <c r="Z7" s="22"/>
      <c r="AA7" s="22"/>
      <c r="AB7" s="23"/>
      <c r="AC7" s="23"/>
      <c r="AD7" s="23"/>
      <c r="AE7" s="23"/>
      <c r="AF7" s="23"/>
    </row>
    <row r="8" spans="1:102" ht="23.25" customHeight="1" x14ac:dyDescent="0.3">
      <c r="A8" s="70" t="s">
        <v>14</v>
      </c>
      <c r="B8" s="72" t="s">
        <v>15</v>
      </c>
      <c r="C8" s="74" t="s">
        <v>16</v>
      </c>
      <c r="D8" s="11"/>
      <c r="E8" s="77" t="s">
        <v>17</v>
      </c>
      <c r="F8" s="11"/>
      <c r="G8" s="79" t="s">
        <v>18</v>
      </c>
      <c r="H8" s="80"/>
      <c r="I8" s="80"/>
      <c r="J8" s="81"/>
      <c r="K8" s="13"/>
      <c r="L8" s="92" t="s">
        <v>19</v>
      </c>
      <c r="M8" s="92"/>
      <c r="N8" s="92"/>
      <c r="O8" s="13"/>
      <c r="P8" s="25" t="s">
        <v>20</v>
      </c>
      <c r="Q8" s="26"/>
      <c r="R8" s="26"/>
      <c r="S8" s="26"/>
      <c r="T8" s="26"/>
      <c r="U8" s="26"/>
      <c r="V8" s="26"/>
      <c r="W8" s="26"/>
      <c r="X8" s="26"/>
      <c r="Y8" s="26"/>
      <c r="Z8" s="26"/>
      <c r="AA8" s="26"/>
      <c r="AB8" s="26"/>
      <c r="AC8" s="26"/>
      <c r="AD8" s="26"/>
      <c r="AE8" s="26"/>
      <c r="AF8" s="26"/>
      <c r="AG8" s="27"/>
      <c r="AH8" s="26"/>
      <c r="AI8" s="26"/>
      <c r="AJ8" s="26"/>
      <c r="AK8" s="26"/>
      <c r="AL8" s="26"/>
      <c r="AM8" s="26"/>
      <c r="AN8" s="26"/>
      <c r="AO8" s="26"/>
      <c r="AP8" s="26"/>
      <c r="AQ8" s="26"/>
      <c r="AR8" s="26"/>
      <c r="AS8" s="27"/>
      <c r="AT8" s="66" t="s">
        <v>21</v>
      </c>
      <c r="AU8" s="62" t="s">
        <v>22</v>
      </c>
      <c r="AV8" s="63"/>
      <c r="AW8" s="63"/>
      <c r="AX8" s="63"/>
      <c r="AY8" s="63"/>
      <c r="AZ8" s="63"/>
      <c r="BA8" s="63"/>
      <c r="BB8" s="63"/>
      <c r="BC8" s="63"/>
      <c r="BD8" s="63"/>
      <c r="BE8" s="66" t="s">
        <v>23</v>
      </c>
      <c r="BF8" s="68" t="s">
        <v>24</v>
      </c>
      <c r="BG8" s="68" t="s">
        <v>25</v>
      </c>
      <c r="BH8" s="66" t="s">
        <v>26</v>
      </c>
      <c r="BI8" s="50" t="s">
        <v>27</v>
      </c>
      <c r="BJ8" s="28"/>
      <c r="BK8" s="53" t="s">
        <v>28</v>
      </c>
      <c r="BL8" s="53"/>
      <c r="BM8" s="53"/>
      <c r="BN8" s="53"/>
      <c r="BO8" s="53"/>
      <c r="BP8" s="53"/>
      <c r="BQ8" s="53"/>
      <c r="BR8" s="53"/>
      <c r="BS8" s="53"/>
      <c r="BT8" s="53"/>
      <c r="BU8" s="54" t="s">
        <v>29</v>
      </c>
      <c r="BV8" s="28"/>
      <c r="BW8" s="56" t="s">
        <v>30</v>
      </c>
      <c r="BX8" s="57"/>
      <c r="BY8" s="57"/>
      <c r="BZ8" s="57"/>
      <c r="CA8" s="57"/>
      <c r="CB8" s="57"/>
      <c r="CC8" s="57"/>
      <c r="CD8" s="57"/>
      <c r="CE8" s="57"/>
      <c r="CF8" s="57"/>
      <c r="CG8" s="58"/>
      <c r="CH8" s="54" t="s">
        <v>31</v>
      </c>
      <c r="CJ8" s="46" t="s">
        <v>32</v>
      </c>
      <c r="CK8" s="46" t="s">
        <v>33</v>
      </c>
      <c r="CM8" s="29" t="s">
        <v>34</v>
      </c>
    </row>
    <row r="9" spans="1:102" ht="20.25" customHeight="1" x14ac:dyDescent="0.25">
      <c r="A9" s="70"/>
      <c r="B9" s="72"/>
      <c r="C9" s="74"/>
      <c r="D9" s="11"/>
      <c r="E9" s="78"/>
      <c r="F9" s="11"/>
      <c r="G9" s="82" t="s">
        <v>35</v>
      </c>
      <c r="H9" s="84" t="s">
        <v>36</v>
      </c>
      <c r="I9" s="85" t="s">
        <v>37</v>
      </c>
      <c r="J9" s="86" t="s">
        <v>38</v>
      </c>
      <c r="K9" s="13"/>
      <c r="L9" s="87" t="s">
        <v>39</v>
      </c>
      <c r="M9" s="89" t="s">
        <v>24</v>
      </c>
      <c r="N9" s="90" t="s">
        <v>40</v>
      </c>
      <c r="O9" s="13"/>
      <c r="P9" s="47">
        <v>1</v>
      </c>
      <c r="Q9" s="48"/>
      <c r="R9" s="49"/>
      <c r="S9" s="47">
        <v>2</v>
      </c>
      <c r="T9" s="48"/>
      <c r="U9" s="49"/>
      <c r="V9" s="47">
        <v>3</v>
      </c>
      <c r="W9" s="48"/>
      <c r="X9" s="49"/>
      <c r="Y9" s="47">
        <v>4</v>
      </c>
      <c r="Z9" s="48"/>
      <c r="AA9" s="49"/>
      <c r="AB9" s="47">
        <v>5</v>
      </c>
      <c r="AC9" s="48"/>
      <c r="AD9" s="49"/>
      <c r="AE9" s="47">
        <v>6</v>
      </c>
      <c r="AF9" s="48"/>
      <c r="AG9" s="49"/>
      <c r="AH9" s="47">
        <v>7</v>
      </c>
      <c r="AI9" s="48"/>
      <c r="AJ9" s="49"/>
      <c r="AK9" s="47">
        <v>8</v>
      </c>
      <c r="AL9" s="48"/>
      <c r="AM9" s="49"/>
      <c r="AN9" s="47">
        <v>9</v>
      </c>
      <c r="AO9" s="48"/>
      <c r="AP9" s="49"/>
      <c r="AQ9" s="47">
        <v>10</v>
      </c>
      <c r="AR9" s="48"/>
      <c r="AS9" s="49"/>
      <c r="AT9" s="67"/>
      <c r="AU9" s="64"/>
      <c r="AV9" s="65"/>
      <c r="AW9" s="65"/>
      <c r="AX9" s="65"/>
      <c r="AY9" s="65"/>
      <c r="AZ9" s="65"/>
      <c r="BA9" s="65"/>
      <c r="BB9" s="65"/>
      <c r="BC9" s="65"/>
      <c r="BD9" s="65"/>
      <c r="BE9" s="67"/>
      <c r="BF9" s="69"/>
      <c r="BG9" s="69"/>
      <c r="BH9" s="67"/>
      <c r="BI9" s="51"/>
      <c r="BJ9" s="28"/>
      <c r="BK9" s="53"/>
      <c r="BL9" s="53"/>
      <c r="BM9" s="53"/>
      <c r="BN9" s="53"/>
      <c r="BO9" s="53"/>
      <c r="BP9" s="53"/>
      <c r="BQ9" s="53"/>
      <c r="BR9" s="53"/>
      <c r="BS9" s="53"/>
      <c r="BT9" s="53"/>
      <c r="BU9" s="54"/>
      <c r="BV9" s="28"/>
      <c r="BW9" s="59"/>
      <c r="BX9" s="60"/>
      <c r="BY9" s="60"/>
      <c r="BZ9" s="60"/>
      <c r="CA9" s="60"/>
      <c r="CB9" s="60"/>
      <c r="CC9" s="60"/>
      <c r="CD9" s="60"/>
      <c r="CE9" s="60"/>
      <c r="CF9" s="60"/>
      <c r="CG9" s="61"/>
      <c r="CH9" s="54"/>
      <c r="CJ9" s="46"/>
      <c r="CK9" s="46"/>
      <c r="CM9" s="30" t="s">
        <v>41</v>
      </c>
      <c r="CN9" s="31" t="s">
        <v>42</v>
      </c>
      <c r="CW9" s="20">
        <v>0</v>
      </c>
      <c r="CX9" s="20" t="str">
        <f>(IF(CN10="","","Perlu tingkatkan pemahaman  "))&amp;(IF(CN10="","",CN10&amp;", "))&amp;(IF(CN11="","",CN11&amp;", "))&amp;(IF(CN12="","",CN12&amp;", "))&amp;(IF(CN13="","",CN13&amp;", "))&amp;(IF(CN14="","",CN14&amp;", "))&amp;(IF(CN15="","",CN15&amp;", "))&amp;(IF(CN16="","",CN16&amp;", "))&amp;(IF(CN17="","",CN17&amp;", "))&amp;(IF(CN18="","",CN18&amp;", "))&amp;(IF(CN19="","",CN19&amp;"."))</f>
        <v>Perlu tingkatkan pemahaman  Nan-gai ni arimasuka, Ikura desuka, Koora wa arimasuka, Oishii desuka, Yuubinkyoku wa doko ni arimasuka, Donna machi•Donna tokoro, Doubutsu ga suki desu, Shumi wa nan desuka, Donna gaikoku-go ga dekimasuka, Pinpon ga tokui desu.</v>
      </c>
    </row>
    <row r="10" spans="1:102" ht="24" customHeight="1" x14ac:dyDescent="0.25">
      <c r="A10" s="71"/>
      <c r="B10" s="73"/>
      <c r="C10" s="75"/>
      <c r="D10" s="11"/>
      <c r="E10" s="78"/>
      <c r="F10" s="11"/>
      <c r="G10" s="83"/>
      <c r="H10" s="84"/>
      <c r="I10" s="85"/>
      <c r="J10" s="86"/>
      <c r="K10" s="13"/>
      <c r="L10" s="88"/>
      <c r="M10" s="87"/>
      <c r="N10" s="91"/>
      <c r="O10" s="13"/>
      <c r="P10" s="32" t="s">
        <v>43</v>
      </c>
      <c r="Q10" s="32" t="s">
        <v>44</v>
      </c>
      <c r="R10" s="32" t="s">
        <v>45</v>
      </c>
      <c r="S10" s="32" t="s">
        <v>43</v>
      </c>
      <c r="T10" s="32" t="s">
        <v>44</v>
      </c>
      <c r="U10" s="32" t="s">
        <v>46</v>
      </c>
      <c r="V10" s="32" t="s">
        <v>43</v>
      </c>
      <c r="W10" s="32" t="s">
        <v>44</v>
      </c>
      <c r="X10" s="32" t="s">
        <v>47</v>
      </c>
      <c r="Y10" s="32" t="s">
        <v>43</v>
      </c>
      <c r="Z10" s="32" t="s">
        <v>44</v>
      </c>
      <c r="AA10" s="32" t="s">
        <v>48</v>
      </c>
      <c r="AB10" s="32" t="s">
        <v>43</v>
      </c>
      <c r="AC10" s="32" t="s">
        <v>44</v>
      </c>
      <c r="AD10" s="32" t="s">
        <v>49</v>
      </c>
      <c r="AE10" s="32" t="s">
        <v>43</v>
      </c>
      <c r="AF10" s="32" t="s">
        <v>44</v>
      </c>
      <c r="AG10" s="32" t="s">
        <v>50</v>
      </c>
      <c r="AH10" s="32" t="s">
        <v>43</v>
      </c>
      <c r="AI10" s="32" t="s">
        <v>44</v>
      </c>
      <c r="AJ10" s="32" t="s">
        <v>51</v>
      </c>
      <c r="AK10" s="32" t="s">
        <v>43</v>
      </c>
      <c r="AL10" s="32" t="s">
        <v>44</v>
      </c>
      <c r="AM10" s="32" t="s">
        <v>52</v>
      </c>
      <c r="AN10" s="32" t="s">
        <v>43</v>
      </c>
      <c r="AO10" s="32" t="s">
        <v>44</v>
      </c>
      <c r="AP10" s="32" t="s">
        <v>53</v>
      </c>
      <c r="AQ10" s="32" t="s">
        <v>43</v>
      </c>
      <c r="AR10" s="32" t="s">
        <v>44</v>
      </c>
      <c r="AS10" s="33" t="s">
        <v>54</v>
      </c>
      <c r="AT10" s="67"/>
      <c r="AU10" s="32">
        <v>1</v>
      </c>
      <c r="AV10" s="32">
        <v>2</v>
      </c>
      <c r="AW10" s="32">
        <v>3</v>
      </c>
      <c r="AX10" s="32">
        <v>4</v>
      </c>
      <c r="AY10" s="32">
        <v>5</v>
      </c>
      <c r="AZ10" s="32">
        <v>6</v>
      </c>
      <c r="BA10" s="32">
        <v>7</v>
      </c>
      <c r="BB10" s="32">
        <v>8</v>
      </c>
      <c r="BC10" s="32">
        <v>9</v>
      </c>
      <c r="BD10" s="32">
        <v>10</v>
      </c>
      <c r="BE10" s="67"/>
      <c r="BF10" s="69"/>
      <c r="BG10" s="69"/>
      <c r="BH10" s="67"/>
      <c r="BI10" s="52"/>
      <c r="BJ10" s="28"/>
      <c r="BK10" s="34">
        <v>1</v>
      </c>
      <c r="BL10" s="34">
        <v>2</v>
      </c>
      <c r="BM10" s="34">
        <v>3</v>
      </c>
      <c r="BN10" s="34">
        <v>4</v>
      </c>
      <c r="BO10" s="34">
        <v>5</v>
      </c>
      <c r="BP10" s="34">
        <v>6</v>
      </c>
      <c r="BQ10" s="34">
        <v>7</v>
      </c>
      <c r="BR10" s="34">
        <v>8</v>
      </c>
      <c r="BS10" s="34">
        <v>9</v>
      </c>
      <c r="BT10" s="34">
        <v>10</v>
      </c>
      <c r="BU10" s="55"/>
      <c r="BV10" s="28"/>
      <c r="BW10" s="34">
        <v>1</v>
      </c>
      <c r="BX10" s="34">
        <v>2</v>
      </c>
      <c r="BY10" s="34">
        <v>3</v>
      </c>
      <c r="BZ10" s="34">
        <v>4</v>
      </c>
      <c r="CA10" s="34">
        <v>5</v>
      </c>
      <c r="CB10" s="34">
        <v>6</v>
      </c>
      <c r="CC10" s="34">
        <v>7</v>
      </c>
      <c r="CD10" s="34">
        <v>8</v>
      </c>
      <c r="CE10" s="34">
        <v>9</v>
      </c>
      <c r="CF10" s="34">
        <v>10</v>
      </c>
      <c r="CG10" s="34" t="s">
        <v>55</v>
      </c>
      <c r="CH10" s="55"/>
      <c r="CJ10" s="46"/>
      <c r="CK10" s="46"/>
      <c r="CM10" s="35">
        <v>1</v>
      </c>
      <c r="CN10" s="45" t="s">
        <v>197</v>
      </c>
      <c r="CW10" s="20">
        <v>1</v>
      </c>
      <c r="CX10" s="20" t="str">
        <f>(IF(CN11="","","Sudah memahami tentang "))&amp;(IF(CN11="","",CN11&amp;", "))&amp;(IF(CN12="","",CN12&amp;", "))&amp;(IF(CN13="","",CN13&amp;", "))&amp;(IF(CN14="","",CN14&amp;", "))&amp;(IF(CN15="","",CN15&amp;", "))&amp;(IF(CN16="","",CN16&amp;", "))&amp;(IF(CN17="","",CN17&amp;", "))&amp;(IF(CN18="","",CN18&amp;", "))&amp;(IF(CN19="","",CN19&amp;", "))&amp;(IF(CN10="","","Perlu tingkatkan pemahaman  "&amp;CN10&amp;"."))</f>
        <v>Sudah memahami tentang Ikura desuka, Koora wa arimasuka, Oishii desuka, Yuubinkyoku wa doko ni arimasuka, Donna machi•Donna tokoro, Doubutsu ga suki desu, Shumi wa nan desuka, Donna gaikoku-go ga dekimasuka, Pinpon ga tokui desu, Perlu tingkatkan pemahaman  Nan-gai ni arimasuka.</v>
      </c>
    </row>
    <row r="11" spans="1:102" x14ac:dyDescent="0.25">
      <c r="A11" s="14">
        <v>1</v>
      </c>
      <c r="B11" s="14">
        <v>23428</v>
      </c>
      <c r="C11" s="14" t="s">
        <v>56</v>
      </c>
      <c r="E11" s="31">
        <f t="shared" ref="E11:E50" si="0">G11</f>
        <v>80</v>
      </c>
      <c r="F11" s="20"/>
      <c r="G11" s="31">
        <f t="shared" ref="G11:G50" si="1">IF(BI11="","",BI11)</f>
        <v>80</v>
      </c>
      <c r="H11" s="31">
        <f t="shared" ref="H11:H50" si="2">IF(BU11="","",BU11)</f>
        <v>80</v>
      </c>
      <c r="I11" s="31" t="str">
        <f t="shared" ref="I11:I50" si="3">IF(CH11="","",CH11)</f>
        <v>B</v>
      </c>
      <c r="J11" s="31" t="str">
        <f t="shared" ref="J11:J50" si="4">IF(CK11="","",CK11)</f>
        <v>Sudah memahami tentang Nan-gai ni arimasuka, Ikura desuka, Koora wa arimasuka, Oishii desuka, Donna machi•Donna tokoro, Doubutsu ga suki desu, Shumi wa nan desuka, Donna gaikoku-go ga dekimasuka, Pinpon ga tokui desu, Perlu tingkatkan pemahaman  Yuubinkyoku wa doko ni arimasuka.</v>
      </c>
      <c r="K11" s="20"/>
      <c r="L11" s="31">
        <f t="shared" ref="L11:L50" si="5">IF(AT11="","",AT11)</f>
        <v>80</v>
      </c>
      <c r="M11" s="31">
        <f t="shared" ref="M11:M50" si="6">IF(BF11="","",BF11)</f>
        <v>74</v>
      </c>
      <c r="N11" s="31">
        <f t="shared" ref="N11:N50" si="7">IF(BG11="","",BG11)</f>
        <v>68</v>
      </c>
      <c r="P11" s="36">
        <v>85</v>
      </c>
      <c r="Q11" s="36"/>
      <c r="R11" s="37">
        <f t="shared" ref="R11:R50" si="8">IF(P11="","",IF(P11&gt;=$C$4,P11,IF(Q11&gt;=$C$4,$C$4,MAX(P11:Q11))))</f>
        <v>85</v>
      </c>
      <c r="S11" s="36">
        <v>72</v>
      </c>
      <c r="T11" s="36">
        <v>75</v>
      </c>
      <c r="U11" s="37">
        <f t="shared" ref="U11:U50" si="9">IF(S11="","",IF(S11&gt;=$C$4,S11,IF(T11&gt;=$C$4,$C$4,MAX(S11:T11))))</f>
        <v>75</v>
      </c>
      <c r="V11" s="36"/>
      <c r="W11" s="36"/>
      <c r="X11" s="37" t="str">
        <f t="shared" ref="X11:X50" si="10">IF(V11="","",IF(V11&gt;=$C$4,V11,IF(W11&gt;=$C$4,$C$4,MAX(V11:W11))))</f>
        <v/>
      </c>
      <c r="Y11" s="36"/>
      <c r="Z11" s="36"/>
      <c r="AA11" s="37" t="str">
        <f t="shared" ref="AA11:AA50" si="11">IF(Y11="","",IF(Y11&gt;=$C$4,Y11,IF(Z11&gt;=$C$4,$C$4,MAX(Y11:Z11))))</f>
        <v/>
      </c>
      <c r="AB11" s="36"/>
      <c r="AC11" s="36"/>
      <c r="AD11" s="37" t="str">
        <f t="shared" ref="AD11:AD50" si="12">IF(AB11="","",IF(AB11&gt;=$C$4,AB11,IF(AC11&gt;=$C$4,$C$4,MAX(AB11:AC11))))</f>
        <v/>
      </c>
      <c r="AE11" s="36"/>
      <c r="AF11" s="36"/>
      <c r="AG11" s="37" t="str">
        <f t="shared" ref="AG11:AG50" si="13">IF(AE11="","",IF(AE11&gt;=$C$4,AE11,IF(AF11&gt;=$C$4,$C$4,MAX(AE11:AF11))))</f>
        <v/>
      </c>
      <c r="AH11" s="36"/>
      <c r="AI11" s="36"/>
      <c r="AJ11" s="37" t="str">
        <f t="shared" ref="AJ11:AJ50" si="14">IF(AH11="","",IF(AH11&gt;=$C$4,AH11,IF(AI11&gt;=$C$4,$C$4,MAX(AH11:AI11))))</f>
        <v/>
      </c>
      <c r="AK11" s="36"/>
      <c r="AL11" s="36"/>
      <c r="AM11" s="37" t="str">
        <f t="shared" ref="AM11:AM50" si="15">IF(AK11="","",IF(AK11&gt;=$C$4,AK11,IF(AL11&gt;=$C$4,$C$4,MAX(AK11:AL11))))</f>
        <v/>
      </c>
      <c r="AN11" s="36"/>
      <c r="AO11" s="36"/>
      <c r="AP11" s="37" t="str">
        <f t="shared" ref="AP11:AP50" si="16">IF(AN11="","",IF(AN11&gt;=$C$4,AN11,IF(AO11&gt;=$C$4,$C$4,MAX(AN11:AO11))))</f>
        <v/>
      </c>
      <c r="AQ11" s="36"/>
      <c r="AR11" s="36"/>
      <c r="AS11" s="37" t="str">
        <f t="shared" ref="AS11:AS50" si="17">IF(AQ11="","",IF(AQ11&gt;=$C$4,AQ11,IF(AR11&gt;=$C$4,$C$4,MAX(AQ11:AR11))))</f>
        <v/>
      </c>
      <c r="AT11" s="37">
        <f t="shared" ref="AT11:AT50" si="18">IF(R11="","",ROUND(AVERAGE(R11,U11,AJ11,AM11,AP11,AS11,X11,AA11,AD11,AG11),0))</f>
        <v>80</v>
      </c>
      <c r="AU11" s="36">
        <v>85</v>
      </c>
      <c r="AV11" s="36">
        <v>83</v>
      </c>
      <c r="AW11" s="36"/>
      <c r="AX11" s="36"/>
      <c r="AY11" s="36"/>
      <c r="AZ11" s="36"/>
      <c r="BA11" s="36"/>
      <c r="BB11" s="36"/>
      <c r="BC11" s="36"/>
      <c r="BD11" s="36"/>
      <c r="BE11" s="37">
        <f t="shared" ref="BE11:BE50" si="19">IF(AU11="","",ROUND(AVERAGE(AU11:BD11),0))</f>
        <v>84</v>
      </c>
      <c r="BF11" s="36">
        <v>74</v>
      </c>
      <c r="BG11" s="36">
        <v>68</v>
      </c>
      <c r="BH11" s="38">
        <f t="shared" ref="BH11:BH50" si="20">IF(AT11="","",IF(BF11="",AVERAGE(AT11,BE11),(2*(SUM(AT11,BE11))+AVERAGE(BF11:BG11))/5))</f>
        <v>79.8</v>
      </c>
      <c r="BI11" s="39">
        <f t="shared" ref="BI11:BI50" si="21">IF(BH11="","",ROUND(BH11,0))</f>
        <v>80</v>
      </c>
      <c r="BJ11" s="40"/>
      <c r="BK11" s="36">
        <v>85</v>
      </c>
      <c r="BL11" s="36">
        <v>75</v>
      </c>
      <c r="BM11" s="36"/>
      <c r="BN11" s="36"/>
      <c r="BO11" s="36"/>
      <c r="BP11" s="36"/>
      <c r="BQ11" s="36"/>
      <c r="BR11" s="36"/>
      <c r="BS11" s="36"/>
      <c r="BT11" s="36"/>
      <c r="BU11" s="41">
        <f t="shared" ref="BU11:BU50" si="22">IF(BK11="","",ROUND(AVERAGE(BK11:BT11),0))</f>
        <v>80</v>
      </c>
      <c r="BV11" s="40"/>
      <c r="BW11" s="36">
        <v>80</v>
      </c>
      <c r="BX11" s="36"/>
      <c r="BY11" s="36"/>
      <c r="BZ11" s="36"/>
      <c r="CA11" s="36"/>
      <c r="CB11" s="36"/>
      <c r="CC11" s="36"/>
      <c r="CD11" s="36"/>
      <c r="CE11" s="36"/>
      <c r="CF11" s="36"/>
      <c r="CG11" s="37">
        <f t="shared" ref="CG11:CG50" si="23">IF(BW11="","",ROUND(AVERAGE(BW11:CF11),0))</f>
        <v>80</v>
      </c>
      <c r="CH11" s="42" t="str">
        <f t="shared" ref="CH11:CH50" si="24">IF(CG11="","",IF(CG11&gt;=86,"A",IF(CG11&gt;=71,"B",IF(CG11&gt;=56,"C",IF(CG11&gt;=41,"D","E")))))</f>
        <v>B</v>
      </c>
      <c r="CI11" s="43"/>
      <c r="CJ11" s="45">
        <v>5</v>
      </c>
      <c r="CK11" s="44" t="str">
        <f t="shared" ref="CK11:CK50" si="25">IF(CJ11="","",VLOOKUP(CJ11,$CW$9:$CX$20,2,0))</f>
        <v>Sudah memahami tentang Nan-gai ni arimasuka, Ikura desuka, Koora wa arimasuka, Oishii desuka, Donna machi•Donna tokoro, Doubutsu ga suki desu, Shumi wa nan desuka, Donna gaikoku-go ga dekimasuka, Pinpon ga tokui desu, Perlu tingkatkan pemahaman  Yuubinkyoku wa doko ni arimasuka.</v>
      </c>
      <c r="CM11" s="35">
        <v>2</v>
      </c>
      <c r="CN11" s="45" t="s">
        <v>198</v>
      </c>
      <c r="CW11" s="20">
        <v>2</v>
      </c>
      <c r="CX11" s="20" t="str">
        <f>(IF(CN10="","","Sudah memahami tentang "))&amp;(IF(CN10="","",CN10&amp;", "))&amp;(IF(CN12="","",CN12&amp;", "))&amp;(IF(CN13="","",CN13&amp;", "))&amp;(IF(CN14="","",CN14&amp;", "))&amp;(IF(CN15="","",CN15&amp;", "))&amp;(IF(CN16="","",CN16&amp;", "))&amp;(IF(CN17="","",CN17&amp;", "))&amp;(IF(CN18="","",CN18&amp;", "))&amp;(IF(CN19="","",CN19&amp;", "))&amp;(IF(CN11="","","Perlu tingkatkan pemahaman  "&amp;CN11&amp;"."))</f>
        <v>Sudah memahami tentang Nan-gai ni arimasuka, Koora wa arimasuka, Oishii desuka, Yuubinkyoku wa doko ni arimasuka, Donna machi•Donna tokoro, Doubutsu ga suki desu, Shumi wa nan desuka, Donna gaikoku-go ga dekimasuka, Pinpon ga tokui desu, Perlu tingkatkan pemahaman  Ikura desuka.</v>
      </c>
    </row>
    <row r="12" spans="1:102" x14ac:dyDescent="0.25">
      <c r="A12" s="14">
        <v>2</v>
      </c>
      <c r="B12" s="14">
        <v>23442</v>
      </c>
      <c r="C12" s="14" t="s">
        <v>57</v>
      </c>
      <c r="E12" s="31">
        <f t="shared" si="0"/>
        <v>75</v>
      </c>
      <c r="F12" s="20"/>
      <c r="G12" s="31">
        <f t="shared" si="1"/>
        <v>75</v>
      </c>
      <c r="H12" s="31">
        <f t="shared" si="2"/>
        <v>78</v>
      </c>
      <c r="I12" s="31" t="str">
        <f t="shared" si="3"/>
        <v>B</v>
      </c>
      <c r="J12"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12" s="20"/>
      <c r="L12" s="31">
        <f t="shared" si="5"/>
        <v>75</v>
      </c>
      <c r="M12" s="31">
        <f t="shared" si="6"/>
        <v>73</v>
      </c>
      <c r="N12" s="31">
        <f t="shared" si="7"/>
        <v>42</v>
      </c>
      <c r="P12" s="36">
        <v>50</v>
      </c>
      <c r="Q12" s="36">
        <v>75</v>
      </c>
      <c r="R12" s="37">
        <f t="shared" si="8"/>
        <v>75</v>
      </c>
      <c r="S12" s="36">
        <v>46</v>
      </c>
      <c r="T12" s="36">
        <v>75</v>
      </c>
      <c r="U12" s="37">
        <f t="shared" si="9"/>
        <v>75</v>
      </c>
      <c r="V12" s="36"/>
      <c r="W12" s="36"/>
      <c r="X12" s="37" t="str">
        <f t="shared" si="10"/>
        <v/>
      </c>
      <c r="Y12" s="36"/>
      <c r="Z12" s="36"/>
      <c r="AA12" s="37" t="str">
        <f t="shared" si="11"/>
        <v/>
      </c>
      <c r="AB12" s="36"/>
      <c r="AC12" s="36"/>
      <c r="AD12" s="37" t="str">
        <f t="shared" si="12"/>
        <v/>
      </c>
      <c r="AE12" s="36"/>
      <c r="AF12" s="36"/>
      <c r="AG12" s="37" t="str">
        <f t="shared" si="13"/>
        <v/>
      </c>
      <c r="AH12" s="36"/>
      <c r="AI12" s="36"/>
      <c r="AJ12" s="37" t="str">
        <f t="shared" si="14"/>
        <v/>
      </c>
      <c r="AK12" s="36"/>
      <c r="AL12" s="36"/>
      <c r="AM12" s="37" t="str">
        <f t="shared" si="15"/>
        <v/>
      </c>
      <c r="AN12" s="36"/>
      <c r="AO12" s="36"/>
      <c r="AP12" s="37" t="str">
        <f t="shared" si="16"/>
        <v/>
      </c>
      <c r="AQ12" s="36"/>
      <c r="AR12" s="36"/>
      <c r="AS12" s="37" t="str">
        <f t="shared" si="17"/>
        <v/>
      </c>
      <c r="AT12" s="37">
        <f t="shared" si="18"/>
        <v>75</v>
      </c>
      <c r="AU12" s="36">
        <v>85</v>
      </c>
      <c r="AV12" s="36">
        <v>80</v>
      </c>
      <c r="AW12" s="36"/>
      <c r="AX12" s="36"/>
      <c r="AY12" s="36"/>
      <c r="AZ12" s="36"/>
      <c r="BA12" s="36"/>
      <c r="BB12" s="36"/>
      <c r="BC12" s="36"/>
      <c r="BD12" s="36"/>
      <c r="BE12" s="37">
        <f t="shared" si="19"/>
        <v>83</v>
      </c>
      <c r="BF12" s="36">
        <v>73</v>
      </c>
      <c r="BG12" s="36">
        <v>42</v>
      </c>
      <c r="BH12" s="38">
        <f t="shared" si="20"/>
        <v>74.7</v>
      </c>
      <c r="BI12" s="39">
        <f t="shared" si="21"/>
        <v>75</v>
      </c>
      <c r="BJ12" s="40"/>
      <c r="BK12" s="36">
        <v>80</v>
      </c>
      <c r="BL12" s="36">
        <v>75</v>
      </c>
      <c r="BM12" s="36"/>
      <c r="BN12" s="36"/>
      <c r="BO12" s="36"/>
      <c r="BP12" s="36"/>
      <c r="BQ12" s="36"/>
      <c r="BR12" s="36"/>
      <c r="BS12" s="36"/>
      <c r="BT12" s="36"/>
      <c r="BU12" s="41">
        <f t="shared" si="22"/>
        <v>78</v>
      </c>
      <c r="BV12" s="40"/>
      <c r="BW12" s="45">
        <v>75</v>
      </c>
      <c r="BX12" s="36"/>
      <c r="BY12" s="36"/>
      <c r="BZ12" s="36"/>
      <c r="CA12" s="36"/>
      <c r="CB12" s="36"/>
      <c r="CC12" s="36"/>
      <c r="CD12" s="36"/>
      <c r="CE12" s="36"/>
      <c r="CF12" s="36"/>
      <c r="CG12" s="37">
        <f t="shared" si="23"/>
        <v>75</v>
      </c>
      <c r="CH12" s="42" t="str">
        <f t="shared" si="24"/>
        <v>B</v>
      </c>
      <c r="CI12" s="43"/>
      <c r="CJ12" s="45">
        <v>7</v>
      </c>
      <c r="CK12"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c r="CM12" s="35">
        <v>3</v>
      </c>
      <c r="CN12" s="45" t="s">
        <v>199</v>
      </c>
      <c r="CW12" s="20">
        <v>3</v>
      </c>
      <c r="CX12" s="20" t="str">
        <f>(IF(CN10="","","Sudah memahami tentang "))&amp;(IF(CN10="","",CN10&amp;", "))&amp;(IF(CN11="","",CN11&amp;", "))&amp;(IF(CN13="","",CN13&amp;", "))&amp;(IF(CN14="","",CN14&amp;", "))&amp;(IF(CN15="","",CN15&amp;", "))&amp;(IF(CN16="","",CN16&amp;", "))&amp;(IF(CN17="","",CN17&amp;", "))&amp;(IF(CN18="","",CN18&amp;", "))&amp;(IF(CN19="","",CN19&amp;", "))&amp;(IF(CN12="","","Perlu tingkatkan pemahaman  "&amp;CN12&amp;"."))</f>
        <v>Sudah memahami tentang Nan-gai ni arimasuka, Ikura desuka, Oishii desuka, Yuubinkyoku wa doko ni arimasuka, Donna machi•Donna tokoro, Doubutsu ga suki desu, Shumi wa nan desuka, Donna gaikoku-go ga dekimasuka, Pinpon ga tokui desu, Perlu tingkatkan pemahaman  Koora wa arimasuka.</v>
      </c>
    </row>
    <row r="13" spans="1:102" x14ac:dyDescent="0.25">
      <c r="A13" s="14">
        <v>3</v>
      </c>
      <c r="B13" s="14">
        <v>23456</v>
      </c>
      <c r="C13" s="14" t="s">
        <v>58</v>
      </c>
      <c r="E13" s="31">
        <f t="shared" si="0"/>
        <v>89</v>
      </c>
      <c r="F13" s="20"/>
      <c r="G13" s="31">
        <f t="shared" si="1"/>
        <v>89</v>
      </c>
      <c r="H13" s="31">
        <f t="shared" si="2"/>
        <v>86</v>
      </c>
      <c r="I13" s="31" t="str">
        <f t="shared" si="3"/>
        <v>A</v>
      </c>
      <c r="J13"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13" s="20"/>
      <c r="L13" s="31">
        <f t="shared" si="5"/>
        <v>92</v>
      </c>
      <c r="M13" s="31">
        <f t="shared" si="6"/>
        <v>85</v>
      </c>
      <c r="N13" s="31">
        <f t="shared" si="7"/>
        <v>79</v>
      </c>
      <c r="P13" s="36">
        <v>100</v>
      </c>
      <c r="Q13" s="36"/>
      <c r="R13" s="37">
        <f t="shared" si="8"/>
        <v>100</v>
      </c>
      <c r="S13" s="36">
        <v>83</v>
      </c>
      <c r="T13" s="36"/>
      <c r="U13" s="37">
        <f t="shared" si="9"/>
        <v>83</v>
      </c>
      <c r="V13" s="36"/>
      <c r="W13" s="36"/>
      <c r="X13" s="37" t="str">
        <f t="shared" si="10"/>
        <v/>
      </c>
      <c r="Y13" s="36"/>
      <c r="Z13" s="36"/>
      <c r="AA13" s="37" t="str">
        <f t="shared" si="11"/>
        <v/>
      </c>
      <c r="AB13" s="36"/>
      <c r="AC13" s="36"/>
      <c r="AD13" s="37" t="str">
        <f t="shared" si="12"/>
        <v/>
      </c>
      <c r="AE13" s="36"/>
      <c r="AF13" s="36"/>
      <c r="AG13" s="37" t="str">
        <f t="shared" si="13"/>
        <v/>
      </c>
      <c r="AH13" s="36"/>
      <c r="AI13" s="36"/>
      <c r="AJ13" s="37" t="str">
        <f t="shared" si="14"/>
        <v/>
      </c>
      <c r="AK13" s="36"/>
      <c r="AL13" s="36"/>
      <c r="AM13" s="37" t="str">
        <f t="shared" si="15"/>
        <v/>
      </c>
      <c r="AN13" s="36"/>
      <c r="AO13" s="36"/>
      <c r="AP13" s="37" t="str">
        <f t="shared" si="16"/>
        <v/>
      </c>
      <c r="AQ13" s="36"/>
      <c r="AR13" s="36"/>
      <c r="AS13" s="37" t="str">
        <f t="shared" si="17"/>
        <v/>
      </c>
      <c r="AT13" s="37">
        <f t="shared" si="18"/>
        <v>92</v>
      </c>
      <c r="AU13" s="36">
        <v>90</v>
      </c>
      <c r="AV13" s="36">
        <v>88</v>
      </c>
      <c r="AW13" s="36"/>
      <c r="AX13" s="36"/>
      <c r="AY13" s="36"/>
      <c r="AZ13" s="36"/>
      <c r="BA13" s="36"/>
      <c r="BB13" s="36"/>
      <c r="BC13" s="36"/>
      <c r="BD13" s="36"/>
      <c r="BE13" s="37">
        <f t="shared" si="19"/>
        <v>89</v>
      </c>
      <c r="BF13" s="36">
        <v>85</v>
      </c>
      <c r="BG13" s="36">
        <v>79</v>
      </c>
      <c r="BH13" s="38">
        <f t="shared" si="20"/>
        <v>88.8</v>
      </c>
      <c r="BI13" s="39">
        <f t="shared" si="21"/>
        <v>89</v>
      </c>
      <c r="BJ13" s="40"/>
      <c r="BK13" s="36">
        <v>90</v>
      </c>
      <c r="BL13" s="36">
        <v>81</v>
      </c>
      <c r="BM13" s="36"/>
      <c r="BN13" s="36"/>
      <c r="BO13" s="36"/>
      <c r="BP13" s="36"/>
      <c r="BQ13" s="36"/>
      <c r="BR13" s="36"/>
      <c r="BS13" s="36"/>
      <c r="BT13" s="36"/>
      <c r="BU13" s="41">
        <f t="shared" si="22"/>
        <v>86</v>
      </c>
      <c r="BV13" s="40"/>
      <c r="BW13" s="45">
        <v>90</v>
      </c>
      <c r="BX13" s="36"/>
      <c r="BY13" s="36"/>
      <c r="BZ13" s="36"/>
      <c r="CA13" s="36"/>
      <c r="CB13" s="36"/>
      <c r="CC13" s="36"/>
      <c r="CD13" s="36"/>
      <c r="CE13" s="36"/>
      <c r="CF13" s="36"/>
      <c r="CG13" s="37">
        <f t="shared" si="23"/>
        <v>90</v>
      </c>
      <c r="CH13" s="42" t="str">
        <f t="shared" si="24"/>
        <v>A</v>
      </c>
      <c r="CI13" s="43"/>
      <c r="CJ13" s="45">
        <v>6</v>
      </c>
      <c r="CK13"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c r="CM13" s="35">
        <v>4</v>
      </c>
      <c r="CN13" s="45" t="s">
        <v>200</v>
      </c>
      <c r="CW13" s="20">
        <v>4</v>
      </c>
      <c r="CX13" s="20" t="str">
        <f>(IF(CN10="","","Sudah memahami tentang "))&amp;(IF(CN10="","",CN10&amp;", "))&amp;(IF(CN11="","",CN11&amp;", "))&amp;(IF(CN12="","",CN12&amp;", "))&amp;(IF(CN14="","",CN14&amp;", "))&amp;(IF(CN15="","",CN15&amp;", "))&amp;(IF(CN16="","",CN16&amp;", "))&amp;(IF(CN17="","",CN17&amp;", "))&amp;(IF(CN18="","",CN18&amp;", "))&amp;(IF(CN19="","",CN19&amp;", "))&amp;(IF(CN13="","","Perlu tingkatkan pemahaman  "&amp;CN13&amp;"."))</f>
        <v>Sudah memahami tentang Nan-gai ni arimasuka, Ikura desuka, Koora wa arimasuka, Yuubinkyoku wa doko ni arimasuka, Donna machi•Donna tokoro, Doubutsu ga suki desu, Shumi wa nan desuka, Donna gaikoku-go ga dekimasuka, Pinpon ga tokui desu, Perlu tingkatkan pemahaman  Oishii desuka.</v>
      </c>
    </row>
    <row r="14" spans="1:102" x14ac:dyDescent="0.25">
      <c r="A14" s="14">
        <v>4</v>
      </c>
      <c r="B14" s="14">
        <v>23470</v>
      </c>
      <c r="C14" s="14" t="s">
        <v>59</v>
      </c>
      <c r="E14" s="31">
        <f t="shared" si="0"/>
        <v>80</v>
      </c>
      <c r="F14" s="20"/>
      <c r="G14" s="31">
        <f t="shared" si="1"/>
        <v>80</v>
      </c>
      <c r="H14" s="31">
        <f t="shared" si="2"/>
        <v>80</v>
      </c>
      <c r="I14" s="31" t="str">
        <f t="shared" si="3"/>
        <v>A</v>
      </c>
      <c r="J14"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14" s="20"/>
      <c r="L14" s="31">
        <f t="shared" si="5"/>
        <v>88</v>
      </c>
      <c r="M14" s="31">
        <f t="shared" si="6"/>
        <v>79</v>
      </c>
      <c r="N14" s="31">
        <f t="shared" si="7"/>
        <v>59</v>
      </c>
      <c r="P14" s="36">
        <v>100</v>
      </c>
      <c r="Q14" s="36"/>
      <c r="R14" s="37">
        <f t="shared" si="8"/>
        <v>100</v>
      </c>
      <c r="S14" s="36">
        <v>63</v>
      </c>
      <c r="T14" s="36">
        <v>75</v>
      </c>
      <c r="U14" s="37">
        <f t="shared" si="9"/>
        <v>75</v>
      </c>
      <c r="V14" s="36"/>
      <c r="W14" s="36"/>
      <c r="X14" s="37" t="str">
        <f t="shared" si="10"/>
        <v/>
      </c>
      <c r="Y14" s="36"/>
      <c r="Z14" s="36"/>
      <c r="AA14" s="37" t="str">
        <f t="shared" si="11"/>
        <v/>
      </c>
      <c r="AB14" s="36"/>
      <c r="AC14" s="36"/>
      <c r="AD14" s="37" t="str">
        <f t="shared" si="12"/>
        <v/>
      </c>
      <c r="AE14" s="36"/>
      <c r="AF14" s="36"/>
      <c r="AG14" s="37" t="str">
        <f t="shared" si="13"/>
        <v/>
      </c>
      <c r="AH14" s="36"/>
      <c r="AI14" s="36"/>
      <c r="AJ14" s="37" t="str">
        <f t="shared" si="14"/>
        <v/>
      </c>
      <c r="AK14" s="36"/>
      <c r="AL14" s="36"/>
      <c r="AM14" s="37" t="str">
        <f t="shared" si="15"/>
        <v/>
      </c>
      <c r="AN14" s="36"/>
      <c r="AO14" s="36"/>
      <c r="AP14" s="37" t="str">
        <f t="shared" si="16"/>
        <v/>
      </c>
      <c r="AQ14" s="36"/>
      <c r="AR14" s="36"/>
      <c r="AS14" s="37" t="str">
        <f t="shared" si="17"/>
        <v/>
      </c>
      <c r="AT14" s="37">
        <f t="shared" si="18"/>
        <v>88</v>
      </c>
      <c r="AU14" s="36">
        <v>80</v>
      </c>
      <c r="AV14" s="36">
        <v>75</v>
      </c>
      <c r="AW14" s="36"/>
      <c r="AX14" s="36"/>
      <c r="AY14" s="36"/>
      <c r="AZ14" s="36"/>
      <c r="BA14" s="36"/>
      <c r="BB14" s="36"/>
      <c r="BC14" s="36"/>
      <c r="BD14" s="36"/>
      <c r="BE14" s="37">
        <f t="shared" si="19"/>
        <v>78</v>
      </c>
      <c r="BF14" s="36">
        <v>79</v>
      </c>
      <c r="BG14" s="36">
        <v>59</v>
      </c>
      <c r="BH14" s="38">
        <f t="shared" si="20"/>
        <v>80.2</v>
      </c>
      <c r="BI14" s="39">
        <f t="shared" si="21"/>
        <v>80</v>
      </c>
      <c r="BJ14" s="40"/>
      <c r="BK14" s="36">
        <v>80</v>
      </c>
      <c r="BL14" s="36">
        <v>79</v>
      </c>
      <c r="BM14" s="36"/>
      <c r="BN14" s="36"/>
      <c r="BO14" s="36"/>
      <c r="BP14" s="36"/>
      <c r="BQ14" s="36"/>
      <c r="BR14" s="36"/>
      <c r="BS14" s="36"/>
      <c r="BT14" s="36"/>
      <c r="BU14" s="41">
        <f t="shared" si="22"/>
        <v>80</v>
      </c>
      <c r="BV14" s="40"/>
      <c r="BW14" s="45">
        <v>90</v>
      </c>
      <c r="BX14" s="36"/>
      <c r="BY14" s="36"/>
      <c r="BZ14" s="36"/>
      <c r="CA14" s="36"/>
      <c r="CB14" s="36"/>
      <c r="CC14" s="36"/>
      <c r="CD14" s="36"/>
      <c r="CE14" s="36"/>
      <c r="CF14" s="36"/>
      <c r="CG14" s="37">
        <f t="shared" si="23"/>
        <v>90</v>
      </c>
      <c r="CH14" s="42" t="str">
        <f t="shared" si="24"/>
        <v>A</v>
      </c>
      <c r="CI14" s="43"/>
      <c r="CJ14" s="45">
        <v>7</v>
      </c>
      <c r="CK14"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c r="CM14" s="35">
        <v>5</v>
      </c>
      <c r="CN14" s="45" t="s">
        <v>201</v>
      </c>
      <c r="CW14" s="20">
        <v>5</v>
      </c>
      <c r="CX14" s="20" t="str">
        <f>(IF(CN10="","","Sudah memahami tentang "))&amp;(IF(CN10="","",CN10&amp;", "))&amp;(IF(CN11="","",CN11&amp;", "))&amp;(IF(CN12="","",CN12&amp;", "))&amp;(IF(CN13="","",CN13&amp;", "))&amp;(IF(CN15="","",CN15&amp;", "))&amp;(IF(CN16="","",CN16&amp;", "))&amp;(IF(CN17="","",CN17&amp;", "))&amp;(IF(CN18="","",CN18&amp;", "))&amp;(IF(CN19="","",CN19&amp;", "))&amp;(IF(CN14="","","Perlu tingkatkan pemahaman  "&amp;CN14&amp;"."))</f>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15" spans="1:102" x14ac:dyDescent="0.25">
      <c r="A15" s="14">
        <v>5</v>
      </c>
      <c r="B15" s="14">
        <v>23484</v>
      </c>
      <c r="C15" s="14" t="s">
        <v>60</v>
      </c>
      <c r="E15" s="31">
        <f t="shared" si="0"/>
        <v>78</v>
      </c>
      <c r="F15" s="20"/>
      <c r="G15" s="31">
        <f t="shared" si="1"/>
        <v>78</v>
      </c>
      <c r="H15" s="31">
        <f t="shared" si="2"/>
        <v>83</v>
      </c>
      <c r="I15" s="31" t="str">
        <f t="shared" si="3"/>
        <v>A</v>
      </c>
      <c r="J15"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15" s="20"/>
      <c r="L15" s="31">
        <f t="shared" si="5"/>
        <v>88</v>
      </c>
      <c r="M15" s="31">
        <f t="shared" si="6"/>
        <v>51</v>
      </c>
      <c r="N15" s="31">
        <f t="shared" si="7"/>
        <v>46</v>
      </c>
      <c r="P15" s="36">
        <v>100</v>
      </c>
      <c r="Q15" s="36"/>
      <c r="R15" s="37">
        <f t="shared" si="8"/>
        <v>100</v>
      </c>
      <c r="S15" s="36">
        <v>50</v>
      </c>
      <c r="T15" s="36">
        <v>75</v>
      </c>
      <c r="U15" s="37">
        <f t="shared" si="9"/>
        <v>75</v>
      </c>
      <c r="V15" s="36"/>
      <c r="W15" s="36"/>
      <c r="X15" s="37" t="str">
        <f t="shared" si="10"/>
        <v/>
      </c>
      <c r="Y15" s="36"/>
      <c r="Z15" s="36"/>
      <c r="AA15" s="37" t="str">
        <f t="shared" si="11"/>
        <v/>
      </c>
      <c r="AB15" s="36"/>
      <c r="AC15" s="36"/>
      <c r="AD15" s="37" t="str">
        <f t="shared" si="12"/>
        <v/>
      </c>
      <c r="AE15" s="36"/>
      <c r="AF15" s="36"/>
      <c r="AG15" s="37" t="str">
        <f t="shared" si="13"/>
        <v/>
      </c>
      <c r="AH15" s="36"/>
      <c r="AI15" s="36"/>
      <c r="AJ15" s="37" t="str">
        <f t="shared" si="14"/>
        <v/>
      </c>
      <c r="AK15" s="36"/>
      <c r="AL15" s="36"/>
      <c r="AM15" s="37" t="str">
        <f t="shared" si="15"/>
        <v/>
      </c>
      <c r="AN15" s="36"/>
      <c r="AO15" s="36"/>
      <c r="AP15" s="37" t="str">
        <f t="shared" si="16"/>
        <v/>
      </c>
      <c r="AQ15" s="36"/>
      <c r="AR15" s="36"/>
      <c r="AS15" s="37" t="str">
        <f t="shared" si="17"/>
        <v/>
      </c>
      <c r="AT15" s="37">
        <f t="shared" si="18"/>
        <v>88</v>
      </c>
      <c r="AU15" s="36">
        <v>90</v>
      </c>
      <c r="AV15" s="36">
        <v>75</v>
      </c>
      <c r="AW15" s="36"/>
      <c r="AX15" s="36"/>
      <c r="AY15" s="36"/>
      <c r="AZ15" s="36"/>
      <c r="BA15" s="36"/>
      <c r="BB15" s="36"/>
      <c r="BC15" s="36"/>
      <c r="BD15" s="36"/>
      <c r="BE15" s="37">
        <f t="shared" si="19"/>
        <v>83</v>
      </c>
      <c r="BF15" s="36">
        <v>51</v>
      </c>
      <c r="BG15" s="36">
        <v>46</v>
      </c>
      <c r="BH15" s="38">
        <f t="shared" si="20"/>
        <v>78.099999999999994</v>
      </c>
      <c r="BI15" s="39">
        <f t="shared" si="21"/>
        <v>78</v>
      </c>
      <c r="BJ15" s="40"/>
      <c r="BK15" s="36">
        <v>90</v>
      </c>
      <c r="BL15" s="36">
        <v>75</v>
      </c>
      <c r="BM15" s="36"/>
      <c r="BN15" s="36"/>
      <c r="BO15" s="36"/>
      <c r="BP15" s="36"/>
      <c r="BQ15" s="36"/>
      <c r="BR15" s="36"/>
      <c r="BS15" s="36"/>
      <c r="BT15" s="36"/>
      <c r="BU15" s="41">
        <f t="shared" si="22"/>
        <v>83</v>
      </c>
      <c r="BV15" s="40"/>
      <c r="BW15" s="45">
        <v>90</v>
      </c>
      <c r="BX15" s="36"/>
      <c r="BY15" s="36"/>
      <c r="BZ15" s="36"/>
      <c r="CA15" s="36"/>
      <c r="CB15" s="36"/>
      <c r="CC15" s="36"/>
      <c r="CD15" s="36"/>
      <c r="CE15" s="36"/>
      <c r="CF15" s="36"/>
      <c r="CG15" s="37">
        <f t="shared" si="23"/>
        <v>90</v>
      </c>
      <c r="CH15" s="42" t="str">
        <f t="shared" si="24"/>
        <v>A</v>
      </c>
      <c r="CI15" s="43"/>
      <c r="CJ15" s="45">
        <v>7</v>
      </c>
      <c r="CK15"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c r="CM15" s="35">
        <v>6</v>
      </c>
      <c r="CN15" s="45" t="s">
        <v>202</v>
      </c>
      <c r="CW15" s="20">
        <v>6</v>
      </c>
      <c r="CX15" s="20" t="str">
        <f>(IF(CN10="","","Sudah memahami tentang "))&amp;(IF(CN10="","",CN10&amp;", "))&amp;(IF(CN11="","",CN11&amp;", "))&amp;(IF(CN12="","",CN12&amp;", "))&amp;(IF(CN13="","",CN13&amp;", "))&amp;(IF(CN14="","",CN14&amp;", "))&amp;(IF(CN16="","",CN16&amp;", "))&amp;(IF(CN17="","",CN17&amp;", "))&amp;(IF(CN18="","",CN18&amp;", "))&amp;(IF(CN19="","",CN19&amp;", "))&amp;(IF(CN15="","","Perlu tingkatkan pemahaman  "&amp;CN15&amp;"."))</f>
        <v>Sudah memahami tentang Nan-gai ni arimasuka, Ikura desuka, Koora wa arimasuka, Oishii desuka, Yuubinkyoku wa doko ni arimasuka, Doubutsu ga suki desu, Shumi wa nan desuka, Donna gaikoku-go ga dekimasuka, Pinpon ga tokui desu, Perlu tingkatkan pemahaman  Donna machi•Donna tokoro.</v>
      </c>
    </row>
    <row r="16" spans="1:102" x14ac:dyDescent="0.25">
      <c r="A16" s="14">
        <v>6</v>
      </c>
      <c r="B16" s="14">
        <v>23498</v>
      </c>
      <c r="C16" s="14" t="s">
        <v>61</v>
      </c>
      <c r="E16" s="31">
        <f t="shared" si="0"/>
        <v>86</v>
      </c>
      <c r="F16" s="20"/>
      <c r="G16" s="31">
        <f t="shared" si="1"/>
        <v>86</v>
      </c>
      <c r="H16" s="31">
        <f t="shared" si="2"/>
        <v>83</v>
      </c>
      <c r="I16" s="31" t="str">
        <f t="shared" si="3"/>
        <v>A</v>
      </c>
      <c r="J16" s="31" t="str">
        <f t="shared" si="4"/>
        <v>Sudah memahami tentang Nan-gai ni arimasuka, Ikura desuka, Koora wa arimasuka, Oishii desuka, Yuubinkyoku wa doko ni arimasuka, Donna machi•Donna tokoro, Doubutsu ga suki desu, Donna gaikoku-go ga dekimasuka, Pinpon ga tokui desu, Perlu tingkatkan pemahaman  Shumi wa nan desuka.</v>
      </c>
      <c r="K16" s="20"/>
      <c r="L16" s="31">
        <f t="shared" si="5"/>
        <v>84</v>
      </c>
      <c r="M16" s="31">
        <f t="shared" si="6"/>
        <v>86</v>
      </c>
      <c r="N16" s="31">
        <f t="shared" si="7"/>
        <v>88</v>
      </c>
      <c r="P16" s="36">
        <v>60</v>
      </c>
      <c r="Q16" s="36">
        <v>75</v>
      </c>
      <c r="R16" s="37">
        <f t="shared" si="8"/>
        <v>75</v>
      </c>
      <c r="S16" s="36">
        <v>92</v>
      </c>
      <c r="T16" s="36"/>
      <c r="U16" s="37">
        <f t="shared" si="9"/>
        <v>92</v>
      </c>
      <c r="V16" s="36"/>
      <c r="W16" s="36"/>
      <c r="X16" s="37" t="str">
        <f t="shared" si="10"/>
        <v/>
      </c>
      <c r="Y16" s="36"/>
      <c r="Z16" s="36"/>
      <c r="AA16" s="37" t="str">
        <f t="shared" si="11"/>
        <v/>
      </c>
      <c r="AB16" s="36"/>
      <c r="AC16" s="36"/>
      <c r="AD16" s="37" t="str">
        <f t="shared" si="12"/>
        <v/>
      </c>
      <c r="AE16" s="36"/>
      <c r="AF16" s="36"/>
      <c r="AG16" s="37" t="str">
        <f t="shared" si="13"/>
        <v/>
      </c>
      <c r="AH16" s="36"/>
      <c r="AI16" s="36"/>
      <c r="AJ16" s="37" t="str">
        <f t="shared" si="14"/>
        <v/>
      </c>
      <c r="AK16" s="36"/>
      <c r="AL16" s="36"/>
      <c r="AM16" s="37" t="str">
        <f t="shared" si="15"/>
        <v/>
      </c>
      <c r="AN16" s="36"/>
      <c r="AO16" s="36"/>
      <c r="AP16" s="37" t="str">
        <f t="shared" si="16"/>
        <v/>
      </c>
      <c r="AQ16" s="36"/>
      <c r="AR16" s="36"/>
      <c r="AS16" s="37" t="str">
        <f t="shared" si="17"/>
        <v/>
      </c>
      <c r="AT16" s="37">
        <f t="shared" si="18"/>
        <v>84</v>
      </c>
      <c r="AU16" s="36">
        <v>80</v>
      </c>
      <c r="AV16" s="36">
        <v>93</v>
      </c>
      <c r="AW16" s="36"/>
      <c r="AX16" s="36"/>
      <c r="AY16" s="36"/>
      <c r="AZ16" s="36"/>
      <c r="BA16" s="36"/>
      <c r="BB16" s="36"/>
      <c r="BC16" s="36"/>
      <c r="BD16" s="36"/>
      <c r="BE16" s="37">
        <f t="shared" si="19"/>
        <v>87</v>
      </c>
      <c r="BF16" s="36">
        <v>86</v>
      </c>
      <c r="BG16" s="36">
        <v>88</v>
      </c>
      <c r="BH16" s="38">
        <f t="shared" si="20"/>
        <v>85.8</v>
      </c>
      <c r="BI16" s="39">
        <f t="shared" si="21"/>
        <v>86</v>
      </c>
      <c r="BJ16" s="40"/>
      <c r="BK16" s="36">
        <v>80</v>
      </c>
      <c r="BL16" s="36">
        <v>85</v>
      </c>
      <c r="BM16" s="36"/>
      <c r="BN16" s="36"/>
      <c r="BO16" s="36"/>
      <c r="BP16" s="36"/>
      <c r="BQ16" s="36"/>
      <c r="BR16" s="36"/>
      <c r="BS16" s="36"/>
      <c r="BT16" s="36"/>
      <c r="BU16" s="41">
        <f t="shared" si="22"/>
        <v>83</v>
      </c>
      <c r="BV16" s="40"/>
      <c r="BW16" s="45">
        <v>90</v>
      </c>
      <c r="BX16" s="36"/>
      <c r="BY16" s="36"/>
      <c r="BZ16" s="36"/>
      <c r="CA16" s="36"/>
      <c r="CB16" s="36"/>
      <c r="CC16" s="36"/>
      <c r="CD16" s="36"/>
      <c r="CE16" s="36"/>
      <c r="CF16" s="36"/>
      <c r="CG16" s="37">
        <f t="shared" si="23"/>
        <v>90</v>
      </c>
      <c r="CH16" s="42" t="str">
        <f t="shared" si="24"/>
        <v>A</v>
      </c>
      <c r="CI16" s="43"/>
      <c r="CJ16" s="45">
        <v>8</v>
      </c>
      <c r="CK16" s="44" t="str">
        <f t="shared" si="25"/>
        <v>Sudah memahami tentang Nan-gai ni arimasuka, Ikura desuka, Koora wa arimasuka, Oishii desuka, Yuubinkyoku wa doko ni arimasuka, Donna machi•Donna tokoro, Doubutsu ga suki desu, Donna gaikoku-go ga dekimasuka, Pinpon ga tokui desu, Perlu tingkatkan pemahaman  Shumi wa nan desuka.</v>
      </c>
      <c r="CM16" s="35">
        <v>7</v>
      </c>
      <c r="CN16" s="45" t="s">
        <v>203</v>
      </c>
      <c r="CW16" s="20">
        <v>7</v>
      </c>
      <c r="CX16" s="20" t="str">
        <f>(IF(CN10="","","Sudah memahami tentang "))&amp;(IF(CN10="","",CN10&amp;", "))&amp;(IF(CN11="","",CN11&amp;", "))&amp;(IF(CN12="","",CN12&amp;", "))&amp;(IF(CN13="","",CN13&amp;", "))&amp;(IF(CN14="","",CN14&amp;", "))&amp;(IF(CN15="","",CN15&amp;", "))&amp;(IF(CN17="","",CN17&amp;", "))&amp;(IF(CN18="","",CN18&amp;", "))&amp;(IF(CN19="","",CN19&amp;", "))&amp;(IF(CN16="","","Perlu tingkatkan pemahaman  "&amp;CN16&amp;"."))</f>
        <v>Sudah memahami tentang Nan-gai ni arimasuka, Ikura desuka, Koora wa arimasuka, Oishii desuka, Yuubinkyoku wa doko ni arimasuka, Donna machi•Donna tokoro, Shumi wa nan desuka, Donna gaikoku-go ga dekimasuka, Pinpon ga tokui desu, Perlu tingkatkan pemahaman  Doubutsu ga suki desu.</v>
      </c>
    </row>
    <row r="17" spans="1:102" x14ac:dyDescent="0.25">
      <c r="A17" s="14">
        <v>7</v>
      </c>
      <c r="B17" s="14">
        <v>23512</v>
      </c>
      <c r="C17" s="14" t="s">
        <v>62</v>
      </c>
      <c r="E17" s="31">
        <f t="shared" si="0"/>
        <v>76</v>
      </c>
      <c r="F17" s="20"/>
      <c r="G17" s="31">
        <f t="shared" si="1"/>
        <v>76</v>
      </c>
      <c r="H17" s="31">
        <f t="shared" si="2"/>
        <v>80</v>
      </c>
      <c r="I17" s="31" t="str">
        <f t="shared" si="3"/>
        <v>A</v>
      </c>
      <c r="J17"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17" s="20"/>
      <c r="L17" s="31">
        <f t="shared" si="5"/>
        <v>75</v>
      </c>
      <c r="M17" s="31">
        <f t="shared" si="6"/>
        <v>70</v>
      </c>
      <c r="N17" s="31">
        <f t="shared" si="7"/>
        <v>57</v>
      </c>
      <c r="P17" s="36">
        <v>70</v>
      </c>
      <c r="Q17" s="36">
        <v>75</v>
      </c>
      <c r="R17" s="37">
        <f t="shared" si="8"/>
        <v>75</v>
      </c>
      <c r="S17" s="36">
        <v>61</v>
      </c>
      <c r="T17" s="36">
        <v>75</v>
      </c>
      <c r="U17" s="37">
        <f t="shared" si="9"/>
        <v>75</v>
      </c>
      <c r="V17" s="36"/>
      <c r="W17" s="36"/>
      <c r="X17" s="37" t="str">
        <f t="shared" si="10"/>
        <v/>
      </c>
      <c r="Y17" s="36"/>
      <c r="Z17" s="36"/>
      <c r="AA17" s="37" t="str">
        <f t="shared" si="11"/>
        <v/>
      </c>
      <c r="AB17" s="36"/>
      <c r="AC17" s="36"/>
      <c r="AD17" s="37" t="str">
        <f t="shared" si="12"/>
        <v/>
      </c>
      <c r="AE17" s="36"/>
      <c r="AF17" s="36"/>
      <c r="AG17" s="37" t="str">
        <f t="shared" si="13"/>
        <v/>
      </c>
      <c r="AH17" s="36"/>
      <c r="AI17" s="36"/>
      <c r="AJ17" s="37" t="str">
        <f t="shared" si="14"/>
        <v/>
      </c>
      <c r="AK17" s="36"/>
      <c r="AL17" s="36"/>
      <c r="AM17" s="37" t="str">
        <f t="shared" si="15"/>
        <v/>
      </c>
      <c r="AN17" s="36"/>
      <c r="AO17" s="36"/>
      <c r="AP17" s="37" t="str">
        <f t="shared" si="16"/>
        <v/>
      </c>
      <c r="AQ17" s="36"/>
      <c r="AR17" s="36"/>
      <c r="AS17" s="37" t="str">
        <f t="shared" si="17"/>
        <v/>
      </c>
      <c r="AT17" s="37">
        <f t="shared" si="18"/>
        <v>75</v>
      </c>
      <c r="AU17" s="36">
        <v>90</v>
      </c>
      <c r="AV17" s="36">
        <v>75</v>
      </c>
      <c r="AW17" s="36"/>
      <c r="AX17" s="36"/>
      <c r="AY17" s="36"/>
      <c r="AZ17" s="36"/>
      <c r="BA17" s="36"/>
      <c r="BB17" s="36"/>
      <c r="BC17" s="36"/>
      <c r="BD17" s="36"/>
      <c r="BE17" s="37">
        <f t="shared" si="19"/>
        <v>83</v>
      </c>
      <c r="BF17" s="36">
        <v>70</v>
      </c>
      <c r="BG17" s="36">
        <v>57</v>
      </c>
      <c r="BH17" s="38">
        <f t="shared" si="20"/>
        <v>75.900000000000006</v>
      </c>
      <c r="BI17" s="39">
        <f t="shared" si="21"/>
        <v>76</v>
      </c>
      <c r="BJ17" s="40"/>
      <c r="BK17" s="36">
        <v>85</v>
      </c>
      <c r="BL17" s="36">
        <v>75</v>
      </c>
      <c r="BM17" s="36"/>
      <c r="BN17" s="36"/>
      <c r="BO17" s="36"/>
      <c r="BP17" s="36"/>
      <c r="BQ17" s="36"/>
      <c r="BR17" s="36"/>
      <c r="BS17" s="36"/>
      <c r="BT17" s="36"/>
      <c r="BU17" s="41">
        <f t="shared" si="22"/>
        <v>80</v>
      </c>
      <c r="BV17" s="40"/>
      <c r="BW17" s="45">
        <v>90</v>
      </c>
      <c r="BX17" s="36"/>
      <c r="BY17" s="36"/>
      <c r="BZ17" s="36"/>
      <c r="CA17" s="36"/>
      <c r="CB17" s="36"/>
      <c r="CC17" s="36"/>
      <c r="CD17" s="36"/>
      <c r="CE17" s="36"/>
      <c r="CF17" s="36"/>
      <c r="CG17" s="37">
        <f t="shared" si="23"/>
        <v>90</v>
      </c>
      <c r="CH17" s="42" t="str">
        <f t="shared" si="24"/>
        <v>A</v>
      </c>
      <c r="CI17" s="43"/>
      <c r="CJ17" s="45">
        <v>7</v>
      </c>
      <c r="CK17"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c r="CM17" s="35">
        <v>8</v>
      </c>
      <c r="CN17" s="45" t="s">
        <v>204</v>
      </c>
      <c r="CW17" s="20">
        <v>8</v>
      </c>
      <c r="CX17" s="20" t="str">
        <f>(IF(CN10="","","Sudah memahami tentang "))&amp;(IF(CN10="","",CN10&amp;", "))&amp;(IF(CN11="","",CN11&amp;", "))&amp;(IF(CN12="","",CN12&amp;", "))&amp;(IF(CN13="","",CN13&amp;", "))&amp;(IF(CN14="","",CN14&amp;", "))&amp;(IF(CN15="","",CN15&amp;", "))&amp;(IF(CN16="","",CN16&amp;", "))&amp;(IF(CN18="","",CN18&amp;", "))&amp;(IF(CN19="","",CN19&amp;", "))&amp;(IF(CN17="","","Perlu tingkatkan pemahaman  "&amp;CN17&amp;"."))</f>
        <v>Sudah memahami tentang Nan-gai ni arimasuka, Ikura desuka, Koora wa arimasuka, Oishii desuka, Yuubinkyoku wa doko ni arimasuka, Donna machi•Donna tokoro, Doubutsu ga suki desu, Donna gaikoku-go ga dekimasuka, Pinpon ga tokui desu, Perlu tingkatkan pemahaman  Shumi wa nan desuka.</v>
      </c>
    </row>
    <row r="18" spans="1:102" x14ac:dyDescent="0.25">
      <c r="A18" s="14">
        <v>8</v>
      </c>
      <c r="B18" s="14">
        <v>23526</v>
      </c>
      <c r="C18" s="14" t="s">
        <v>63</v>
      </c>
      <c r="E18" s="31">
        <f t="shared" si="0"/>
        <v>78</v>
      </c>
      <c r="F18" s="20"/>
      <c r="G18" s="31">
        <f t="shared" si="1"/>
        <v>78</v>
      </c>
      <c r="H18" s="31">
        <f t="shared" si="2"/>
        <v>80</v>
      </c>
      <c r="I18" s="31" t="str">
        <f t="shared" si="3"/>
        <v>A</v>
      </c>
      <c r="J18"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18" s="20"/>
      <c r="L18" s="31">
        <f t="shared" si="5"/>
        <v>78</v>
      </c>
      <c r="M18" s="31">
        <f t="shared" si="6"/>
        <v>76</v>
      </c>
      <c r="N18" s="31">
        <f t="shared" si="7"/>
        <v>63</v>
      </c>
      <c r="P18" s="36">
        <v>80</v>
      </c>
      <c r="Q18" s="36"/>
      <c r="R18" s="37">
        <f t="shared" si="8"/>
        <v>80</v>
      </c>
      <c r="S18" s="36">
        <v>67</v>
      </c>
      <c r="T18" s="36">
        <v>75</v>
      </c>
      <c r="U18" s="37">
        <f t="shared" si="9"/>
        <v>75</v>
      </c>
      <c r="V18" s="36"/>
      <c r="W18" s="36"/>
      <c r="X18" s="37" t="str">
        <f t="shared" si="10"/>
        <v/>
      </c>
      <c r="Y18" s="36"/>
      <c r="Z18" s="36"/>
      <c r="AA18" s="37" t="str">
        <f t="shared" si="11"/>
        <v/>
      </c>
      <c r="AB18" s="36"/>
      <c r="AC18" s="36"/>
      <c r="AD18" s="37" t="str">
        <f t="shared" si="12"/>
        <v/>
      </c>
      <c r="AE18" s="36"/>
      <c r="AF18" s="36"/>
      <c r="AG18" s="37" t="str">
        <f t="shared" si="13"/>
        <v/>
      </c>
      <c r="AH18" s="36"/>
      <c r="AI18" s="36"/>
      <c r="AJ18" s="37" t="str">
        <f t="shared" si="14"/>
        <v/>
      </c>
      <c r="AK18" s="36"/>
      <c r="AL18" s="36"/>
      <c r="AM18" s="37" t="str">
        <f t="shared" si="15"/>
        <v/>
      </c>
      <c r="AN18" s="36"/>
      <c r="AO18" s="36"/>
      <c r="AP18" s="37" t="str">
        <f t="shared" si="16"/>
        <v/>
      </c>
      <c r="AQ18" s="36"/>
      <c r="AR18" s="36"/>
      <c r="AS18" s="37" t="str">
        <f t="shared" si="17"/>
        <v/>
      </c>
      <c r="AT18" s="37">
        <f t="shared" si="18"/>
        <v>78</v>
      </c>
      <c r="AU18" s="36">
        <v>85</v>
      </c>
      <c r="AV18" s="36">
        <v>79</v>
      </c>
      <c r="AW18" s="36"/>
      <c r="AX18" s="36"/>
      <c r="AY18" s="36"/>
      <c r="AZ18" s="36"/>
      <c r="BA18" s="36"/>
      <c r="BB18" s="36"/>
      <c r="BC18" s="36"/>
      <c r="BD18" s="36"/>
      <c r="BE18" s="37">
        <f t="shared" si="19"/>
        <v>82</v>
      </c>
      <c r="BF18" s="36">
        <v>76</v>
      </c>
      <c r="BG18" s="36">
        <v>63</v>
      </c>
      <c r="BH18" s="38">
        <f t="shared" si="20"/>
        <v>77.900000000000006</v>
      </c>
      <c r="BI18" s="39">
        <f t="shared" si="21"/>
        <v>78</v>
      </c>
      <c r="BJ18" s="40"/>
      <c r="BK18" s="36">
        <v>85</v>
      </c>
      <c r="BL18" s="36">
        <v>75</v>
      </c>
      <c r="BM18" s="36"/>
      <c r="BN18" s="36"/>
      <c r="BO18" s="36"/>
      <c r="BP18" s="36"/>
      <c r="BQ18" s="36"/>
      <c r="BR18" s="36"/>
      <c r="BS18" s="36"/>
      <c r="BT18" s="36"/>
      <c r="BU18" s="41">
        <f t="shared" si="22"/>
        <v>80</v>
      </c>
      <c r="BV18" s="40"/>
      <c r="BW18" s="45">
        <v>90</v>
      </c>
      <c r="BX18" s="36"/>
      <c r="BY18" s="36"/>
      <c r="BZ18" s="36"/>
      <c r="CA18" s="36"/>
      <c r="CB18" s="36"/>
      <c r="CC18" s="36"/>
      <c r="CD18" s="36"/>
      <c r="CE18" s="36"/>
      <c r="CF18" s="36"/>
      <c r="CG18" s="37">
        <f t="shared" si="23"/>
        <v>90</v>
      </c>
      <c r="CH18" s="42" t="str">
        <f t="shared" si="24"/>
        <v>A</v>
      </c>
      <c r="CI18" s="43"/>
      <c r="CJ18" s="45">
        <v>5</v>
      </c>
      <c r="CK18"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c r="CM18" s="35">
        <v>9</v>
      </c>
      <c r="CN18" s="45" t="s">
        <v>205</v>
      </c>
      <c r="CW18" s="20">
        <v>9</v>
      </c>
      <c r="CX18" s="20" t="str">
        <f>(IF(CN10="","","Sudah memahami tentang "))&amp;(IF(CN10="","",CN10&amp;", "))&amp;(IF(CN11="","",CN11&amp;", "))&amp;(IF(CN12="","",CN12&amp;", "))&amp;(IF(CN13="","",CN13&amp;", "))&amp;(IF(CN14="","",CN14&amp;", "))&amp;(IF(CN15="","",CN15&amp;", "))&amp;(IF(CN16="","",CN16&amp;", "))&amp;(IF(CN17="","",CN17&amp;", "))&amp;(IF(CN19="","",CN19&amp;", "))&amp;(IF(CN18="","","Perlu tingkatkan pemahaman  "&amp;CN18&amp;"."))</f>
        <v>Sudah memahami tentang Nan-gai ni arimasuka, Ikura desuka, Koora wa arimasuka, Oishii desuka, Yuubinkyoku wa doko ni arimasuka, Donna machi•Donna tokoro, Doubutsu ga suki desu, Shumi wa nan desuka, Pinpon ga tokui desu, Perlu tingkatkan pemahaman  Donna gaikoku-go ga dekimasuka.</v>
      </c>
    </row>
    <row r="19" spans="1:102" x14ac:dyDescent="0.25">
      <c r="A19" s="14">
        <v>9</v>
      </c>
      <c r="B19" s="14">
        <v>23540</v>
      </c>
      <c r="C19" s="14" t="s">
        <v>64</v>
      </c>
      <c r="E19" s="31">
        <f t="shared" si="0"/>
        <v>76</v>
      </c>
      <c r="F19" s="20"/>
      <c r="G19" s="31">
        <f t="shared" si="1"/>
        <v>76</v>
      </c>
      <c r="H19" s="31">
        <f t="shared" si="2"/>
        <v>78</v>
      </c>
      <c r="I19" s="31" t="str">
        <f t="shared" si="3"/>
        <v>A</v>
      </c>
      <c r="J19"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19" s="20"/>
      <c r="L19" s="31">
        <f t="shared" si="5"/>
        <v>75</v>
      </c>
      <c r="M19" s="31">
        <f t="shared" si="6"/>
        <v>69</v>
      </c>
      <c r="N19" s="31">
        <f t="shared" si="7"/>
        <v>67</v>
      </c>
      <c r="P19" s="36">
        <v>35</v>
      </c>
      <c r="Q19" s="36">
        <v>75</v>
      </c>
      <c r="R19" s="37">
        <f t="shared" si="8"/>
        <v>75</v>
      </c>
      <c r="S19" s="36">
        <v>71</v>
      </c>
      <c r="T19" s="36">
        <v>75</v>
      </c>
      <c r="U19" s="37">
        <f t="shared" si="9"/>
        <v>75</v>
      </c>
      <c r="V19" s="36"/>
      <c r="W19" s="36"/>
      <c r="X19" s="37" t="str">
        <f t="shared" si="10"/>
        <v/>
      </c>
      <c r="Y19" s="36"/>
      <c r="Z19" s="36"/>
      <c r="AA19" s="37" t="str">
        <f t="shared" si="11"/>
        <v/>
      </c>
      <c r="AB19" s="36"/>
      <c r="AC19" s="36"/>
      <c r="AD19" s="37" t="str">
        <f t="shared" si="12"/>
        <v/>
      </c>
      <c r="AE19" s="36"/>
      <c r="AF19" s="36"/>
      <c r="AG19" s="37" t="str">
        <f t="shared" si="13"/>
        <v/>
      </c>
      <c r="AH19" s="36"/>
      <c r="AI19" s="36"/>
      <c r="AJ19" s="37" t="str">
        <f t="shared" si="14"/>
        <v/>
      </c>
      <c r="AK19" s="36"/>
      <c r="AL19" s="36"/>
      <c r="AM19" s="37" t="str">
        <f t="shared" si="15"/>
        <v/>
      </c>
      <c r="AN19" s="36"/>
      <c r="AO19" s="36"/>
      <c r="AP19" s="37" t="str">
        <f t="shared" si="16"/>
        <v/>
      </c>
      <c r="AQ19" s="36"/>
      <c r="AR19" s="36"/>
      <c r="AS19" s="37" t="str">
        <f t="shared" si="17"/>
        <v/>
      </c>
      <c r="AT19" s="37">
        <f t="shared" si="18"/>
        <v>75</v>
      </c>
      <c r="AU19" s="36">
        <v>80</v>
      </c>
      <c r="AV19" s="36">
        <v>84</v>
      </c>
      <c r="AW19" s="36"/>
      <c r="AX19" s="36"/>
      <c r="AY19" s="36"/>
      <c r="AZ19" s="36"/>
      <c r="BA19" s="36"/>
      <c r="BB19" s="36"/>
      <c r="BC19" s="36"/>
      <c r="BD19" s="36"/>
      <c r="BE19" s="37">
        <f t="shared" si="19"/>
        <v>82</v>
      </c>
      <c r="BF19" s="36">
        <v>69</v>
      </c>
      <c r="BG19" s="36">
        <v>67</v>
      </c>
      <c r="BH19" s="38">
        <f t="shared" si="20"/>
        <v>76.400000000000006</v>
      </c>
      <c r="BI19" s="39">
        <f t="shared" si="21"/>
        <v>76</v>
      </c>
      <c r="BJ19" s="40"/>
      <c r="BK19" s="36">
        <v>80</v>
      </c>
      <c r="BL19" s="36">
        <v>75</v>
      </c>
      <c r="BM19" s="36"/>
      <c r="BN19" s="36"/>
      <c r="BO19" s="36"/>
      <c r="BP19" s="36"/>
      <c r="BQ19" s="36"/>
      <c r="BR19" s="36"/>
      <c r="BS19" s="36"/>
      <c r="BT19" s="36"/>
      <c r="BU19" s="41">
        <f t="shared" si="22"/>
        <v>78</v>
      </c>
      <c r="BV19" s="40"/>
      <c r="BW19" s="45">
        <v>90</v>
      </c>
      <c r="BX19" s="36"/>
      <c r="BY19" s="36"/>
      <c r="BZ19" s="36"/>
      <c r="CA19" s="36"/>
      <c r="CB19" s="36"/>
      <c r="CC19" s="36"/>
      <c r="CD19" s="36"/>
      <c r="CE19" s="36"/>
      <c r="CF19" s="36"/>
      <c r="CG19" s="37">
        <f t="shared" si="23"/>
        <v>90</v>
      </c>
      <c r="CH19" s="42" t="str">
        <f t="shared" si="24"/>
        <v>A</v>
      </c>
      <c r="CI19" s="43"/>
      <c r="CJ19" s="45">
        <v>5</v>
      </c>
      <c r="CK19"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c r="CM19" s="35">
        <v>10</v>
      </c>
      <c r="CN19" s="45" t="s">
        <v>206</v>
      </c>
      <c r="CW19" s="20">
        <v>10</v>
      </c>
      <c r="CX19" s="20" t="str">
        <f>(IF(CN10="","","Sudah memahami tentang "))&amp;(IF(CN10="","",CN10&amp;", "))&amp;(IF(CN11="","",CN11&amp;", "))&amp;(IF(CN12="","",CN12&amp;", "))&amp;(IF(CN13="","",CN13&amp;", "))&amp;(IF(CN14="","",CN14&amp;", "))&amp;(IF(CN15="","",CN15&amp;", "))&amp;(IF(CN16="","",CN16&amp;", "))&amp;(IF(CN17="","",CN17&amp;", "))&amp;(IF(CN18="","",CN18&amp;", "))&amp;(IF(CN19="","","Perlu tingkatkan pemahaman  "&amp;CN19&amp;"."))</f>
        <v>Sudah memahami tentang Nan-gai ni arimasuka, Ikura desuka, Koora wa arimasuka, Oishii desuka, Yuubinkyoku wa doko ni arimasuka, Donna machi•Donna tokoro, Doubutsu ga suki desu, Shumi wa nan desuka, Donna gaikoku-go ga dekimasuka, Perlu tingkatkan pemahaman  Pinpon ga tokui desu.</v>
      </c>
    </row>
    <row r="20" spans="1:102" x14ac:dyDescent="0.25">
      <c r="A20" s="14">
        <v>10</v>
      </c>
      <c r="B20" s="14">
        <v>23554</v>
      </c>
      <c r="C20" s="14" t="s">
        <v>65</v>
      </c>
      <c r="E20" s="31">
        <f t="shared" si="0"/>
        <v>90</v>
      </c>
      <c r="F20" s="20"/>
      <c r="G20" s="31">
        <f t="shared" si="1"/>
        <v>90</v>
      </c>
      <c r="H20" s="31">
        <f t="shared" si="2"/>
        <v>87</v>
      </c>
      <c r="I20" s="31" t="str">
        <f t="shared" si="3"/>
        <v>A</v>
      </c>
      <c r="J20" s="31" t="str">
        <f t="shared" si="4"/>
        <v>Sudah memahami tentang Nan-gai ni arimasuka, Ikura desuka, Koora wa arimasuka, Oishii desuka, Yuubinkyoku wa doko ni arimasuka, Donna machi•Donna tokoro, Doubutsu ga suki desu, Donna gaikoku-go ga dekimasuka, Pinpon ga tokui desu, Perlu tingkatkan pemahaman  Shumi wa nan desuka.</v>
      </c>
      <c r="K20" s="20"/>
      <c r="L20" s="31">
        <f t="shared" si="5"/>
        <v>84</v>
      </c>
      <c r="M20" s="31">
        <f t="shared" si="6"/>
        <v>84</v>
      </c>
      <c r="N20" s="31">
        <f t="shared" si="7"/>
        <v>89</v>
      </c>
      <c r="P20" s="36">
        <v>75</v>
      </c>
      <c r="Q20" s="36"/>
      <c r="R20" s="37">
        <f t="shared" si="8"/>
        <v>75</v>
      </c>
      <c r="S20" s="36">
        <v>93</v>
      </c>
      <c r="T20" s="36"/>
      <c r="U20" s="37">
        <f t="shared" si="9"/>
        <v>93</v>
      </c>
      <c r="V20" s="36"/>
      <c r="W20" s="36"/>
      <c r="X20" s="37" t="str">
        <f t="shared" si="10"/>
        <v/>
      </c>
      <c r="Y20" s="36"/>
      <c r="Z20" s="36"/>
      <c r="AA20" s="37" t="str">
        <f t="shared" si="11"/>
        <v/>
      </c>
      <c r="AB20" s="36"/>
      <c r="AC20" s="36"/>
      <c r="AD20" s="37" t="str">
        <f t="shared" si="12"/>
        <v/>
      </c>
      <c r="AE20" s="36"/>
      <c r="AF20" s="36"/>
      <c r="AG20" s="37" t="str">
        <f t="shared" si="13"/>
        <v/>
      </c>
      <c r="AH20" s="36"/>
      <c r="AI20" s="36"/>
      <c r="AJ20" s="37" t="str">
        <f t="shared" si="14"/>
        <v/>
      </c>
      <c r="AK20" s="36"/>
      <c r="AL20" s="36"/>
      <c r="AM20" s="37" t="str">
        <f t="shared" si="15"/>
        <v/>
      </c>
      <c r="AN20" s="36"/>
      <c r="AO20" s="36"/>
      <c r="AP20" s="37" t="str">
        <f t="shared" si="16"/>
        <v/>
      </c>
      <c r="AQ20" s="36"/>
      <c r="AR20" s="36"/>
      <c r="AS20" s="37" t="str">
        <f t="shared" si="17"/>
        <v/>
      </c>
      <c r="AT20" s="37">
        <f t="shared" si="18"/>
        <v>84</v>
      </c>
      <c r="AU20" s="36">
        <v>95</v>
      </c>
      <c r="AV20" s="36">
        <v>100</v>
      </c>
      <c r="AW20" s="36"/>
      <c r="AX20" s="36"/>
      <c r="AY20" s="36"/>
      <c r="AZ20" s="36"/>
      <c r="BA20" s="36"/>
      <c r="BB20" s="36"/>
      <c r="BC20" s="36"/>
      <c r="BD20" s="36"/>
      <c r="BE20" s="37">
        <f t="shared" si="19"/>
        <v>98</v>
      </c>
      <c r="BF20" s="36">
        <v>84</v>
      </c>
      <c r="BG20" s="36">
        <v>89</v>
      </c>
      <c r="BH20" s="38">
        <f t="shared" si="20"/>
        <v>90.1</v>
      </c>
      <c r="BI20" s="39">
        <f t="shared" si="21"/>
        <v>90</v>
      </c>
      <c r="BJ20" s="40"/>
      <c r="BK20" s="36">
        <v>95</v>
      </c>
      <c r="BL20" s="36">
        <v>79</v>
      </c>
      <c r="BM20" s="36"/>
      <c r="BN20" s="36"/>
      <c r="BO20" s="36"/>
      <c r="BP20" s="36"/>
      <c r="BQ20" s="36"/>
      <c r="BR20" s="36"/>
      <c r="BS20" s="36"/>
      <c r="BT20" s="36"/>
      <c r="BU20" s="41">
        <f t="shared" si="22"/>
        <v>87</v>
      </c>
      <c r="BV20" s="40"/>
      <c r="BW20" s="45">
        <v>90</v>
      </c>
      <c r="BX20" s="36"/>
      <c r="BY20" s="36"/>
      <c r="BZ20" s="36"/>
      <c r="CA20" s="36"/>
      <c r="CB20" s="36"/>
      <c r="CC20" s="36"/>
      <c r="CD20" s="36"/>
      <c r="CE20" s="36"/>
      <c r="CF20" s="36"/>
      <c r="CG20" s="37">
        <f t="shared" si="23"/>
        <v>90</v>
      </c>
      <c r="CH20" s="42" t="str">
        <f t="shared" si="24"/>
        <v>A</v>
      </c>
      <c r="CI20" s="43"/>
      <c r="CJ20" s="45">
        <v>8</v>
      </c>
      <c r="CK20" s="44" t="str">
        <f t="shared" si="25"/>
        <v>Sudah memahami tentang Nan-gai ni arimasuka, Ikura desuka, Koora wa arimasuka, Oishii desuka, Yuubinkyoku wa doko ni arimasuka, Donna machi•Donna tokoro, Doubutsu ga suki desu, Donna gaikoku-go ga dekimasuka, Pinpon ga tokui desu, Perlu tingkatkan pemahaman  Shumi wa nan desuka.</v>
      </c>
      <c r="CW20" s="20">
        <v>11</v>
      </c>
      <c r="CX20" s="20" t="str">
        <f>(IF(CN10="","","Sudah memahami tentang "))&amp;(IF(CN10="","",CN10&amp;", "))&amp;(IF(CN11="","",CN11&amp;", "))&amp;(IF(CN12="","",CN12&amp;", "))&amp;(IF(CN13="","",CN13&amp;", "))&amp;(IF(CN14="","",CN14&amp;", "))&amp;(IF(CN15="","",CN15&amp;", "))&amp;(IF(CN16="","",CN16&amp;", "))&amp;(IF(CN17="","",CN17&amp;", "))&amp;(IF(CN18="","",CN18&amp;", "))&amp;(IF(CN19="","",CN19&amp;"."))</f>
        <v>Sudah memahami tentang Nan-gai ni arimasuka, Ikura desuka, Koora wa arimasuka, Oishii desuka, Yuubinkyoku wa doko ni arimasuka, Donna machi•Donna tokoro, Doubutsu ga suki desu, Shumi wa nan desuka, Donna gaikoku-go ga dekimasuka, Pinpon ga tokui desu.</v>
      </c>
    </row>
    <row r="21" spans="1:102" x14ac:dyDescent="0.25">
      <c r="A21" s="14">
        <v>11</v>
      </c>
      <c r="B21" s="14">
        <v>23568</v>
      </c>
      <c r="C21" s="14" t="s">
        <v>66</v>
      </c>
      <c r="E21" s="31">
        <f t="shared" si="0"/>
        <v>77</v>
      </c>
      <c r="F21" s="20"/>
      <c r="G21" s="31">
        <f t="shared" si="1"/>
        <v>77</v>
      </c>
      <c r="H21" s="31">
        <f t="shared" si="2"/>
        <v>78</v>
      </c>
      <c r="I21" s="31" t="str">
        <f t="shared" si="3"/>
        <v>B</v>
      </c>
      <c r="J21"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21" s="20"/>
      <c r="L21" s="31">
        <f t="shared" si="5"/>
        <v>75</v>
      </c>
      <c r="M21" s="31">
        <f t="shared" si="6"/>
        <v>76</v>
      </c>
      <c r="N21" s="31">
        <f t="shared" si="7"/>
        <v>59</v>
      </c>
      <c r="P21" s="36">
        <v>50</v>
      </c>
      <c r="Q21" s="36">
        <v>75</v>
      </c>
      <c r="R21" s="37">
        <f t="shared" si="8"/>
        <v>75</v>
      </c>
      <c r="S21" s="36">
        <v>63</v>
      </c>
      <c r="T21" s="36">
        <v>75</v>
      </c>
      <c r="U21" s="37">
        <f t="shared" si="9"/>
        <v>75</v>
      </c>
      <c r="V21" s="36"/>
      <c r="W21" s="36"/>
      <c r="X21" s="37" t="str">
        <f t="shared" si="10"/>
        <v/>
      </c>
      <c r="Y21" s="36"/>
      <c r="Z21" s="36"/>
      <c r="AA21" s="37" t="str">
        <f t="shared" si="11"/>
        <v/>
      </c>
      <c r="AB21" s="36"/>
      <c r="AC21" s="36"/>
      <c r="AD21" s="37" t="str">
        <f t="shared" si="12"/>
        <v/>
      </c>
      <c r="AE21" s="36"/>
      <c r="AF21" s="36"/>
      <c r="AG21" s="37" t="str">
        <f t="shared" si="13"/>
        <v/>
      </c>
      <c r="AH21" s="36"/>
      <c r="AI21" s="36"/>
      <c r="AJ21" s="37" t="str">
        <f t="shared" si="14"/>
        <v/>
      </c>
      <c r="AK21" s="36"/>
      <c r="AL21" s="36"/>
      <c r="AM21" s="37" t="str">
        <f t="shared" si="15"/>
        <v/>
      </c>
      <c r="AN21" s="36"/>
      <c r="AO21" s="36"/>
      <c r="AP21" s="37" t="str">
        <f t="shared" si="16"/>
        <v/>
      </c>
      <c r="AQ21" s="36"/>
      <c r="AR21" s="36"/>
      <c r="AS21" s="37" t="str">
        <f t="shared" si="17"/>
        <v/>
      </c>
      <c r="AT21" s="37">
        <f t="shared" si="18"/>
        <v>75</v>
      </c>
      <c r="AU21" s="36">
        <v>90</v>
      </c>
      <c r="AV21" s="36">
        <v>77</v>
      </c>
      <c r="AW21" s="36"/>
      <c r="AX21" s="36"/>
      <c r="AY21" s="36"/>
      <c r="AZ21" s="36"/>
      <c r="BA21" s="36"/>
      <c r="BB21" s="36"/>
      <c r="BC21" s="36"/>
      <c r="BD21" s="36"/>
      <c r="BE21" s="37">
        <f t="shared" si="19"/>
        <v>84</v>
      </c>
      <c r="BF21" s="36">
        <v>76</v>
      </c>
      <c r="BG21" s="36">
        <v>59</v>
      </c>
      <c r="BH21" s="38">
        <f t="shared" si="20"/>
        <v>77.099999999999994</v>
      </c>
      <c r="BI21" s="39">
        <f t="shared" si="21"/>
        <v>77</v>
      </c>
      <c r="BJ21" s="40"/>
      <c r="BK21" s="36">
        <v>80</v>
      </c>
      <c r="BL21" s="36">
        <v>75</v>
      </c>
      <c r="BM21" s="36"/>
      <c r="BN21" s="36"/>
      <c r="BO21" s="36"/>
      <c r="BP21" s="36"/>
      <c r="BQ21" s="36"/>
      <c r="BR21" s="36"/>
      <c r="BS21" s="36"/>
      <c r="BT21" s="36"/>
      <c r="BU21" s="41">
        <f t="shared" si="22"/>
        <v>78</v>
      </c>
      <c r="BV21" s="40"/>
      <c r="BW21" s="45">
        <v>80</v>
      </c>
      <c r="BX21" s="36"/>
      <c r="BY21" s="36"/>
      <c r="BZ21" s="36"/>
      <c r="CA21" s="36"/>
      <c r="CB21" s="36"/>
      <c r="CC21" s="36"/>
      <c r="CD21" s="36"/>
      <c r="CE21" s="36"/>
      <c r="CF21" s="36"/>
      <c r="CG21" s="37">
        <f t="shared" si="23"/>
        <v>80</v>
      </c>
      <c r="CH21" s="42" t="str">
        <f t="shared" si="24"/>
        <v>B</v>
      </c>
      <c r="CI21" s="43"/>
      <c r="CJ21" s="45">
        <v>7</v>
      </c>
      <c r="CK21"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row>
    <row r="22" spans="1:102" x14ac:dyDescent="0.25">
      <c r="A22" s="14">
        <v>12</v>
      </c>
      <c r="B22" s="14">
        <v>23582</v>
      </c>
      <c r="C22" s="14" t="s">
        <v>67</v>
      </c>
      <c r="E22" s="31">
        <f t="shared" si="0"/>
        <v>75</v>
      </c>
      <c r="F22" s="20"/>
      <c r="G22" s="31">
        <f t="shared" si="1"/>
        <v>75</v>
      </c>
      <c r="H22" s="31">
        <f t="shared" si="2"/>
        <v>78</v>
      </c>
      <c r="I22" s="31" t="str">
        <f t="shared" si="3"/>
        <v>B</v>
      </c>
      <c r="J22"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22" s="20"/>
      <c r="L22" s="31">
        <f t="shared" si="5"/>
        <v>80</v>
      </c>
      <c r="M22" s="31">
        <f t="shared" si="6"/>
        <v>63</v>
      </c>
      <c r="N22" s="31">
        <f t="shared" si="7"/>
        <v>55</v>
      </c>
      <c r="P22" s="36">
        <v>85</v>
      </c>
      <c r="Q22" s="36"/>
      <c r="R22" s="37">
        <f t="shared" si="8"/>
        <v>85</v>
      </c>
      <c r="S22" s="36">
        <v>59</v>
      </c>
      <c r="T22" s="36">
        <v>75</v>
      </c>
      <c r="U22" s="37">
        <f t="shared" si="9"/>
        <v>75</v>
      </c>
      <c r="V22" s="36"/>
      <c r="W22" s="36"/>
      <c r="X22" s="37" t="str">
        <f t="shared" si="10"/>
        <v/>
      </c>
      <c r="Y22" s="36"/>
      <c r="Z22" s="36"/>
      <c r="AA22" s="37" t="str">
        <f t="shared" si="11"/>
        <v/>
      </c>
      <c r="AB22" s="36"/>
      <c r="AC22" s="36"/>
      <c r="AD22" s="37" t="str">
        <f t="shared" si="12"/>
        <v/>
      </c>
      <c r="AE22" s="36"/>
      <c r="AF22" s="36"/>
      <c r="AG22" s="37" t="str">
        <f t="shared" si="13"/>
        <v/>
      </c>
      <c r="AH22" s="36"/>
      <c r="AI22" s="36"/>
      <c r="AJ22" s="37" t="str">
        <f t="shared" si="14"/>
        <v/>
      </c>
      <c r="AK22" s="36"/>
      <c r="AL22" s="36"/>
      <c r="AM22" s="37" t="str">
        <f t="shared" si="15"/>
        <v/>
      </c>
      <c r="AN22" s="36"/>
      <c r="AO22" s="36"/>
      <c r="AP22" s="37" t="str">
        <f t="shared" si="16"/>
        <v/>
      </c>
      <c r="AQ22" s="36"/>
      <c r="AR22" s="36"/>
      <c r="AS22" s="37" t="str">
        <f t="shared" si="17"/>
        <v/>
      </c>
      <c r="AT22" s="37">
        <f t="shared" si="18"/>
        <v>80</v>
      </c>
      <c r="AU22" s="36">
        <v>80</v>
      </c>
      <c r="AV22" s="36">
        <v>75</v>
      </c>
      <c r="AW22" s="36"/>
      <c r="AX22" s="36"/>
      <c r="AY22" s="36"/>
      <c r="AZ22" s="36"/>
      <c r="BA22" s="36"/>
      <c r="BB22" s="36"/>
      <c r="BC22" s="36"/>
      <c r="BD22" s="36"/>
      <c r="BE22" s="37">
        <f t="shared" si="19"/>
        <v>78</v>
      </c>
      <c r="BF22" s="36">
        <v>63</v>
      </c>
      <c r="BG22" s="36">
        <v>55</v>
      </c>
      <c r="BH22" s="38">
        <f t="shared" si="20"/>
        <v>75</v>
      </c>
      <c r="BI22" s="39">
        <f t="shared" si="21"/>
        <v>75</v>
      </c>
      <c r="BJ22" s="40"/>
      <c r="BK22" s="36">
        <v>80</v>
      </c>
      <c r="BL22" s="36">
        <v>75</v>
      </c>
      <c r="BM22" s="36"/>
      <c r="BN22" s="36"/>
      <c r="BO22" s="36"/>
      <c r="BP22" s="36"/>
      <c r="BQ22" s="36"/>
      <c r="BR22" s="36"/>
      <c r="BS22" s="36"/>
      <c r="BT22" s="36"/>
      <c r="BU22" s="41">
        <f t="shared" si="22"/>
        <v>78</v>
      </c>
      <c r="BV22" s="40"/>
      <c r="BW22" s="45">
        <v>80</v>
      </c>
      <c r="BX22" s="36"/>
      <c r="BY22" s="36"/>
      <c r="BZ22" s="36"/>
      <c r="CA22" s="36"/>
      <c r="CB22" s="36"/>
      <c r="CC22" s="36"/>
      <c r="CD22" s="36"/>
      <c r="CE22" s="36"/>
      <c r="CF22" s="36"/>
      <c r="CG22" s="37">
        <f t="shared" si="23"/>
        <v>80</v>
      </c>
      <c r="CH22" s="42" t="str">
        <f t="shared" si="24"/>
        <v>B</v>
      </c>
      <c r="CI22" s="43"/>
      <c r="CJ22" s="45">
        <v>7</v>
      </c>
      <c r="CK22"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row>
    <row r="23" spans="1:102" x14ac:dyDescent="0.25">
      <c r="A23" s="14">
        <v>13</v>
      </c>
      <c r="B23" s="14">
        <v>23596</v>
      </c>
      <c r="C23" s="14" t="s">
        <v>68</v>
      </c>
      <c r="E23" s="31">
        <f t="shared" si="0"/>
        <v>80</v>
      </c>
      <c r="F23" s="20"/>
      <c r="G23" s="31">
        <f t="shared" si="1"/>
        <v>80</v>
      </c>
      <c r="H23" s="31">
        <f t="shared" si="2"/>
        <v>81</v>
      </c>
      <c r="I23" s="31" t="str">
        <f t="shared" si="3"/>
        <v>A</v>
      </c>
      <c r="J23"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23" s="20"/>
      <c r="L23" s="31">
        <f t="shared" si="5"/>
        <v>83</v>
      </c>
      <c r="M23" s="31">
        <f t="shared" si="6"/>
        <v>76</v>
      </c>
      <c r="N23" s="31">
        <f t="shared" si="7"/>
        <v>65</v>
      </c>
      <c r="P23" s="36">
        <v>90</v>
      </c>
      <c r="Q23" s="36"/>
      <c r="R23" s="37">
        <f t="shared" si="8"/>
        <v>90</v>
      </c>
      <c r="S23" s="36">
        <v>69</v>
      </c>
      <c r="T23" s="36">
        <v>75</v>
      </c>
      <c r="U23" s="37">
        <f t="shared" si="9"/>
        <v>75</v>
      </c>
      <c r="V23" s="36"/>
      <c r="W23" s="36"/>
      <c r="X23" s="37" t="str">
        <f t="shared" si="10"/>
        <v/>
      </c>
      <c r="Y23" s="36"/>
      <c r="Z23" s="36"/>
      <c r="AA23" s="37" t="str">
        <f t="shared" si="11"/>
        <v/>
      </c>
      <c r="AB23" s="36"/>
      <c r="AC23" s="36"/>
      <c r="AD23" s="37" t="str">
        <f t="shared" si="12"/>
        <v/>
      </c>
      <c r="AE23" s="36"/>
      <c r="AF23" s="36"/>
      <c r="AG23" s="37" t="str">
        <f t="shared" si="13"/>
        <v/>
      </c>
      <c r="AH23" s="36"/>
      <c r="AI23" s="36"/>
      <c r="AJ23" s="37" t="str">
        <f t="shared" si="14"/>
        <v/>
      </c>
      <c r="AK23" s="36"/>
      <c r="AL23" s="36"/>
      <c r="AM23" s="37" t="str">
        <f t="shared" si="15"/>
        <v/>
      </c>
      <c r="AN23" s="36"/>
      <c r="AO23" s="36"/>
      <c r="AP23" s="37" t="str">
        <f t="shared" si="16"/>
        <v/>
      </c>
      <c r="AQ23" s="36"/>
      <c r="AR23" s="36"/>
      <c r="AS23" s="37" t="str">
        <f t="shared" si="17"/>
        <v/>
      </c>
      <c r="AT23" s="37">
        <f t="shared" si="18"/>
        <v>83</v>
      </c>
      <c r="AU23" s="36">
        <v>85</v>
      </c>
      <c r="AV23" s="36">
        <v>79</v>
      </c>
      <c r="AW23" s="36"/>
      <c r="AX23" s="36"/>
      <c r="AY23" s="36"/>
      <c r="AZ23" s="36"/>
      <c r="BA23" s="36"/>
      <c r="BB23" s="36"/>
      <c r="BC23" s="36"/>
      <c r="BD23" s="36"/>
      <c r="BE23" s="37">
        <f t="shared" si="19"/>
        <v>82</v>
      </c>
      <c r="BF23" s="36">
        <v>76</v>
      </c>
      <c r="BG23" s="36">
        <v>65</v>
      </c>
      <c r="BH23" s="38">
        <f t="shared" si="20"/>
        <v>80.099999999999994</v>
      </c>
      <c r="BI23" s="39">
        <f t="shared" si="21"/>
        <v>80</v>
      </c>
      <c r="BJ23" s="40"/>
      <c r="BK23" s="36">
        <v>85</v>
      </c>
      <c r="BL23" s="36">
        <v>76</v>
      </c>
      <c r="BM23" s="36"/>
      <c r="BN23" s="36"/>
      <c r="BO23" s="36"/>
      <c r="BP23" s="36"/>
      <c r="BQ23" s="36"/>
      <c r="BR23" s="36"/>
      <c r="BS23" s="36"/>
      <c r="BT23" s="36"/>
      <c r="BU23" s="41">
        <f t="shared" si="22"/>
        <v>81</v>
      </c>
      <c r="BV23" s="40"/>
      <c r="BW23" s="45">
        <v>90</v>
      </c>
      <c r="BX23" s="36"/>
      <c r="BY23" s="36"/>
      <c r="BZ23" s="36"/>
      <c r="CA23" s="36"/>
      <c r="CB23" s="36"/>
      <c r="CC23" s="36"/>
      <c r="CD23" s="36"/>
      <c r="CE23" s="36"/>
      <c r="CF23" s="36"/>
      <c r="CG23" s="37">
        <f t="shared" si="23"/>
        <v>90</v>
      </c>
      <c r="CH23" s="42" t="str">
        <f t="shared" si="24"/>
        <v>A</v>
      </c>
      <c r="CI23" s="43"/>
      <c r="CJ23" s="45">
        <v>5</v>
      </c>
      <c r="CK23"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24" spans="1:102" x14ac:dyDescent="0.25">
      <c r="A24" s="14">
        <v>14</v>
      </c>
      <c r="B24" s="14">
        <v>23610</v>
      </c>
      <c r="C24" s="14" t="s">
        <v>69</v>
      </c>
      <c r="E24" s="31">
        <f t="shared" si="0"/>
        <v>80</v>
      </c>
      <c r="F24" s="20"/>
      <c r="G24" s="31">
        <f t="shared" si="1"/>
        <v>80</v>
      </c>
      <c r="H24" s="31">
        <f t="shared" si="2"/>
        <v>83</v>
      </c>
      <c r="I24" s="31" t="str">
        <f t="shared" si="3"/>
        <v>A</v>
      </c>
      <c r="J24"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24" s="20"/>
      <c r="L24" s="31">
        <f t="shared" si="5"/>
        <v>88</v>
      </c>
      <c r="M24" s="31">
        <f t="shared" si="6"/>
        <v>48</v>
      </c>
      <c r="N24" s="31">
        <f t="shared" si="7"/>
        <v>69</v>
      </c>
      <c r="P24" s="36">
        <v>100</v>
      </c>
      <c r="Q24" s="36"/>
      <c r="R24" s="37">
        <f t="shared" si="8"/>
        <v>100</v>
      </c>
      <c r="S24" s="36">
        <v>73</v>
      </c>
      <c r="T24" s="36">
        <v>75</v>
      </c>
      <c r="U24" s="37">
        <f t="shared" si="9"/>
        <v>75</v>
      </c>
      <c r="V24" s="36"/>
      <c r="W24" s="36"/>
      <c r="X24" s="37" t="str">
        <f t="shared" si="10"/>
        <v/>
      </c>
      <c r="Y24" s="36"/>
      <c r="Z24" s="36"/>
      <c r="AA24" s="37" t="str">
        <f t="shared" si="11"/>
        <v/>
      </c>
      <c r="AB24" s="36"/>
      <c r="AC24" s="36"/>
      <c r="AD24" s="37" t="str">
        <f t="shared" si="12"/>
        <v/>
      </c>
      <c r="AE24" s="36"/>
      <c r="AF24" s="36"/>
      <c r="AG24" s="37" t="str">
        <f t="shared" si="13"/>
        <v/>
      </c>
      <c r="AH24" s="36"/>
      <c r="AI24" s="36"/>
      <c r="AJ24" s="37" t="str">
        <f t="shared" si="14"/>
        <v/>
      </c>
      <c r="AK24" s="36"/>
      <c r="AL24" s="36"/>
      <c r="AM24" s="37" t="str">
        <f t="shared" si="15"/>
        <v/>
      </c>
      <c r="AN24" s="36"/>
      <c r="AO24" s="36"/>
      <c r="AP24" s="37" t="str">
        <f t="shared" si="16"/>
        <v/>
      </c>
      <c r="AQ24" s="36"/>
      <c r="AR24" s="36"/>
      <c r="AS24" s="37" t="str">
        <f t="shared" si="17"/>
        <v/>
      </c>
      <c r="AT24" s="37">
        <f t="shared" si="18"/>
        <v>88</v>
      </c>
      <c r="AU24" s="36">
        <v>85</v>
      </c>
      <c r="AV24" s="36">
        <v>79</v>
      </c>
      <c r="AW24" s="36"/>
      <c r="AX24" s="36"/>
      <c r="AY24" s="36"/>
      <c r="AZ24" s="36"/>
      <c r="BA24" s="36"/>
      <c r="BB24" s="36"/>
      <c r="BC24" s="36"/>
      <c r="BD24" s="36"/>
      <c r="BE24" s="37">
        <f t="shared" si="19"/>
        <v>82</v>
      </c>
      <c r="BF24" s="36">
        <v>48</v>
      </c>
      <c r="BG24" s="36">
        <v>69</v>
      </c>
      <c r="BH24" s="38">
        <f t="shared" si="20"/>
        <v>79.7</v>
      </c>
      <c r="BI24" s="39">
        <f t="shared" si="21"/>
        <v>80</v>
      </c>
      <c r="BJ24" s="40"/>
      <c r="BK24" s="36">
        <v>85</v>
      </c>
      <c r="BL24" s="36">
        <v>80</v>
      </c>
      <c r="BM24" s="36"/>
      <c r="BN24" s="36"/>
      <c r="BO24" s="36"/>
      <c r="BP24" s="36"/>
      <c r="BQ24" s="36"/>
      <c r="BR24" s="36"/>
      <c r="BS24" s="36"/>
      <c r="BT24" s="36"/>
      <c r="BU24" s="41">
        <f t="shared" si="22"/>
        <v>83</v>
      </c>
      <c r="BV24" s="40"/>
      <c r="BW24" s="45">
        <v>90</v>
      </c>
      <c r="BX24" s="36"/>
      <c r="BY24" s="36"/>
      <c r="BZ24" s="36"/>
      <c r="CA24" s="36"/>
      <c r="CB24" s="36"/>
      <c r="CC24" s="36"/>
      <c r="CD24" s="36"/>
      <c r="CE24" s="36"/>
      <c r="CF24" s="36"/>
      <c r="CG24" s="37">
        <f t="shared" si="23"/>
        <v>90</v>
      </c>
      <c r="CH24" s="42" t="str">
        <f t="shared" si="24"/>
        <v>A</v>
      </c>
      <c r="CI24" s="43"/>
      <c r="CJ24" s="45">
        <v>5</v>
      </c>
      <c r="CK24"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25" spans="1:102" x14ac:dyDescent="0.25">
      <c r="A25" s="14">
        <v>15</v>
      </c>
      <c r="B25" s="14">
        <v>23624</v>
      </c>
      <c r="C25" s="14" t="s">
        <v>70</v>
      </c>
      <c r="E25" s="31">
        <f t="shared" si="0"/>
        <v>78</v>
      </c>
      <c r="F25" s="20"/>
      <c r="G25" s="31">
        <f t="shared" si="1"/>
        <v>78</v>
      </c>
      <c r="H25" s="31">
        <f t="shared" si="2"/>
        <v>79</v>
      </c>
      <c r="I25" s="31" t="str">
        <f t="shared" si="3"/>
        <v>B</v>
      </c>
      <c r="J25"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25" s="20"/>
      <c r="L25" s="31">
        <f t="shared" si="5"/>
        <v>80</v>
      </c>
      <c r="M25" s="31">
        <f t="shared" si="6"/>
        <v>76</v>
      </c>
      <c r="N25" s="31">
        <f t="shared" si="7"/>
        <v>60</v>
      </c>
      <c r="P25" s="36">
        <v>85</v>
      </c>
      <c r="Q25" s="36"/>
      <c r="R25" s="37">
        <f t="shared" si="8"/>
        <v>85</v>
      </c>
      <c r="S25" s="36">
        <v>64</v>
      </c>
      <c r="T25" s="36">
        <v>75</v>
      </c>
      <c r="U25" s="37">
        <f t="shared" si="9"/>
        <v>75</v>
      </c>
      <c r="V25" s="36"/>
      <c r="W25" s="36"/>
      <c r="X25" s="37" t="str">
        <f t="shared" si="10"/>
        <v/>
      </c>
      <c r="Y25" s="36"/>
      <c r="Z25" s="36"/>
      <c r="AA25" s="37" t="str">
        <f t="shared" si="11"/>
        <v/>
      </c>
      <c r="AB25" s="36"/>
      <c r="AC25" s="36"/>
      <c r="AD25" s="37" t="str">
        <f t="shared" si="12"/>
        <v/>
      </c>
      <c r="AE25" s="36"/>
      <c r="AF25" s="36"/>
      <c r="AG25" s="37" t="str">
        <f t="shared" si="13"/>
        <v/>
      </c>
      <c r="AH25" s="36"/>
      <c r="AI25" s="36"/>
      <c r="AJ25" s="37" t="str">
        <f t="shared" si="14"/>
        <v/>
      </c>
      <c r="AK25" s="36"/>
      <c r="AL25" s="36"/>
      <c r="AM25" s="37" t="str">
        <f t="shared" si="15"/>
        <v/>
      </c>
      <c r="AN25" s="36"/>
      <c r="AO25" s="36"/>
      <c r="AP25" s="37" t="str">
        <f t="shared" si="16"/>
        <v/>
      </c>
      <c r="AQ25" s="36"/>
      <c r="AR25" s="36"/>
      <c r="AS25" s="37" t="str">
        <f t="shared" si="17"/>
        <v/>
      </c>
      <c r="AT25" s="37">
        <f t="shared" si="18"/>
        <v>80</v>
      </c>
      <c r="AU25" s="36">
        <v>85</v>
      </c>
      <c r="AV25" s="36">
        <v>75</v>
      </c>
      <c r="AW25" s="36"/>
      <c r="AX25" s="36"/>
      <c r="AY25" s="36"/>
      <c r="AZ25" s="36"/>
      <c r="BA25" s="36"/>
      <c r="BB25" s="36"/>
      <c r="BC25" s="36"/>
      <c r="BD25" s="36"/>
      <c r="BE25" s="37">
        <f t="shared" si="19"/>
        <v>80</v>
      </c>
      <c r="BF25" s="36">
        <v>76</v>
      </c>
      <c r="BG25" s="36">
        <v>60</v>
      </c>
      <c r="BH25" s="38">
        <f t="shared" si="20"/>
        <v>77.599999999999994</v>
      </c>
      <c r="BI25" s="39">
        <f t="shared" si="21"/>
        <v>78</v>
      </c>
      <c r="BJ25" s="40"/>
      <c r="BK25" s="36">
        <v>80</v>
      </c>
      <c r="BL25" s="36">
        <v>78</v>
      </c>
      <c r="BM25" s="36"/>
      <c r="BN25" s="36"/>
      <c r="BO25" s="36"/>
      <c r="BP25" s="36"/>
      <c r="BQ25" s="36"/>
      <c r="BR25" s="36"/>
      <c r="BS25" s="36"/>
      <c r="BT25" s="36"/>
      <c r="BU25" s="41">
        <f t="shared" si="22"/>
        <v>79</v>
      </c>
      <c r="BV25" s="40"/>
      <c r="BW25" s="45">
        <v>80</v>
      </c>
      <c r="BX25" s="36"/>
      <c r="BY25" s="36"/>
      <c r="BZ25" s="36"/>
      <c r="CA25" s="36"/>
      <c r="CB25" s="36"/>
      <c r="CC25" s="36"/>
      <c r="CD25" s="36"/>
      <c r="CE25" s="36"/>
      <c r="CF25" s="36"/>
      <c r="CG25" s="37">
        <f t="shared" si="23"/>
        <v>80</v>
      </c>
      <c r="CH25" s="42" t="str">
        <f t="shared" si="24"/>
        <v>B</v>
      </c>
      <c r="CI25" s="43"/>
      <c r="CJ25" s="45">
        <v>7</v>
      </c>
      <c r="CK25"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row>
    <row r="26" spans="1:102" x14ac:dyDescent="0.25">
      <c r="A26" s="14">
        <v>16</v>
      </c>
      <c r="B26" s="14">
        <v>23638</v>
      </c>
      <c r="C26" s="14" t="s">
        <v>71</v>
      </c>
      <c r="E26" s="31">
        <f t="shared" si="0"/>
        <v>79</v>
      </c>
      <c r="F26" s="20"/>
      <c r="G26" s="31">
        <f t="shared" si="1"/>
        <v>79</v>
      </c>
      <c r="H26" s="31">
        <f t="shared" si="2"/>
        <v>78</v>
      </c>
      <c r="I26" s="31" t="str">
        <f t="shared" si="3"/>
        <v>B</v>
      </c>
      <c r="J26"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26" s="20"/>
      <c r="L26" s="31">
        <f t="shared" si="5"/>
        <v>83</v>
      </c>
      <c r="M26" s="31">
        <f t="shared" si="6"/>
        <v>74</v>
      </c>
      <c r="N26" s="31">
        <f t="shared" si="7"/>
        <v>50</v>
      </c>
      <c r="P26" s="36">
        <v>90</v>
      </c>
      <c r="Q26" s="36"/>
      <c r="R26" s="37">
        <f t="shared" si="8"/>
        <v>90</v>
      </c>
      <c r="S26" s="36">
        <v>54</v>
      </c>
      <c r="T26" s="36">
        <v>75</v>
      </c>
      <c r="U26" s="37">
        <f t="shared" si="9"/>
        <v>75</v>
      </c>
      <c r="V26" s="36"/>
      <c r="W26" s="36"/>
      <c r="X26" s="37" t="str">
        <f t="shared" si="10"/>
        <v/>
      </c>
      <c r="Y26" s="36"/>
      <c r="Z26" s="36"/>
      <c r="AA26" s="37" t="str">
        <f t="shared" si="11"/>
        <v/>
      </c>
      <c r="AB26" s="36"/>
      <c r="AC26" s="36"/>
      <c r="AD26" s="37" t="str">
        <f t="shared" si="12"/>
        <v/>
      </c>
      <c r="AE26" s="36"/>
      <c r="AF26" s="36"/>
      <c r="AG26" s="37" t="str">
        <f t="shared" si="13"/>
        <v/>
      </c>
      <c r="AH26" s="36"/>
      <c r="AI26" s="36"/>
      <c r="AJ26" s="37" t="str">
        <f t="shared" si="14"/>
        <v/>
      </c>
      <c r="AK26" s="36"/>
      <c r="AL26" s="36"/>
      <c r="AM26" s="37" t="str">
        <f t="shared" si="15"/>
        <v/>
      </c>
      <c r="AN26" s="36"/>
      <c r="AO26" s="36"/>
      <c r="AP26" s="37" t="str">
        <f t="shared" si="16"/>
        <v/>
      </c>
      <c r="AQ26" s="36"/>
      <c r="AR26" s="36"/>
      <c r="AS26" s="37" t="str">
        <f t="shared" si="17"/>
        <v/>
      </c>
      <c r="AT26" s="37">
        <f t="shared" si="18"/>
        <v>83</v>
      </c>
      <c r="AU26" s="36">
        <v>90</v>
      </c>
      <c r="AV26" s="36">
        <v>75</v>
      </c>
      <c r="AW26" s="36"/>
      <c r="AX26" s="36"/>
      <c r="AY26" s="36"/>
      <c r="AZ26" s="36"/>
      <c r="BA26" s="36"/>
      <c r="BB26" s="36"/>
      <c r="BC26" s="36"/>
      <c r="BD26" s="36"/>
      <c r="BE26" s="37">
        <f t="shared" si="19"/>
        <v>83</v>
      </c>
      <c r="BF26" s="36">
        <v>74</v>
      </c>
      <c r="BG26" s="36">
        <v>50</v>
      </c>
      <c r="BH26" s="38">
        <f t="shared" si="20"/>
        <v>78.8</v>
      </c>
      <c r="BI26" s="39">
        <f t="shared" si="21"/>
        <v>79</v>
      </c>
      <c r="BJ26" s="40"/>
      <c r="BK26" s="36">
        <v>80</v>
      </c>
      <c r="BL26" s="36">
        <v>75</v>
      </c>
      <c r="BM26" s="36"/>
      <c r="BN26" s="36"/>
      <c r="BO26" s="36"/>
      <c r="BP26" s="36"/>
      <c r="BQ26" s="36"/>
      <c r="BR26" s="36"/>
      <c r="BS26" s="36"/>
      <c r="BT26" s="36"/>
      <c r="BU26" s="41">
        <f t="shared" si="22"/>
        <v>78</v>
      </c>
      <c r="BV26" s="40"/>
      <c r="BW26" s="45">
        <v>80</v>
      </c>
      <c r="BX26" s="36"/>
      <c r="BY26" s="36"/>
      <c r="BZ26" s="36"/>
      <c r="CA26" s="36"/>
      <c r="CB26" s="36"/>
      <c r="CC26" s="36"/>
      <c r="CD26" s="36"/>
      <c r="CE26" s="36"/>
      <c r="CF26" s="36"/>
      <c r="CG26" s="37">
        <f t="shared" si="23"/>
        <v>80</v>
      </c>
      <c r="CH26" s="42" t="str">
        <f t="shared" si="24"/>
        <v>B</v>
      </c>
      <c r="CI26" s="43"/>
      <c r="CJ26" s="45">
        <v>7</v>
      </c>
      <c r="CK26"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row>
    <row r="27" spans="1:102" x14ac:dyDescent="0.25">
      <c r="A27" s="14">
        <v>17</v>
      </c>
      <c r="B27" s="14">
        <v>23652</v>
      </c>
      <c r="C27" s="14" t="s">
        <v>72</v>
      </c>
      <c r="E27" s="31">
        <f t="shared" si="0"/>
        <v>80</v>
      </c>
      <c r="F27" s="20"/>
      <c r="G27" s="31">
        <f t="shared" si="1"/>
        <v>80</v>
      </c>
      <c r="H27" s="31">
        <f t="shared" si="2"/>
        <v>80</v>
      </c>
      <c r="I27" s="31" t="str">
        <f t="shared" si="3"/>
        <v>A</v>
      </c>
      <c r="J27"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27" s="20"/>
      <c r="L27" s="31">
        <f t="shared" si="5"/>
        <v>88</v>
      </c>
      <c r="M27" s="31">
        <f t="shared" si="6"/>
        <v>68</v>
      </c>
      <c r="N27" s="31">
        <f t="shared" si="7"/>
        <v>59</v>
      </c>
      <c r="P27" s="36">
        <v>100</v>
      </c>
      <c r="Q27" s="36"/>
      <c r="R27" s="37">
        <f t="shared" si="8"/>
        <v>100</v>
      </c>
      <c r="S27" s="36">
        <v>63</v>
      </c>
      <c r="T27" s="36">
        <v>75</v>
      </c>
      <c r="U27" s="37">
        <f t="shared" si="9"/>
        <v>75</v>
      </c>
      <c r="V27" s="36"/>
      <c r="W27" s="36"/>
      <c r="X27" s="37" t="str">
        <f t="shared" si="10"/>
        <v/>
      </c>
      <c r="Y27" s="36"/>
      <c r="Z27" s="36"/>
      <c r="AA27" s="37" t="str">
        <f t="shared" si="11"/>
        <v/>
      </c>
      <c r="AB27" s="36"/>
      <c r="AC27" s="36"/>
      <c r="AD27" s="37" t="str">
        <f t="shared" si="12"/>
        <v/>
      </c>
      <c r="AE27" s="36"/>
      <c r="AF27" s="36"/>
      <c r="AG27" s="37" t="str">
        <f t="shared" si="13"/>
        <v/>
      </c>
      <c r="AH27" s="36"/>
      <c r="AI27" s="36"/>
      <c r="AJ27" s="37" t="str">
        <f t="shared" si="14"/>
        <v/>
      </c>
      <c r="AK27" s="36"/>
      <c r="AL27" s="36"/>
      <c r="AM27" s="37" t="str">
        <f t="shared" si="15"/>
        <v/>
      </c>
      <c r="AN27" s="36"/>
      <c r="AO27" s="36"/>
      <c r="AP27" s="37" t="str">
        <f t="shared" si="16"/>
        <v/>
      </c>
      <c r="AQ27" s="36"/>
      <c r="AR27" s="36"/>
      <c r="AS27" s="37" t="str">
        <f t="shared" si="17"/>
        <v/>
      </c>
      <c r="AT27" s="37">
        <f t="shared" si="18"/>
        <v>88</v>
      </c>
      <c r="AU27" s="36">
        <v>85</v>
      </c>
      <c r="AV27" s="36">
        <v>77</v>
      </c>
      <c r="AW27" s="36"/>
      <c r="AX27" s="36"/>
      <c r="AY27" s="36"/>
      <c r="AZ27" s="36"/>
      <c r="BA27" s="36"/>
      <c r="BB27" s="36"/>
      <c r="BC27" s="36"/>
      <c r="BD27" s="36"/>
      <c r="BE27" s="37">
        <f t="shared" si="19"/>
        <v>81</v>
      </c>
      <c r="BF27" s="36">
        <v>68</v>
      </c>
      <c r="BG27" s="36">
        <v>59</v>
      </c>
      <c r="BH27" s="38">
        <f t="shared" si="20"/>
        <v>80.3</v>
      </c>
      <c r="BI27" s="39">
        <f t="shared" si="21"/>
        <v>80</v>
      </c>
      <c r="BJ27" s="40"/>
      <c r="BK27" s="36">
        <v>85</v>
      </c>
      <c r="BL27" s="36">
        <v>75</v>
      </c>
      <c r="BM27" s="36"/>
      <c r="BN27" s="36"/>
      <c r="BO27" s="36"/>
      <c r="BP27" s="36"/>
      <c r="BQ27" s="36"/>
      <c r="BR27" s="36"/>
      <c r="BS27" s="36"/>
      <c r="BT27" s="36"/>
      <c r="BU27" s="41">
        <f t="shared" si="22"/>
        <v>80</v>
      </c>
      <c r="BV27" s="40"/>
      <c r="BW27" s="45">
        <v>90</v>
      </c>
      <c r="BX27" s="36"/>
      <c r="BY27" s="36"/>
      <c r="BZ27" s="36"/>
      <c r="CA27" s="36"/>
      <c r="CB27" s="36"/>
      <c r="CC27" s="36"/>
      <c r="CD27" s="36"/>
      <c r="CE27" s="36"/>
      <c r="CF27" s="36"/>
      <c r="CG27" s="37">
        <f t="shared" si="23"/>
        <v>90</v>
      </c>
      <c r="CH27" s="42" t="str">
        <f t="shared" si="24"/>
        <v>A</v>
      </c>
      <c r="CI27" s="43"/>
      <c r="CJ27" s="45">
        <v>7</v>
      </c>
      <c r="CK27"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row>
    <row r="28" spans="1:102" x14ac:dyDescent="0.25">
      <c r="A28" s="14">
        <v>18</v>
      </c>
      <c r="B28" s="14">
        <v>23666</v>
      </c>
      <c r="C28" s="14" t="s">
        <v>73</v>
      </c>
      <c r="E28" s="31">
        <f t="shared" si="0"/>
        <v>78</v>
      </c>
      <c r="F28" s="20"/>
      <c r="G28" s="31">
        <f t="shared" si="1"/>
        <v>78</v>
      </c>
      <c r="H28" s="31">
        <f t="shared" si="2"/>
        <v>78</v>
      </c>
      <c r="I28" s="31" t="str">
        <f t="shared" si="3"/>
        <v>B</v>
      </c>
      <c r="J28"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28" s="20"/>
      <c r="L28" s="31">
        <f t="shared" si="5"/>
        <v>83</v>
      </c>
      <c r="M28" s="31">
        <f t="shared" si="6"/>
        <v>70</v>
      </c>
      <c r="N28" s="31">
        <f t="shared" si="7"/>
        <v>60</v>
      </c>
      <c r="P28" s="36">
        <v>90</v>
      </c>
      <c r="Q28" s="36"/>
      <c r="R28" s="37">
        <f t="shared" si="8"/>
        <v>90</v>
      </c>
      <c r="S28" s="36">
        <v>64</v>
      </c>
      <c r="T28" s="36">
        <v>75</v>
      </c>
      <c r="U28" s="37">
        <f t="shared" si="9"/>
        <v>75</v>
      </c>
      <c r="V28" s="36"/>
      <c r="W28" s="36"/>
      <c r="X28" s="37" t="str">
        <f t="shared" si="10"/>
        <v/>
      </c>
      <c r="Y28" s="36"/>
      <c r="Z28" s="36"/>
      <c r="AA28" s="37" t="str">
        <f t="shared" si="11"/>
        <v/>
      </c>
      <c r="AB28" s="36"/>
      <c r="AC28" s="36"/>
      <c r="AD28" s="37" t="str">
        <f t="shared" si="12"/>
        <v/>
      </c>
      <c r="AE28" s="36"/>
      <c r="AF28" s="36"/>
      <c r="AG28" s="37" t="str">
        <f t="shared" si="13"/>
        <v/>
      </c>
      <c r="AH28" s="36"/>
      <c r="AI28" s="36"/>
      <c r="AJ28" s="37" t="str">
        <f t="shared" si="14"/>
        <v/>
      </c>
      <c r="AK28" s="36"/>
      <c r="AL28" s="36"/>
      <c r="AM28" s="37" t="str">
        <f t="shared" si="15"/>
        <v/>
      </c>
      <c r="AN28" s="36"/>
      <c r="AO28" s="36"/>
      <c r="AP28" s="37" t="str">
        <f t="shared" si="16"/>
        <v/>
      </c>
      <c r="AQ28" s="36"/>
      <c r="AR28" s="36"/>
      <c r="AS28" s="37" t="str">
        <f t="shared" si="17"/>
        <v/>
      </c>
      <c r="AT28" s="37">
        <f t="shared" si="18"/>
        <v>83</v>
      </c>
      <c r="AU28" s="36">
        <v>80</v>
      </c>
      <c r="AV28" s="36">
        <v>77</v>
      </c>
      <c r="AW28" s="36"/>
      <c r="AX28" s="36"/>
      <c r="AY28" s="36"/>
      <c r="AZ28" s="36"/>
      <c r="BA28" s="36"/>
      <c r="BB28" s="36"/>
      <c r="BC28" s="36"/>
      <c r="BD28" s="36"/>
      <c r="BE28" s="37">
        <f t="shared" si="19"/>
        <v>79</v>
      </c>
      <c r="BF28" s="36">
        <v>70</v>
      </c>
      <c r="BG28" s="36">
        <v>60</v>
      </c>
      <c r="BH28" s="38">
        <f t="shared" si="20"/>
        <v>77.8</v>
      </c>
      <c r="BI28" s="39">
        <f t="shared" si="21"/>
        <v>78</v>
      </c>
      <c r="BJ28" s="40"/>
      <c r="BK28" s="36">
        <v>80</v>
      </c>
      <c r="BL28" s="36">
        <v>75</v>
      </c>
      <c r="BM28" s="36"/>
      <c r="BN28" s="36"/>
      <c r="BO28" s="36"/>
      <c r="BP28" s="36"/>
      <c r="BQ28" s="36"/>
      <c r="BR28" s="36"/>
      <c r="BS28" s="36"/>
      <c r="BT28" s="36"/>
      <c r="BU28" s="41">
        <f t="shared" si="22"/>
        <v>78</v>
      </c>
      <c r="BV28" s="40"/>
      <c r="BW28" s="45">
        <v>80</v>
      </c>
      <c r="BX28" s="36"/>
      <c r="BY28" s="36"/>
      <c r="BZ28" s="36"/>
      <c r="CA28" s="36"/>
      <c r="CB28" s="36"/>
      <c r="CC28" s="36"/>
      <c r="CD28" s="36"/>
      <c r="CE28" s="36"/>
      <c r="CF28" s="36"/>
      <c r="CG28" s="37">
        <f t="shared" si="23"/>
        <v>80</v>
      </c>
      <c r="CH28" s="42" t="str">
        <f t="shared" si="24"/>
        <v>B</v>
      </c>
      <c r="CI28" s="43"/>
      <c r="CJ28" s="45">
        <v>7</v>
      </c>
      <c r="CK28"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row>
    <row r="29" spans="1:102" x14ac:dyDescent="0.25">
      <c r="A29" s="14">
        <v>19</v>
      </c>
      <c r="B29" s="14">
        <v>23680</v>
      </c>
      <c r="C29" s="14" t="s">
        <v>74</v>
      </c>
      <c r="E29" s="31">
        <f t="shared" si="0"/>
        <v>79</v>
      </c>
      <c r="F29" s="20"/>
      <c r="G29" s="31">
        <f t="shared" si="1"/>
        <v>79</v>
      </c>
      <c r="H29" s="31">
        <f t="shared" si="2"/>
        <v>78</v>
      </c>
      <c r="I29" s="31" t="str">
        <f t="shared" si="3"/>
        <v>B</v>
      </c>
      <c r="J29"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29" s="20"/>
      <c r="L29" s="31">
        <f t="shared" si="5"/>
        <v>83</v>
      </c>
      <c r="M29" s="31">
        <f t="shared" si="6"/>
        <v>72</v>
      </c>
      <c r="N29" s="31">
        <f t="shared" si="7"/>
        <v>66</v>
      </c>
      <c r="P29" s="36">
        <v>90</v>
      </c>
      <c r="Q29" s="36"/>
      <c r="R29" s="37">
        <f t="shared" si="8"/>
        <v>90</v>
      </c>
      <c r="S29" s="36">
        <v>70</v>
      </c>
      <c r="T29" s="36">
        <v>75</v>
      </c>
      <c r="U29" s="37">
        <f t="shared" si="9"/>
        <v>75</v>
      </c>
      <c r="V29" s="36"/>
      <c r="W29" s="36"/>
      <c r="X29" s="37" t="str">
        <f t="shared" si="10"/>
        <v/>
      </c>
      <c r="Y29" s="36"/>
      <c r="Z29" s="36"/>
      <c r="AA29" s="37" t="str">
        <f t="shared" si="11"/>
        <v/>
      </c>
      <c r="AB29" s="36"/>
      <c r="AC29" s="36"/>
      <c r="AD29" s="37" t="str">
        <f t="shared" si="12"/>
        <v/>
      </c>
      <c r="AE29" s="36"/>
      <c r="AF29" s="36"/>
      <c r="AG29" s="37" t="str">
        <f t="shared" si="13"/>
        <v/>
      </c>
      <c r="AH29" s="36"/>
      <c r="AI29" s="36"/>
      <c r="AJ29" s="37" t="str">
        <f t="shared" si="14"/>
        <v/>
      </c>
      <c r="AK29" s="36"/>
      <c r="AL29" s="36"/>
      <c r="AM29" s="37" t="str">
        <f t="shared" si="15"/>
        <v/>
      </c>
      <c r="AN29" s="36"/>
      <c r="AO29" s="36"/>
      <c r="AP29" s="37" t="str">
        <f t="shared" si="16"/>
        <v/>
      </c>
      <c r="AQ29" s="36"/>
      <c r="AR29" s="36"/>
      <c r="AS29" s="37" t="str">
        <f t="shared" si="17"/>
        <v/>
      </c>
      <c r="AT29" s="37">
        <f t="shared" si="18"/>
        <v>83</v>
      </c>
      <c r="AU29" s="36">
        <v>85</v>
      </c>
      <c r="AV29" s="36">
        <v>76</v>
      </c>
      <c r="AW29" s="36"/>
      <c r="AX29" s="36"/>
      <c r="AY29" s="36"/>
      <c r="AZ29" s="36"/>
      <c r="BA29" s="36"/>
      <c r="BB29" s="36"/>
      <c r="BC29" s="36"/>
      <c r="BD29" s="36"/>
      <c r="BE29" s="37">
        <f t="shared" si="19"/>
        <v>81</v>
      </c>
      <c r="BF29" s="36">
        <v>72</v>
      </c>
      <c r="BG29" s="36">
        <v>66</v>
      </c>
      <c r="BH29" s="38">
        <f t="shared" si="20"/>
        <v>79.400000000000006</v>
      </c>
      <c r="BI29" s="39">
        <f t="shared" si="21"/>
        <v>79</v>
      </c>
      <c r="BJ29" s="40"/>
      <c r="BK29" s="36">
        <v>80</v>
      </c>
      <c r="BL29" s="36">
        <v>75</v>
      </c>
      <c r="BM29" s="36"/>
      <c r="BN29" s="36"/>
      <c r="BO29" s="36"/>
      <c r="BP29" s="36"/>
      <c r="BQ29" s="36"/>
      <c r="BR29" s="36"/>
      <c r="BS29" s="36"/>
      <c r="BT29" s="36"/>
      <c r="BU29" s="41">
        <f t="shared" si="22"/>
        <v>78</v>
      </c>
      <c r="BV29" s="40"/>
      <c r="BW29" s="45">
        <v>75</v>
      </c>
      <c r="BX29" s="36"/>
      <c r="BY29" s="36"/>
      <c r="BZ29" s="36"/>
      <c r="CA29" s="36"/>
      <c r="CB29" s="36"/>
      <c r="CC29" s="36"/>
      <c r="CD29" s="36"/>
      <c r="CE29" s="36"/>
      <c r="CF29" s="36"/>
      <c r="CG29" s="37">
        <f t="shared" si="23"/>
        <v>75</v>
      </c>
      <c r="CH29" s="42" t="str">
        <f t="shared" si="24"/>
        <v>B</v>
      </c>
      <c r="CI29" s="43"/>
      <c r="CJ29" s="45">
        <v>5</v>
      </c>
      <c r="CK29"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30" spans="1:102" x14ac:dyDescent="0.25">
      <c r="A30" s="14">
        <v>20</v>
      </c>
      <c r="B30" s="14">
        <v>23694</v>
      </c>
      <c r="C30" s="14" t="s">
        <v>75</v>
      </c>
      <c r="E30" s="31">
        <f t="shared" si="0"/>
        <v>79</v>
      </c>
      <c r="F30" s="20"/>
      <c r="G30" s="31">
        <f t="shared" si="1"/>
        <v>79</v>
      </c>
      <c r="H30" s="31">
        <f t="shared" si="2"/>
        <v>80</v>
      </c>
      <c r="I30" s="31" t="str">
        <f t="shared" si="3"/>
        <v>A</v>
      </c>
      <c r="J30"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30" s="20"/>
      <c r="L30" s="31">
        <f t="shared" si="5"/>
        <v>77</v>
      </c>
      <c r="M30" s="31">
        <f t="shared" si="6"/>
        <v>70</v>
      </c>
      <c r="N30" s="31">
        <f t="shared" si="7"/>
        <v>74</v>
      </c>
      <c r="P30" s="36">
        <v>70</v>
      </c>
      <c r="Q30" s="36">
        <v>75</v>
      </c>
      <c r="R30" s="37">
        <f t="shared" si="8"/>
        <v>75</v>
      </c>
      <c r="S30" s="36">
        <v>78</v>
      </c>
      <c r="T30" s="36"/>
      <c r="U30" s="37">
        <f t="shared" si="9"/>
        <v>78</v>
      </c>
      <c r="V30" s="36"/>
      <c r="W30" s="36"/>
      <c r="X30" s="37" t="str">
        <f t="shared" si="10"/>
        <v/>
      </c>
      <c r="Y30" s="36"/>
      <c r="Z30" s="36"/>
      <c r="AA30" s="37" t="str">
        <f t="shared" si="11"/>
        <v/>
      </c>
      <c r="AB30" s="36"/>
      <c r="AC30" s="36"/>
      <c r="AD30" s="37" t="str">
        <f t="shared" si="12"/>
        <v/>
      </c>
      <c r="AE30" s="36"/>
      <c r="AF30" s="36"/>
      <c r="AG30" s="37" t="str">
        <f t="shared" si="13"/>
        <v/>
      </c>
      <c r="AH30" s="36"/>
      <c r="AI30" s="36"/>
      <c r="AJ30" s="37" t="str">
        <f t="shared" si="14"/>
        <v/>
      </c>
      <c r="AK30" s="36"/>
      <c r="AL30" s="36"/>
      <c r="AM30" s="37" t="str">
        <f t="shared" si="15"/>
        <v/>
      </c>
      <c r="AN30" s="36"/>
      <c r="AO30" s="36"/>
      <c r="AP30" s="37" t="str">
        <f t="shared" si="16"/>
        <v/>
      </c>
      <c r="AQ30" s="36"/>
      <c r="AR30" s="36"/>
      <c r="AS30" s="37" t="str">
        <f t="shared" si="17"/>
        <v/>
      </c>
      <c r="AT30" s="37">
        <f t="shared" si="18"/>
        <v>77</v>
      </c>
      <c r="AU30" s="36">
        <v>85</v>
      </c>
      <c r="AV30" s="36">
        <v>84</v>
      </c>
      <c r="AW30" s="36"/>
      <c r="AX30" s="36"/>
      <c r="AY30" s="36"/>
      <c r="AZ30" s="36"/>
      <c r="BA30" s="36"/>
      <c r="BB30" s="36"/>
      <c r="BC30" s="36"/>
      <c r="BD30" s="36"/>
      <c r="BE30" s="37">
        <f t="shared" si="19"/>
        <v>85</v>
      </c>
      <c r="BF30" s="36">
        <v>70</v>
      </c>
      <c r="BG30" s="36">
        <v>74</v>
      </c>
      <c r="BH30" s="38">
        <f t="shared" si="20"/>
        <v>79.2</v>
      </c>
      <c r="BI30" s="39">
        <f t="shared" si="21"/>
        <v>79</v>
      </c>
      <c r="BJ30" s="40"/>
      <c r="BK30" s="36">
        <v>80</v>
      </c>
      <c r="BL30" s="36">
        <v>80</v>
      </c>
      <c r="BM30" s="36"/>
      <c r="BN30" s="36"/>
      <c r="BO30" s="36"/>
      <c r="BP30" s="36"/>
      <c r="BQ30" s="36"/>
      <c r="BR30" s="36"/>
      <c r="BS30" s="36"/>
      <c r="BT30" s="36"/>
      <c r="BU30" s="41">
        <f t="shared" si="22"/>
        <v>80</v>
      </c>
      <c r="BV30" s="40"/>
      <c r="BW30" s="45">
        <v>90</v>
      </c>
      <c r="BX30" s="36"/>
      <c r="BY30" s="36"/>
      <c r="BZ30" s="36"/>
      <c r="CA30" s="36"/>
      <c r="CB30" s="36"/>
      <c r="CC30" s="36"/>
      <c r="CD30" s="36"/>
      <c r="CE30" s="36"/>
      <c r="CF30" s="36"/>
      <c r="CG30" s="37">
        <f t="shared" si="23"/>
        <v>90</v>
      </c>
      <c r="CH30" s="42" t="str">
        <f t="shared" si="24"/>
        <v>A</v>
      </c>
      <c r="CI30" s="43"/>
      <c r="CJ30" s="45">
        <v>6</v>
      </c>
      <c r="CK30"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row>
    <row r="31" spans="1:102" x14ac:dyDescent="0.25">
      <c r="A31" s="14">
        <v>21</v>
      </c>
      <c r="B31" s="14">
        <v>23708</v>
      </c>
      <c r="C31" s="14" t="s">
        <v>76</v>
      </c>
      <c r="E31" s="31">
        <f t="shared" si="0"/>
        <v>79</v>
      </c>
      <c r="F31" s="20"/>
      <c r="G31" s="31">
        <f t="shared" si="1"/>
        <v>79</v>
      </c>
      <c r="H31" s="31">
        <f t="shared" si="2"/>
        <v>78</v>
      </c>
      <c r="I31" s="31" t="str">
        <f t="shared" si="3"/>
        <v>B</v>
      </c>
      <c r="J31"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31" s="20"/>
      <c r="L31" s="31">
        <f t="shared" si="5"/>
        <v>78</v>
      </c>
      <c r="M31" s="31">
        <f t="shared" si="6"/>
        <v>77</v>
      </c>
      <c r="N31" s="31">
        <f t="shared" si="7"/>
        <v>69</v>
      </c>
      <c r="P31" s="36">
        <v>80</v>
      </c>
      <c r="Q31" s="36"/>
      <c r="R31" s="37">
        <f t="shared" si="8"/>
        <v>80</v>
      </c>
      <c r="S31" s="36">
        <v>73</v>
      </c>
      <c r="T31" s="36">
        <v>75</v>
      </c>
      <c r="U31" s="37">
        <f t="shared" si="9"/>
        <v>75</v>
      </c>
      <c r="V31" s="36"/>
      <c r="W31" s="36"/>
      <c r="X31" s="37" t="str">
        <f t="shared" si="10"/>
        <v/>
      </c>
      <c r="Y31" s="36"/>
      <c r="Z31" s="36"/>
      <c r="AA31" s="37" t="str">
        <f t="shared" si="11"/>
        <v/>
      </c>
      <c r="AB31" s="36"/>
      <c r="AC31" s="36"/>
      <c r="AD31" s="37" t="str">
        <f t="shared" si="12"/>
        <v/>
      </c>
      <c r="AE31" s="36"/>
      <c r="AF31" s="36"/>
      <c r="AG31" s="37" t="str">
        <f t="shared" si="13"/>
        <v/>
      </c>
      <c r="AH31" s="36"/>
      <c r="AI31" s="36"/>
      <c r="AJ31" s="37" t="str">
        <f t="shared" si="14"/>
        <v/>
      </c>
      <c r="AK31" s="36"/>
      <c r="AL31" s="36"/>
      <c r="AM31" s="37" t="str">
        <f t="shared" si="15"/>
        <v/>
      </c>
      <c r="AN31" s="36"/>
      <c r="AO31" s="36"/>
      <c r="AP31" s="37" t="str">
        <f t="shared" si="16"/>
        <v/>
      </c>
      <c r="AQ31" s="36"/>
      <c r="AR31" s="36"/>
      <c r="AS31" s="37" t="str">
        <f t="shared" si="17"/>
        <v/>
      </c>
      <c r="AT31" s="37">
        <f t="shared" si="18"/>
        <v>78</v>
      </c>
      <c r="AU31" s="36">
        <v>80</v>
      </c>
      <c r="AV31" s="36">
        <v>84</v>
      </c>
      <c r="AW31" s="36"/>
      <c r="AX31" s="36"/>
      <c r="AY31" s="36"/>
      <c r="AZ31" s="36"/>
      <c r="BA31" s="36"/>
      <c r="BB31" s="36"/>
      <c r="BC31" s="36"/>
      <c r="BD31" s="36"/>
      <c r="BE31" s="37">
        <f t="shared" si="19"/>
        <v>82</v>
      </c>
      <c r="BF31" s="36">
        <v>77</v>
      </c>
      <c r="BG31" s="36">
        <v>69</v>
      </c>
      <c r="BH31" s="38">
        <f t="shared" si="20"/>
        <v>78.599999999999994</v>
      </c>
      <c r="BI31" s="39">
        <f t="shared" si="21"/>
        <v>79</v>
      </c>
      <c r="BJ31" s="40"/>
      <c r="BK31" s="36">
        <v>80</v>
      </c>
      <c r="BL31" s="36">
        <v>75</v>
      </c>
      <c r="BM31" s="36"/>
      <c r="BN31" s="36"/>
      <c r="BO31" s="36"/>
      <c r="BP31" s="36"/>
      <c r="BQ31" s="36"/>
      <c r="BR31" s="36"/>
      <c r="BS31" s="36"/>
      <c r="BT31" s="36"/>
      <c r="BU31" s="41">
        <f t="shared" si="22"/>
        <v>78</v>
      </c>
      <c r="BV31" s="40"/>
      <c r="BW31" s="45">
        <v>80</v>
      </c>
      <c r="BX31" s="36"/>
      <c r="BY31" s="36"/>
      <c r="BZ31" s="36"/>
      <c r="CA31" s="36"/>
      <c r="CB31" s="36"/>
      <c r="CC31" s="36"/>
      <c r="CD31" s="36"/>
      <c r="CE31" s="36"/>
      <c r="CF31" s="36"/>
      <c r="CG31" s="37">
        <f t="shared" si="23"/>
        <v>80</v>
      </c>
      <c r="CH31" s="42" t="str">
        <f t="shared" si="24"/>
        <v>B</v>
      </c>
      <c r="CI31" s="43"/>
      <c r="CJ31" s="45">
        <v>5</v>
      </c>
      <c r="CK31"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32" spans="1:102" x14ac:dyDescent="0.25">
      <c r="A32" s="14">
        <v>22</v>
      </c>
      <c r="B32" s="14">
        <v>23722</v>
      </c>
      <c r="C32" s="14" t="s">
        <v>77</v>
      </c>
      <c r="E32" s="31">
        <f t="shared" si="0"/>
        <v>80</v>
      </c>
      <c r="F32" s="20"/>
      <c r="G32" s="31">
        <f t="shared" si="1"/>
        <v>80</v>
      </c>
      <c r="H32" s="31">
        <f t="shared" si="2"/>
        <v>78</v>
      </c>
      <c r="I32" s="31" t="str">
        <f t="shared" si="3"/>
        <v>A</v>
      </c>
      <c r="J32"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32" s="20"/>
      <c r="L32" s="31">
        <f t="shared" si="5"/>
        <v>88</v>
      </c>
      <c r="M32" s="31">
        <f t="shared" si="6"/>
        <v>74</v>
      </c>
      <c r="N32" s="31">
        <f t="shared" si="7"/>
        <v>60</v>
      </c>
      <c r="P32" s="36">
        <v>100</v>
      </c>
      <c r="Q32" s="36"/>
      <c r="R32" s="37">
        <f t="shared" si="8"/>
        <v>100</v>
      </c>
      <c r="S32" s="36">
        <v>64</v>
      </c>
      <c r="T32" s="36">
        <v>75</v>
      </c>
      <c r="U32" s="37">
        <f t="shared" si="9"/>
        <v>75</v>
      </c>
      <c r="V32" s="36"/>
      <c r="W32" s="36"/>
      <c r="X32" s="37" t="str">
        <f t="shared" si="10"/>
        <v/>
      </c>
      <c r="Y32" s="36"/>
      <c r="Z32" s="36"/>
      <c r="AA32" s="37" t="str">
        <f t="shared" si="11"/>
        <v/>
      </c>
      <c r="AB32" s="36"/>
      <c r="AC32" s="36"/>
      <c r="AD32" s="37" t="str">
        <f t="shared" si="12"/>
        <v/>
      </c>
      <c r="AE32" s="36"/>
      <c r="AF32" s="36"/>
      <c r="AG32" s="37" t="str">
        <f t="shared" si="13"/>
        <v/>
      </c>
      <c r="AH32" s="36"/>
      <c r="AI32" s="36"/>
      <c r="AJ32" s="37" t="str">
        <f t="shared" si="14"/>
        <v/>
      </c>
      <c r="AK32" s="36"/>
      <c r="AL32" s="36"/>
      <c r="AM32" s="37" t="str">
        <f t="shared" si="15"/>
        <v/>
      </c>
      <c r="AN32" s="36"/>
      <c r="AO32" s="36"/>
      <c r="AP32" s="37" t="str">
        <f t="shared" si="16"/>
        <v/>
      </c>
      <c r="AQ32" s="36"/>
      <c r="AR32" s="36"/>
      <c r="AS32" s="37" t="str">
        <f t="shared" si="17"/>
        <v/>
      </c>
      <c r="AT32" s="37">
        <f t="shared" si="18"/>
        <v>88</v>
      </c>
      <c r="AU32" s="36">
        <v>75</v>
      </c>
      <c r="AV32" s="36">
        <v>83</v>
      </c>
      <c r="AW32" s="36"/>
      <c r="AX32" s="36"/>
      <c r="AY32" s="36"/>
      <c r="AZ32" s="36"/>
      <c r="BA32" s="36"/>
      <c r="BB32" s="36"/>
      <c r="BC32" s="36"/>
      <c r="BD32" s="36"/>
      <c r="BE32" s="37">
        <f t="shared" si="19"/>
        <v>79</v>
      </c>
      <c r="BF32" s="36">
        <v>74</v>
      </c>
      <c r="BG32" s="36">
        <v>60</v>
      </c>
      <c r="BH32" s="38">
        <f t="shared" si="20"/>
        <v>80.2</v>
      </c>
      <c r="BI32" s="39">
        <f t="shared" si="21"/>
        <v>80</v>
      </c>
      <c r="BJ32" s="40"/>
      <c r="BK32" s="36">
        <v>80</v>
      </c>
      <c r="BL32" s="36">
        <v>75</v>
      </c>
      <c r="BM32" s="36"/>
      <c r="BN32" s="36"/>
      <c r="BO32" s="36"/>
      <c r="BP32" s="36"/>
      <c r="BQ32" s="36"/>
      <c r="BR32" s="36"/>
      <c r="BS32" s="36"/>
      <c r="BT32" s="36"/>
      <c r="BU32" s="41">
        <f t="shared" si="22"/>
        <v>78</v>
      </c>
      <c r="BV32" s="40"/>
      <c r="BW32" s="45">
        <v>90</v>
      </c>
      <c r="BX32" s="36"/>
      <c r="BY32" s="36"/>
      <c r="BZ32" s="36"/>
      <c r="CA32" s="36"/>
      <c r="CB32" s="36"/>
      <c r="CC32" s="36"/>
      <c r="CD32" s="36"/>
      <c r="CE32" s="36"/>
      <c r="CF32" s="36"/>
      <c r="CG32" s="37">
        <f t="shared" si="23"/>
        <v>90</v>
      </c>
      <c r="CH32" s="42" t="str">
        <f t="shared" si="24"/>
        <v>A</v>
      </c>
      <c r="CI32" s="43"/>
      <c r="CJ32" s="45">
        <v>7</v>
      </c>
      <c r="CK32"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row>
    <row r="33" spans="1:89" x14ac:dyDescent="0.25">
      <c r="A33" s="14">
        <v>23</v>
      </c>
      <c r="B33" s="14">
        <v>23736</v>
      </c>
      <c r="C33" s="14" t="s">
        <v>78</v>
      </c>
      <c r="E33" s="31">
        <f t="shared" si="0"/>
        <v>75</v>
      </c>
      <c r="F33" s="20"/>
      <c r="G33" s="31">
        <f t="shared" si="1"/>
        <v>75</v>
      </c>
      <c r="H33" s="31">
        <f t="shared" si="2"/>
        <v>78</v>
      </c>
      <c r="I33" s="31" t="str">
        <f t="shared" si="3"/>
        <v>A</v>
      </c>
      <c r="J33"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33" s="20"/>
      <c r="L33" s="31">
        <f t="shared" si="5"/>
        <v>75</v>
      </c>
      <c r="M33" s="31">
        <f t="shared" si="6"/>
        <v>81</v>
      </c>
      <c r="N33" s="31">
        <f t="shared" si="7"/>
        <v>51</v>
      </c>
      <c r="P33" s="36">
        <v>65</v>
      </c>
      <c r="Q33" s="36">
        <v>75</v>
      </c>
      <c r="R33" s="37">
        <f t="shared" si="8"/>
        <v>75</v>
      </c>
      <c r="S33" s="36">
        <v>55</v>
      </c>
      <c r="T33" s="36">
        <v>75</v>
      </c>
      <c r="U33" s="37">
        <f t="shared" si="9"/>
        <v>75</v>
      </c>
      <c r="V33" s="36"/>
      <c r="W33" s="36"/>
      <c r="X33" s="37" t="str">
        <f t="shared" si="10"/>
        <v/>
      </c>
      <c r="Y33" s="36"/>
      <c r="Z33" s="36"/>
      <c r="AA33" s="37" t="str">
        <f t="shared" si="11"/>
        <v/>
      </c>
      <c r="AB33" s="36"/>
      <c r="AC33" s="36"/>
      <c r="AD33" s="37" t="str">
        <f t="shared" si="12"/>
        <v/>
      </c>
      <c r="AE33" s="36"/>
      <c r="AF33" s="36"/>
      <c r="AG33" s="37" t="str">
        <f t="shared" si="13"/>
        <v/>
      </c>
      <c r="AH33" s="36"/>
      <c r="AI33" s="36"/>
      <c r="AJ33" s="37" t="str">
        <f t="shared" si="14"/>
        <v/>
      </c>
      <c r="AK33" s="36"/>
      <c r="AL33" s="36"/>
      <c r="AM33" s="37" t="str">
        <f t="shared" si="15"/>
        <v/>
      </c>
      <c r="AN33" s="36"/>
      <c r="AO33" s="36"/>
      <c r="AP33" s="37" t="str">
        <f t="shared" si="16"/>
        <v/>
      </c>
      <c r="AQ33" s="36"/>
      <c r="AR33" s="36"/>
      <c r="AS33" s="37" t="str">
        <f t="shared" si="17"/>
        <v/>
      </c>
      <c r="AT33" s="37">
        <f t="shared" si="18"/>
        <v>75</v>
      </c>
      <c r="AU33" s="36">
        <v>85</v>
      </c>
      <c r="AV33" s="36">
        <v>75</v>
      </c>
      <c r="AW33" s="36"/>
      <c r="AX33" s="36"/>
      <c r="AY33" s="36"/>
      <c r="AZ33" s="36"/>
      <c r="BA33" s="36"/>
      <c r="BB33" s="36"/>
      <c r="BC33" s="36"/>
      <c r="BD33" s="36"/>
      <c r="BE33" s="37">
        <f t="shared" si="19"/>
        <v>80</v>
      </c>
      <c r="BF33" s="36">
        <v>81</v>
      </c>
      <c r="BG33" s="36">
        <v>51</v>
      </c>
      <c r="BH33" s="38">
        <f t="shared" si="20"/>
        <v>75.2</v>
      </c>
      <c r="BI33" s="39">
        <f t="shared" si="21"/>
        <v>75</v>
      </c>
      <c r="BJ33" s="40"/>
      <c r="BK33" s="36">
        <v>80</v>
      </c>
      <c r="BL33" s="36">
        <v>75</v>
      </c>
      <c r="BM33" s="36"/>
      <c r="BN33" s="36"/>
      <c r="BO33" s="36"/>
      <c r="BP33" s="36"/>
      <c r="BQ33" s="36"/>
      <c r="BR33" s="36"/>
      <c r="BS33" s="36"/>
      <c r="BT33" s="36"/>
      <c r="BU33" s="41">
        <f t="shared" si="22"/>
        <v>78</v>
      </c>
      <c r="BV33" s="40"/>
      <c r="BW33" s="45">
        <v>90</v>
      </c>
      <c r="BX33" s="36"/>
      <c r="BY33" s="36"/>
      <c r="BZ33" s="36"/>
      <c r="CA33" s="36"/>
      <c r="CB33" s="36"/>
      <c r="CC33" s="36"/>
      <c r="CD33" s="36"/>
      <c r="CE33" s="36"/>
      <c r="CF33" s="36"/>
      <c r="CG33" s="37">
        <f t="shared" si="23"/>
        <v>90</v>
      </c>
      <c r="CH33" s="42" t="str">
        <f t="shared" si="24"/>
        <v>A</v>
      </c>
      <c r="CI33" s="43"/>
      <c r="CJ33" s="45">
        <v>7</v>
      </c>
      <c r="CK33"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row>
    <row r="34" spans="1:89" x14ac:dyDescent="0.25">
      <c r="A34" s="14">
        <v>24</v>
      </c>
      <c r="B34" s="14">
        <v>23750</v>
      </c>
      <c r="C34" s="14" t="s">
        <v>79</v>
      </c>
      <c r="E34" s="31">
        <f t="shared" si="0"/>
        <v>80</v>
      </c>
      <c r="F34" s="20"/>
      <c r="G34" s="31">
        <f t="shared" si="1"/>
        <v>80</v>
      </c>
      <c r="H34" s="31">
        <f t="shared" si="2"/>
        <v>79</v>
      </c>
      <c r="I34" s="31" t="str">
        <f t="shared" si="3"/>
        <v>A</v>
      </c>
      <c r="J34"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34" s="20"/>
      <c r="L34" s="31">
        <f t="shared" si="5"/>
        <v>81</v>
      </c>
      <c r="M34" s="31">
        <f t="shared" si="6"/>
        <v>63</v>
      </c>
      <c r="N34" s="31">
        <f t="shared" si="7"/>
        <v>72</v>
      </c>
      <c r="P34" s="36">
        <v>85</v>
      </c>
      <c r="Q34" s="36"/>
      <c r="R34" s="37">
        <f t="shared" si="8"/>
        <v>85</v>
      </c>
      <c r="S34" s="36">
        <v>76</v>
      </c>
      <c r="T34" s="36"/>
      <c r="U34" s="37">
        <f t="shared" si="9"/>
        <v>76</v>
      </c>
      <c r="V34" s="36"/>
      <c r="W34" s="36"/>
      <c r="X34" s="37" t="str">
        <f t="shared" si="10"/>
        <v/>
      </c>
      <c r="Y34" s="36"/>
      <c r="Z34" s="36"/>
      <c r="AA34" s="37" t="str">
        <f t="shared" si="11"/>
        <v/>
      </c>
      <c r="AB34" s="36"/>
      <c r="AC34" s="36"/>
      <c r="AD34" s="37" t="str">
        <f t="shared" si="12"/>
        <v/>
      </c>
      <c r="AE34" s="36"/>
      <c r="AF34" s="36"/>
      <c r="AG34" s="37" t="str">
        <f t="shared" si="13"/>
        <v/>
      </c>
      <c r="AH34" s="36"/>
      <c r="AI34" s="36"/>
      <c r="AJ34" s="37" t="str">
        <f t="shared" si="14"/>
        <v/>
      </c>
      <c r="AK34" s="36"/>
      <c r="AL34" s="36"/>
      <c r="AM34" s="37" t="str">
        <f t="shared" si="15"/>
        <v/>
      </c>
      <c r="AN34" s="36"/>
      <c r="AO34" s="36"/>
      <c r="AP34" s="37" t="str">
        <f t="shared" si="16"/>
        <v/>
      </c>
      <c r="AQ34" s="36"/>
      <c r="AR34" s="36"/>
      <c r="AS34" s="37" t="str">
        <f t="shared" si="17"/>
        <v/>
      </c>
      <c r="AT34" s="37">
        <f t="shared" si="18"/>
        <v>81</v>
      </c>
      <c r="AU34" s="36">
        <v>85</v>
      </c>
      <c r="AV34" s="36">
        <v>84</v>
      </c>
      <c r="AW34" s="36"/>
      <c r="AX34" s="36"/>
      <c r="AY34" s="36"/>
      <c r="AZ34" s="36"/>
      <c r="BA34" s="36"/>
      <c r="BB34" s="36"/>
      <c r="BC34" s="36"/>
      <c r="BD34" s="36"/>
      <c r="BE34" s="37">
        <f t="shared" si="19"/>
        <v>85</v>
      </c>
      <c r="BF34" s="36">
        <v>63</v>
      </c>
      <c r="BG34" s="36">
        <v>72</v>
      </c>
      <c r="BH34" s="38">
        <f t="shared" si="20"/>
        <v>79.900000000000006</v>
      </c>
      <c r="BI34" s="39">
        <f t="shared" si="21"/>
        <v>80</v>
      </c>
      <c r="BJ34" s="40"/>
      <c r="BK34" s="36">
        <v>80</v>
      </c>
      <c r="BL34" s="36">
        <v>78</v>
      </c>
      <c r="BM34" s="36"/>
      <c r="BN34" s="36"/>
      <c r="BO34" s="36"/>
      <c r="BP34" s="36"/>
      <c r="BQ34" s="36"/>
      <c r="BR34" s="36"/>
      <c r="BS34" s="36"/>
      <c r="BT34" s="36"/>
      <c r="BU34" s="41">
        <f t="shared" si="22"/>
        <v>79</v>
      </c>
      <c r="BV34" s="40"/>
      <c r="BW34" s="45">
        <v>90</v>
      </c>
      <c r="BX34" s="36"/>
      <c r="BY34" s="36"/>
      <c r="BZ34" s="36"/>
      <c r="CA34" s="36"/>
      <c r="CB34" s="36"/>
      <c r="CC34" s="36"/>
      <c r="CD34" s="36"/>
      <c r="CE34" s="36"/>
      <c r="CF34" s="36"/>
      <c r="CG34" s="37">
        <f t="shared" si="23"/>
        <v>90</v>
      </c>
      <c r="CH34" s="42" t="str">
        <f t="shared" si="24"/>
        <v>A</v>
      </c>
      <c r="CI34" s="43"/>
      <c r="CJ34" s="45">
        <v>6</v>
      </c>
      <c r="CK34"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row>
    <row r="35" spans="1:89" x14ac:dyDescent="0.25">
      <c r="A35" s="14">
        <v>25</v>
      </c>
      <c r="B35" s="14">
        <v>23764</v>
      </c>
      <c r="C35" s="14" t="s">
        <v>80</v>
      </c>
      <c r="E35" s="31">
        <f t="shared" si="0"/>
        <v>76</v>
      </c>
      <c r="F35" s="20"/>
      <c r="G35" s="31">
        <f t="shared" si="1"/>
        <v>76</v>
      </c>
      <c r="H35" s="31">
        <f t="shared" si="2"/>
        <v>78</v>
      </c>
      <c r="I35" s="31" t="str">
        <f t="shared" si="3"/>
        <v>A</v>
      </c>
      <c r="J35"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35" s="20"/>
      <c r="L35" s="31">
        <f t="shared" si="5"/>
        <v>75</v>
      </c>
      <c r="M35" s="31">
        <f t="shared" si="6"/>
        <v>60</v>
      </c>
      <c r="N35" s="31">
        <f t="shared" si="7"/>
        <v>60</v>
      </c>
      <c r="P35" s="36">
        <v>65</v>
      </c>
      <c r="Q35" s="36">
        <v>75</v>
      </c>
      <c r="R35" s="37">
        <f t="shared" si="8"/>
        <v>75</v>
      </c>
      <c r="S35" s="36">
        <v>64</v>
      </c>
      <c r="T35" s="36">
        <v>75</v>
      </c>
      <c r="U35" s="37">
        <f t="shared" si="9"/>
        <v>75</v>
      </c>
      <c r="V35" s="36"/>
      <c r="W35" s="36"/>
      <c r="X35" s="37" t="str">
        <f t="shared" si="10"/>
        <v/>
      </c>
      <c r="Y35" s="36"/>
      <c r="Z35" s="36"/>
      <c r="AA35" s="37" t="str">
        <f t="shared" si="11"/>
        <v/>
      </c>
      <c r="AB35" s="36"/>
      <c r="AC35" s="36"/>
      <c r="AD35" s="37" t="str">
        <f t="shared" si="12"/>
        <v/>
      </c>
      <c r="AE35" s="36"/>
      <c r="AF35" s="36"/>
      <c r="AG35" s="37" t="str">
        <f t="shared" si="13"/>
        <v/>
      </c>
      <c r="AH35" s="36"/>
      <c r="AI35" s="36"/>
      <c r="AJ35" s="37" t="str">
        <f t="shared" si="14"/>
        <v/>
      </c>
      <c r="AK35" s="36"/>
      <c r="AL35" s="36"/>
      <c r="AM35" s="37" t="str">
        <f t="shared" si="15"/>
        <v/>
      </c>
      <c r="AN35" s="36"/>
      <c r="AO35" s="36"/>
      <c r="AP35" s="37" t="str">
        <f t="shared" si="16"/>
        <v/>
      </c>
      <c r="AQ35" s="36"/>
      <c r="AR35" s="36"/>
      <c r="AS35" s="37" t="str">
        <f t="shared" si="17"/>
        <v/>
      </c>
      <c r="AT35" s="37">
        <f t="shared" si="18"/>
        <v>75</v>
      </c>
      <c r="AU35" s="36">
        <v>85</v>
      </c>
      <c r="AV35" s="36">
        <v>84</v>
      </c>
      <c r="AW35" s="36"/>
      <c r="AX35" s="36"/>
      <c r="AY35" s="36"/>
      <c r="AZ35" s="36"/>
      <c r="BA35" s="36"/>
      <c r="BB35" s="36"/>
      <c r="BC35" s="36"/>
      <c r="BD35" s="36"/>
      <c r="BE35" s="37">
        <f t="shared" si="19"/>
        <v>85</v>
      </c>
      <c r="BF35" s="36">
        <v>60</v>
      </c>
      <c r="BG35" s="36">
        <v>60</v>
      </c>
      <c r="BH35" s="38">
        <f t="shared" si="20"/>
        <v>76</v>
      </c>
      <c r="BI35" s="39">
        <f t="shared" si="21"/>
        <v>76</v>
      </c>
      <c r="BJ35" s="40"/>
      <c r="BK35" s="36">
        <v>80</v>
      </c>
      <c r="BL35" s="36">
        <v>75</v>
      </c>
      <c r="BM35" s="36"/>
      <c r="BN35" s="36"/>
      <c r="BO35" s="36"/>
      <c r="BP35" s="36"/>
      <c r="BQ35" s="36"/>
      <c r="BR35" s="36"/>
      <c r="BS35" s="36"/>
      <c r="BT35" s="36"/>
      <c r="BU35" s="41">
        <f t="shared" si="22"/>
        <v>78</v>
      </c>
      <c r="BV35" s="40"/>
      <c r="BW35" s="45">
        <v>90</v>
      </c>
      <c r="BX35" s="36"/>
      <c r="BY35" s="36"/>
      <c r="BZ35" s="36"/>
      <c r="CA35" s="36"/>
      <c r="CB35" s="36"/>
      <c r="CC35" s="36"/>
      <c r="CD35" s="36"/>
      <c r="CE35" s="36"/>
      <c r="CF35" s="36"/>
      <c r="CG35" s="37">
        <f t="shared" si="23"/>
        <v>90</v>
      </c>
      <c r="CH35" s="42" t="str">
        <f t="shared" si="24"/>
        <v>A</v>
      </c>
      <c r="CI35" s="43"/>
      <c r="CJ35" s="45">
        <v>7</v>
      </c>
      <c r="CK35"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row>
    <row r="36" spans="1:89" x14ac:dyDescent="0.25">
      <c r="A36" s="14">
        <v>26</v>
      </c>
      <c r="B36" s="14">
        <v>23778</v>
      </c>
      <c r="C36" s="14" t="s">
        <v>81</v>
      </c>
      <c r="E36" s="31">
        <f t="shared" si="0"/>
        <v>79</v>
      </c>
      <c r="F36" s="20"/>
      <c r="G36" s="31">
        <f t="shared" si="1"/>
        <v>79</v>
      </c>
      <c r="H36" s="31">
        <f t="shared" si="2"/>
        <v>80</v>
      </c>
      <c r="I36" s="31" t="str">
        <f t="shared" si="3"/>
        <v>B</v>
      </c>
      <c r="J36"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36" s="20"/>
      <c r="L36" s="31">
        <f t="shared" si="5"/>
        <v>85</v>
      </c>
      <c r="M36" s="31">
        <f t="shared" si="6"/>
        <v>62</v>
      </c>
      <c r="N36" s="31">
        <f t="shared" si="7"/>
        <v>59</v>
      </c>
      <c r="P36" s="36">
        <v>95</v>
      </c>
      <c r="Q36" s="36"/>
      <c r="R36" s="37">
        <f t="shared" si="8"/>
        <v>95</v>
      </c>
      <c r="S36" s="36">
        <v>63</v>
      </c>
      <c r="T36" s="36">
        <v>75</v>
      </c>
      <c r="U36" s="37">
        <f t="shared" si="9"/>
        <v>75</v>
      </c>
      <c r="V36" s="36"/>
      <c r="W36" s="36"/>
      <c r="X36" s="37" t="str">
        <f t="shared" si="10"/>
        <v/>
      </c>
      <c r="Y36" s="36"/>
      <c r="Z36" s="36"/>
      <c r="AA36" s="37" t="str">
        <f t="shared" si="11"/>
        <v/>
      </c>
      <c r="AB36" s="36"/>
      <c r="AC36" s="36"/>
      <c r="AD36" s="37" t="str">
        <f t="shared" si="12"/>
        <v/>
      </c>
      <c r="AE36" s="36"/>
      <c r="AF36" s="36"/>
      <c r="AG36" s="37" t="str">
        <f t="shared" si="13"/>
        <v/>
      </c>
      <c r="AH36" s="36"/>
      <c r="AI36" s="36"/>
      <c r="AJ36" s="37" t="str">
        <f t="shared" si="14"/>
        <v/>
      </c>
      <c r="AK36" s="36"/>
      <c r="AL36" s="36"/>
      <c r="AM36" s="37" t="str">
        <f t="shared" si="15"/>
        <v/>
      </c>
      <c r="AN36" s="36"/>
      <c r="AO36" s="36"/>
      <c r="AP36" s="37" t="str">
        <f t="shared" si="16"/>
        <v/>
      </c>
      <c r="AQ36" s="36"/>
      <c r="AR36" s="36"/>
      <c r="AS36" s="37" t="str">
        <f t="shared" si="17"/>
        <v/>
      </c>
      <c r="AT36" s="37">
        <f t="shared" si="18"/>
        <v>85</v>
      </c>
      <c r="AU36" s="36">
        <v>85</v>
      </c>
      <c r="AV36" s="36">
        <v>79</v>
      </c>
      <c r="AW36" s="36"/>
      <c r="AX36" s="36"/>
      <c r="AY36" s="36"/>
      <c r="AZ36" s="36"/>
      <c r="BA36" s="36"/>
      <c r="BB36" s="36"/>
      <c r="BC36" s="36"/>
      <c r="BD36" s="36"/>
      <c r="BE36" s="37">
        <f t="shared" si="19"/>
        <v>82</v>
      </c>
      <c r="BF36" s="36">
        <v>62</v>
      </c>
      <c r="BG36" s="36">
        <v>59</v>
      </c>
      <c r="BH36" s="38">
        <f t="shared" si="20"/>
        <v>78.900000000000006</v>
      </c>
      <c r="BI36" s="39">
        <f t="shared" si="21"/>
        <v>79</v>
      </c>
      <c r="BJ36" s="40"/>
      <c r="BK36" s="36">
        <v>85</v>
      </c>
      <c r="BL36" s="36">
        <v>75</v>
      </c>
      <c r="BM36" s="36"/>
      <c r="BN36" s="36"/>
      <c r="BO36" s="36"/>
      <c r="BP36" s="36"/>
      <c r="BQ36" s="36"/>
      <c r="BR36" s="36"/>
      <c r="BS36" s="36"/>
      <c r="BT36" s="36"/>
      <c r="BU36" s="41">
        <f t="shared" si="22"/>
        <v>80</v>
      </c>
      <c r="BV36" s="40"/>
      <c r="BW36" s="45">
        <v>85</v>
      </c>
      <c r="BX36" s="36"/>
      <c r="BY36" s="36"/>
      <c r="BZ36" s="36"/>
      <c r="CA36" s="36"/>
      <c r="CB36" s="36"/>
      <c r="CC36" s="36"/>
      <c r="CD36" s="36"/>
      <c r="CE36" s="36"/>
      <c r="CF36" s="36"/>
      <c r="CG36" s="37">
        <f t="shared" si="23"/>
        <v>85</v>
      </c>
      <c r="CH36" s="42" t="str">
        <f t="shared" si="24"/>
        <v>B</v>
      </c>
      <c r="CI36" s="43"/>
      <c r="CJ36" s="45">
        <v>7</v>
      </c>
      <c r="CK36"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row>
    <row r="37" spans="1:89" x14ac:dyDescent="0.25">
      <c r="A37" s="14">
        <v>27</v>
      </c>
      <c r="B37" s="14">
        <v>23792</v>
      </c>
      <c r="C37" s="14" t="s">
        <v>82</v>
      </c>
      <c r="E37" s="31">
        <f t="shared" si="0"/>
        <v>75</v>
      </c>
      <c r="F37" s="20"/>
      <c r="G37" s="31">
        <f t="shared" si="1"/>
        <v>75</v>
      </c>
      <c r="H37" s="31">
        <f t="shared" si="2"/>
        <v>78</v>
      </c>
      <c r="I37" s="31" t="str">
        <f t="shared" si="3"/>
        <v>A</v>
      </c>
      <c r="J37"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37" s="20"/>
      <c r="L37" s="31">
        <f t="shared" si="5"/>
        <v>75</v>
      </c>
      <c r="M37" s="31">
        <f t="shared" si="6"/>
        <v>52</v>
      </c>
      <c r="N37" s="31">
        <f t="shared" si="7"/>
        <v>55</v>
      </c>
      <c r="P37" s="36">
        <v>55</v>
      </c>
      <c r="Q37" s="36">
        <v>75</v>
      </c>
      <c r="R37" s="37">
        <f t="shared" si="8"/>
        <v>75</v>
      </c>
      <c r="S37" s="36">
        <v>59</v>
      </c>
      <c r="T37" s="36">
        <v>75</v>
      </c>
      <c r="U37" s="37">
        <f t="shared" si="9"/>
        <v>75</v>
      </c>
      <c r="V37" s="36"/>
      <c r="W37" s="36"/>
      <c r="X37" s="37" t="str">
        <f t="shared" si="10"/>
        <v/>
      </c>
      <c r="Y37" s="36"/>
      <c r="Z37" s="36"/>
      <c r="AA37" s="37" t="str">
        <f t="shared" si="11"/>
        <v/>
      </c>
      <c r="AB37" s="36"/>
      <c r="AC37" s="36"/>
      <c r="AD37" s="37" t="str">
        <f t="shared" si="12"/>
        <v/>
      </c>
      <c r="AE37" s="36"/>
      <c r="AF37" s="36"/>
      <c r="AG37" s="37" t="str">
        <f t="shared" si="13"/>
        <v/>
      </c>
      <c r="AH37" s="36"/>
      <c r="AI37" s="36"/>
      <c r="AJ37" s="37" t="str">
        <f t="shared" si="14"/>
        <v/>
      </c>
      <c r="AK37" s="36"/>
      <c r="AL37" s="36"/>
      <c r="AM37" s="37" t="str">
        <f t="shared" si="15"/>
        <v/>
      </c>
      <c r="AN37" s="36"/>
      <c r="AO37" s="36"/>
      <c r="AP37" s="37" t="str">
        <f t="shared" si="16"/>
        <v/>
      </c>
      <c r="AQ37" s="36"/>
      <c r="AR37" s="36"/>
      <c r="AS37" s="37" t="str">
        <f t="shared" si="17"/>
        <v/>
      </c>
      <c r="AT37" s="37">
        <f t="shared" si="18"/>
        <v>75</v>
      </c>
      <c r="AU37" s="36">
        <v>85</v>
      </c>
      <c r="AV37" s="36">
        <v>85</v>
      </c>
      <c r="AW37" s="36"/>
      <c r="AX37" s="36"/>
      <c r="AY37" s="36"/>
      <c r="AZ37" s="36"/>
      <c r="BA37" s="36"/>
      <c r="BB37" s="36"/>
      <c r="BC37" s="36"/>
      <c r="BD37" s="36"/>
      <c r="BE37" s="37">
        <f t="shared" si="19"/>
        <v>85</v>
      </c>
      <c r="BF37" s="36">
        <v>52</v>
      </c>
      <c r="BG37" s="36">
        <v>55</v>
      </c>
      <c r="BH37" s="38">
        <f t="shared" si="20"/>
        <v>74.7</v>
      </c>
      <c r="BI37" s="39">
        <f t="shared" si="21"/>
        <v>75</v>
      </c>
      <c r="BJ37" s="40"/>
      <c r="BK37" s="36">
        <v>80</v>
      </c>
      <c r="BL37" s="36">
        <v>75</v>
      </c>
      <c r="BM37" s="36"/>
      <c r="BN37" s="36"/>
      <c r="BO37" s="36"/>
      <c r="BP37" s="36"/>
      <c r="BQ37" s="36"/>
      <c r="BR37" s="36"/>
      <c r="BS37" s="36"/>
      <c r="BT37" s="36"/>
      <c r="BU37" s="41">
        <f t="shared" si="22"/>
        <v>78</v>
      </c>
      <c r="BV37" s="40"/>
      <c r="BW37" s="45">
        <v>90</v>
      </c>
      <c r="BX37" s="36"/>
      <c r="BY37" s="36"/>
      <c r="BZ37" s="36"/>
      <c r="CA37" s="36"/>
      <c r="CB37" s="36"/>
      <c r="CC37" s="36"/>
      <c r="CD37" s="36"/>
      <c r="CE37" s="36"/>
      <c r="CF37" s="36"/>
      <c r="CG37" s="37">
        <f t="shared" si="23"/>
        <v>90</v>
      </c>
      <c r="CH37" s="42" t="str">
        <f t="shared" si="24"/>
        <v>A</v>
      </c>
      <c r="CI37" s="43"/>
      <c r="CJ37" s="45">
        <v>7</v>
      </c>
      <c r="CK37"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row>
    <row r="38" spans="1:89" x14ac:dyDescent="0.25">
      <c r="A38" s="14"/>
      <c r="B38" s="14"/>
      <c r="C38" s="14"/>
      <c r="E38" s="31" t="str">
        <f t="shared" si="0"/>
        <v/>
      </c>
      <c r="F38" s="20"/>
      <c r="G38" s="31" t="str">
        <f t="shared" si="1"/>
        <v/>
      </c>
      <c r="H38" s="31" t="str">
        <f t="shared" si="2"/>
        <v/>
      </c>
      <c r="I38" s="31" t="str">
        <f t="shared" si="3"/>
        <v/>
      </c>
      <c r="J38" s="31" t="str">
        <f t="shared" si="4"/>
        <v/>
      </c>
      <c r="K38" s="20"/>
      <c r="L38" s="31" t="str">
        <f t="shared" si="5"/>
        <v/>
      </c>
      <c r="M38" s="31" t="str">
        <f t="shared" si="6"/>
        <v/>
      </c>
      <c r="N38" s="31" t="str">
        <f t="shared" si="7"/>
        <v/>
      </c>
      <c r="P38" s="36"/>
      <c r="Q38" s="36"/>
      <c r="R38" s="37" t="str">
        <f t="shared" si="8"/>
        <v/>
      </c>
      <c r="S38" s="36"/>
      <c r="T38" s="36"/>
      <c r="U38" s="37" t="str">
        <f t="shared" si="9"/>
        <v/>
      </c>
      <c r="V38" s="36"/>
      <c r="W38" s="36"/>
      <c r="X38" s="37" t="str">
        <f t="shared" si="10"/>
        <v/>
      </c>
      <c r="Y38" s="36"/>
      <c r="Z38" s="36"/>
      <c r="AA38" s="37" t="str">
        <f t="shared" si="11"/>
        <v/>
      </c>
      <c r="AB38" s="36"/>
      <c r="AC38" s="36"/>
      <c r="AD38" s="37" t="str">
        <f t="shared" si="12"/>
        <v/>
      </c>
      <c r="AE38" s="36"/>
      <c r="AF38" s="36"/>
      <c r="AG38" s="37" t="str">
        <f t="shared" si="13"/>
        <v/>
      </c>
      <c r="AH38" s="36"/>
      <c r="AI38" s="36"/>
      <c r="AJ38" s="37" t="str">
        <f t="shared" si="14"/>
        <v/>
      </c>
      <c r="AK38" s="36"/>
      <c r="AL38" s="36"/>
      <c r="AM38" s="37" t="str">
        <f t="shared" si="15"/>
        <v/>
      </c>
      <c r="AN38" s="36"/>
      <c r="AO38" s="36"/>
      <c r="AP38" s="37" t="str">
        <f t="shared" si="16"/>
        <v/>
      </c>
      <c r="AQ38" s="36"/>
      <c r="AR38" s="36"/>
      <c r="AS38" s="37" t="str">
        <f t="shared" si="17"/>
        <v/>
      </c>
      <c r="AT38" s="37" t="str">
        <f t="shared" si="18"/>
        <v/>
      </c>
      <c r="AU38" s="36"/>
      <c r="AV38" s="36"/>
      <c r="AW38" s="36"/>
      <c r="AX38" s="36"/>
      <c r="AY38" s="36"/>
      <c r="AZ38" s="36"/>
      <c r="BA38" s="36"/>
      <c r="BB38" s="36"/>
      <c r="BC38" s="36"/>
      <c r="BD38" s="36"/>
      <c r="BE38" s="37" t="str">
        <f t="shared" si="19"/>
        <v/>
      </c>
      <c r="BF38" s="36"/>
      <c r="BG38" s="36"/>
      <c r="BH38" s="38" t="str">
        <f t="shared" si="20"/>
        <v/>
      </c>
      <c r="BI38" s="39" t="str">
        <f t="shared" si="21"/>
        <v/>
      </c>
      <c r="BJ38" s="40"/>
      <c r="BK38" s="36"/>
      <c r="BL38" s="36"/>
      <c r="BM38" s="36"/>
      <c r="BN38" s="36"/>
      <c r="BO38" s="36"/>
      <c r="BP38" s="36"/>
      <c r="BQ38" s="36"/>
      <c r="BR38" s="36"/>
      <c r="BS38" s="36"/>
      <c r="BT38" s="36"/>
      <c r="BU38" s="41" t="str">
        <f t="shared" si="22"/>
        <v/>
      </c>
      <c r="BV38" s="40"/>
      <c r="BW38" s="36"/>
      <c r="BX38" s="36"/>
      <c r="BY38" s="36"/>
      <c r="BZ38" s="36"/>
      <c r="CA38" s="36"/>
      <c r="CB38" s="36"/>
      <c r="CC38" s="36"/>
      <c r="CD38" s="36"/>
      <c r="CE38" s="36"/>
      <c r="CF38" s="36"/>
      <c r="CG38" s="37" t="str">
        <f t="shared" si="23"/>
        <v/>
      </c>
      <c r="CH38" s="42" t="str">
        <f t="shared" si="24"/>
        <v/>
      </c>
      <c r="CI38" s="43"/>
      <c r="CJ38" s="45"/>
      <c r="CK38" s="44" t="str">
        <f t="shared" si="25"/>
        <v/>
      </c>
    </row>
    <row r="39" spans="1:89" x14ac:dyDescent="0.25">
      <c r="A39" s="14"/>
      <c r="B39" s="14"/>
      <c r="C39" s="14"/>
      <c r="E39" s="31" t="str">
        <f t="shared" si="0"/>
        <v/>
      </c>
      <c r="F39" s="20"/>
      <c r="G39" s="31" t="str">
        <f t="shared" si="1"/>
        <v/>
      </c>
      <c r="H39" s="31" t="str">
        <f t="shared" si="2"/>
        <v/>
      </c>
      <c r="I39" s="31" t="str">
        <f t="shared" si="3"/>
        <v/>
      </c>
      <c r="J39" s="31" t="str">
        <f t="shared" si="4"/>
        <v/>
      </c>
      <c r="K39" s="20"/>
      <c r="L39" s="31" t="str">
        <f t="shared" si="5"/>
        <v/>
      </c>
      <c r="M39" s="31" t="str">
        <f t="shared" si="6"/>
        <v/>
      </c>
      <c r="N39" s="31" t="str">
        <f t="shared" si="7"/>
        <v/>
      </c>
      <c r="P39" s="36"/>
      <c r="Q39" s="36"/>
      <c r="R39" s="37" t="str">
        <f t="shared" si="8"/>
        <v/>
      </c>
      <c r="S39" s="36"/>
      <c r="T39" s="36"/>
      <c r="U39" s="37" t="str">
        <f t="shared" si="9"/>
        <v/>
      </c>
      <c r="V39" s="36"/>
      <c r="W39" s="36"/>
      <c r="X39" s="37" t="str">
        <f t="shared" si="10"/>
        <v/>
      </c>
      <c r="Y39" s="36"/>
      <c r="Z39" s="36"/>
      <c r="AA39" s="37" t="str">
        <f t="shared" si="11"/>
        <v/>
      </c>
      <c r="AB39" s="36"/>
      <c r="AC39" s="36"/>
      <c r="AD39" s="37" t="str">
        <f t="shared" si="12"/>
        <v/>
      </c>
      <c r="AE39" s="36"/>
      <c r="AF39" s="36"/>
      <c r="AG39" s="37" t="str">
        <f t="shared" si="13"/>
        <v/>
      </c>
      <c r="AH39" s="36"/>
      <c r="AI39" s="36"/>
      <c r="AJ39" s="37" t="str">
        <f t="shared" si="14"/>
        <v/>
      </c>
      <c r="AK39" s="36"/>
      <c r="AL39" s="36"/>
      <c r="AM39" s="37" t="str">
        <f t="shared" si="15"/>
        <v/>
      </c>
      <c r="AN39" s="36"/>
      <c r="AO39" s="36"/>
      <c r="AP39" s="37" t="str">
        <f t="shared" si="16"/>
        <v/>
      </c>
      <c r="AQ39" s="36"/>
      <c r="AR39" s="36"/>
      <c r="AS39" s="37" t="str">
        <f t="shared" si="17"/>
        <v/>
      </c>
      <c r="AT39" s="37" t="str">
        <f t="shared" si="18"/>
        <v/>
      </c>
      <c r="AU39" s="36"/>
      <c r="AV39" s="36"/>
      <c r="AW39" s="36"/>
      <c r="AX39" s="36"/>
      <c r="AY39" s="36"/>
      <c r="AZ39" s="36"/>
      <c r="BA39" s="36"/>
      <c r="BB39" s="36"/>
      <c r="BC39" s="36"/>
      <c r="BD39" s="36"/>
      <c r="BE39" s="37" t="str">
        <f t="shared" si="19"/>
        <v/>
      </c>
      <c r="BF39" s="36"/>
      <c r="BG39" s="36"/>
      <c r="BH39" s="38" t="str">
        <f t="shared" si="20"/>
        <v/>
      </c>
      <c r="BI39" s="39" t="str">
        <f t="shared" si="21"/>
        <v/>
      </c>
      <c r="BJ39" s="40"/>
      <c r="BK39" s="36"/>
      <c r="BL39" s="36"/>
      <c r="BM39" s="36"/>
      <c r="BN39" s="36"/>
      <c r="BO39" s="36"/>
      <c r="BP39" s="36"/>
      <c r="BQ39" s="36"/>
      <c r="BR39" s="36"/>
      <c r="BS39" s="36"/>
      <c r="BT39" s="36"/>
      <c r="BU39" s="41" t="str">
        <f t="shared" si="22"/>
        <v/>
      </c>
      <c r="BV39" s="40"/>
      <c r="BW39" s="36"/>
      <c r="BX39" s="36"/>
      <c r="BY39" s="36"/>
      <c r="BZ39" s="36"/>
      <c r="CA39" s="36"/>
      <c r="CB39" s="36"/>
      <c r="CC39" s="36"/>
      <c r="CD39" s="36"/>
      <c r="CE39" s="36"/>
      <c r="CF39" s="36"/>
      <c r="CG39" s="37" t="str">
        <f t="shared" si="23"/>
        <v/>
      </c>
      <c r="CH39" s="42" t="str">
        <f t="shared" si="24"/>
        <v/>
      </c>
      <c r="CI39" s="43"/>
      <c r="CJ39" s="45"/>
      <c r="CK39" s="44" t="str">
        <f t="shared" si="25"/>
        <v/>
      </c>
    </row>
    <row r="40" spans="1:89" x14ac:dyDescent="0.25">
      <c r="A40" s="14"/>
      <c r="B40" s="14"/>
      <c r="C40" s="14"/>
      <c r="E40" s="31" t="str">
        <f t="shared" si="0"/>
        <v/>
      </c>
      <c r="F40" s="20"/>
      <c r="G40" s="31" t="str">
        <f t="shared" si="1"/>
        <v/>
      </c>
      <c r="H40" s="31" t="str">
        <f t="shared" si="2"/>
        <v/>
      </c>
      <c r="I40" s="31" t="str">
        <f t="shared" si="3"/>
        <v/>
      </c>
      <c r="J40" s="31" t="str">
        <f t="shared" si="4"/>
        <v/>
      </c>
      <c r="K40" s="20"/>
      <c r="L40" s="31" t="str">
        <f t="shared" si="5"/>
        <v/>
      </c>
      <c r="M40" s="31" t="str">
        <f t="shared" si="6"/>
        <v/>
      </c>
      <c r="N40" s="31" t="str">
        <f t="shared" si="7"/>
        <v/>
      </c>
      <c r="P40" s="36"/>
      <c r="Q40" s="36"/>
      <c r="R40" s="37" t="str">
        <f t="shared" si="8"/>
        <v/>
      </c>
      <c r="S40" s="36"/>
      <c r="T40" s="36"/>
      <c r="U40" s="37" t="str">
        <f t="shared" si="9"/>
        <v/>
      </c>
      <c r="V40" s="36"/>
      <c r="W40" s="36"/>
      <c r="X40" s="37" t="str">
        <f t="shared" si="10"/>
        <v/>
      </c>
      <c r="Y40" s="36"/>
      <c r="Z40" s="36"/>
      <c r="AA40" s="37" t="str">
        <f t="shared" si="11"/>
        <v/>
      </c>
      <c r="AB40" s="36"/>
      <c r="AC40" s="36"/>
      <c r="AD40" s="37" t="str">
        <f t="shared" si="12"/>
        <v/>
      </c>
      <c r="AE40" s="36"/>
      <c r="AF40" s="36"/>
      <c r="AG40" s="37" t="str">
        <f t="shared" si="13"/>
        <v/>
      </c>
      <c r="AH40" s="36"/>
      <c r="AI40" s="36"/>
      <c r="AJ40" s="37" t="str">
        <f t="shared" si="14"/>
        <v/>
      </c>
      <c r="AK40" s="36"/>
      <c r="AL40" s="36"/>
      <c r="AM40" s="37" t="str">
        <f t="shared" si="15"/>
        <v/>
      </c>
      <c r="AN40" s="36"/>
      <c r="AO40" s="36"/>
      <c r="AP40" s="37" t="str">
        <f t="shared" si="16"/>
        <v/>
      </c>
      <c r="AQ40" s="36"/>
      <c r="AR40" s="36"/>
      <c r="AS40" s="37" t="str">
        <f t="shared" si="17"/>
        <v/>
      </c>
      <c r="AT40" s="37" t="str">
        <f t="shared" si="18"/>
        <v/>
      </c>
      <c r="AU40" s="36"/>
      <c r="AV40" s="36"/>
      <c r="AW40" s="36"/>
      <c r="AX40" s="36"/>
      <c r="AY40" s="36"/>
      <c r="AZ40" s="36"/>
      <c r="BA40" s="36"/>
      <c r="BB40" s="36"/>
      <c r="BC40" s="36"/>
      <c r="BD40" s="36"/>
      <c r="BE40" s="37" t="str">
        <f t="shared" si="19"/>
        <v/>
      </c>
      <c r="BF40" s="36"/>
      <c r="BG40" s="36"/>
      <c r="BH40" s="38" t="str">
        <f t="shared" si="20"/>
        <v/>
      </c>
      <c r="BI40" s="39" t="str">
        <f t="shared" si="21"/>
        <v/>
      </c>
      <c r="BJ40" s="40"/>
      <c r="BK40" s="36"/>
      <c r="BL40" s="36"/>
      <c r="BM40" s="36"/>
      <c r="BN40" s="36"/>
      <c r="BO40" s="36"/>
      <c r="BP40" s="36"/>
      <c r="BQ40" s="36"/>
      <c r="BR40" s="36"/>
      <c r="BS40" s="36"/>
      <c r="BT40" s="36"/>
      <c r="BU40" s="41" t="str">
        <f t="shared" si="22"/>
        <v/>
      </c>
      <c r="BV40" s="40"/>
      <c r="BW40" s="36"/>
      <c r="BX40" s="36"/>
      <c r="BY40" s="36"/>
      <c r="BZ40" s="36"/>
      <c r="CA40" s="36"/>
      <c r="CB40" s="36"/>
      <c r="CC40" s="36"/>
      <c r="CD40" s="36"/>
      <c r="CE40" s="36"/>
      <c r="CF40" s="36"/>
      <c r="CG40" s="37" t="str">
        <f t="shared" si="23"/>
        <v/>
      </c>
      <c r="CH40" s="42" t="str">
        <f t="shared" si="24"/>
        <v/>
      </c>
      <c r="CI40" s="43"/>
      <c r="CJ40" s="45"/>
      <c r="CK40" s="44" t="str">
        <f t="shared" si="25"/>
        <v/>
      </c>
    </row>
    <row r="41" spans="1:89" x14ac:dyDescent="0.25">
      <c r="A41" s="14"/>
      <c r="B41" s="14"/>
      <c r="C41" s="14"/>
      <c r="E41" s="31" t="str">
        <f t="shared" si="0"/>
        <v/>
      </c>
      <c r="F41" s="20"/>
      <c r="G41" s="31" t="str">
        <f t="shared" si="1"/>
        <v/>
      </c>
      <c r="H41" s="31" t="str">
        <f t="shared" si="2"/>
        <v/>
      </c>
      <c r="I41" s="31" t="str">
        <f t="shared" si="3"/>
        <v/>
      </c>
      <c r="J41" s="31" t="str">
        <f t="shared" si="4"/>
        <v/>
      </c>
      <c r="K41" s="20"/>
      <c r="L41" s="31" t="str">
        <f t="shared" si="5"/>
        <v/>
      </c>
      <c r="M41" s="31" t="str">
        <f t="shared" si="6"/>
        <v/>
      </c>
      <c r="N41" s="31" t="str">
        <f t="shared" si="7"/>
        <v/>
      </c>
      <c r="P41" s="36"/>
      <c r="Q41" s="36"/>
      <c r="R41" s="37" t="str">
        <f t="shared" si="8"/>
        <v/>
      </c>
      <c r="S41" s="36"/>
      <c r="T41" s="36"/>
      <c r="U41" s="37" t="str">
        <f t="shared" si="9"/>
        <v/>
      </c>
      <c r="V41" s="36"/>
      <c r="W41" s="36"/>
      <c r="X41" s="37" t="str">
        <f t="shared" si="10"/>
        <v/>
      </c>
      <c r="Y41" s="36"/>
      <c r="Z41" s="36"/>
      <c r="AA41" s="37" t="str">
        <f t="shared" si="11"/>
        <v/>
      </c>
      <c r="AB41" s="36"/>
      <c r="AC41" s="36"/>
      <c r="AD41" s="37" t="str">
        <f t="shared" si="12"/>
        <v/>
      </c>
      <c r="AE41" s="36"/>
      <c r="AF41" s="36"/>
      <c r="AG41" s="37" t="str">
        <f t="shared" si="13"/>
        <v/>
      </c>
      <c r="AH41" s="36"/>
      <c r="AI41" s="36"/>
      <c r="AJ41" s="37" t="str">
        <f t="shared" si="14"/>
        <v/>
      </c>
      <c r="AK41" s="36"/>
      <c r="AL41" s="36"/>
      <c r="AM41" s="37" t="str">
        <f t="shared" si="15"/>
        <v/>
      </c>
      <c r="AN41" s="36"/>
      <c r="AO41" s="36"/>
      <c r="AP41" s="37" t="str">
        <f t="shared" si="16"/>
        <v/>
      </c>
      <c r="AQ41" s="36"/>
      <c r="AR41" s="36"/>
      <c r="AS41" s="37" t="str">
        <f t="shared" si="17"/>
        <v/>
      </c>
      <c r="AT41" s="37" t="str">
        <f t="shared" si="18"/>
        <v/>
      </c>
      <c r="AU41" s="36"/>
      <c r="AV41" s="36"/>
      <c r="AW41" s="36"/>
      <c r="AX41" s="36"/>
      <c r="AY41" s="36"/>
      <c r="AZ41" s="36"/>
      <c r="BA41" s="36"/>
      <c r="BB41" s="36"/>
      <c r="BC41" s="36"/>
      <c r="BD41" s="36"/>
      <c r="BE41" s="37" t="str">
        <f t="shared" si="19"/>
        <v/>
      </c>
      <c r="BF41" s="36"/>
      <c r="BG41" s="36"/>
      <c r="BH41" s="38" t="str">
        <f t="shared" si="20"/>
        <v/>
      </c>
      <c r="BI41" s="39" t="str">
        <f t="shared" si="21"/>
        <v/>
      </c>
      <c r="BJ41" s="40"/>
      <c r="BK41" s="36"/>
      <c r="BL41" s="36"/>
      <c r="BM41" s="36"/>
      <c r="BN41" s="36"/>
      <c r="BO41" s="36"/>
      <c r="BP41" s="36"/>
      <c r="BQ41" s="36"/>
      <c r="BR41" s="36"/>
      <c r="BS41" s="36"/>
      <c r="BT41" s="36"/>
      <c r="BU41" s="41" t="str">
        <f t="shared" si="22"/>
        <v/>
      </c>
      <c r="BV41" s="40"/>
      <c r="BW41" s="36"/>
      <c r="BX41" s="36"/>
      <c r="BY41" s="36"/>
      <c r="BZ41" s="36"/>
      <c r="CA41" s="36"/>
      <c r="CB41" s="36"/>
      <c r="CC41" s="36"/>
      <c r="CD41" s="36"/>
      <c r="CE41" s="36"/>
      <c r="CF41" s="36"/>
      <c r="CG41" s="37" t="str">
        <f t="shared" si="23"/>
        <v/>
      </c>
      <c r="CH41" s="42" t="str">
        <f t="shared" si="24"/>
        <v/>
      </c>
      <c r="CI41" s="43"/>
      <c r="CJ41" s="45"/>
      <c r="CK41" s="44" t="str">
        <f t="shared" si="25"/>
        <v/>
      </c>
    </row>
    <row r="42" spans="1:89" x14ac:dyDescent="0.25">
      <c r="A42" s="14"/>
      <c r="B42" s="14"/>
      <c r="C42" s="14"/>
      <c r="E42" s="31" t="str">
        <f t="shared" si="0"/>
        <v/>
      </c>
      <c r="F42" s="20"/>
      <c r="G42" s="31" t="str">
        <f t="shared" si="1"/>
        <v/>
      </c>
      <c r="H42" s="31" t="str">
        <f t="shared" si="2"/>
        <v/>
      </c>
      <c r="I42" s="31" t="str">
        <f t="shared" si="3"/>
        <v/>
      </c>
      <c r="J42" s="31" t="str">
        <f t="shared" si="4"/>
        <v/>
      </c>
      <c r="K42" s="20"/>
      <c r="L42" s="31" t="str">
        <f t="shared" si="5"/>
        <v/>
      </c>
      <c r="M42" s="31" t="str">
        <f t="shared" si="6"/>
        <v/>
      </c>
      <c r="N42" s="31" t="str">
        <f t="shared" si="7"/>
        <v/>
      </c>
      <c r="P42" s="36"/>
      <c r="Q42" s="36"/>
      <c r="R42" s="37" t="str">
        <f t="shared" si="8"/>
        <v/>
      </c>
      <c r="S42" s="36"/>
      <c r="T42" s="36"/>
      <c r="U42" s="37" t="str">
        <f t="shared" si="9"/>
        <v/>
      </c>
      <c r="V42" s="36"/>
      <c r="W42" s="36"/>
      <c r="X42" s="37" t="str">
        <f t="shared" si="10"/>
        <v/>
      </c>
      <c r="Y42" s="36"/>
      <c r="Z42" s="36"/>
      <c r="AA42" s="37" t="str">
        <f t="shared" si="11"/>
        <v/>
      </c>
      <c r="AB42" s="36"/>
      <c r="AC42" s="36"/>
      <c r="AD42" s="37" t="str">
        <f t="shared" si="12"/>
        <v/>
      </c>
      <c r="AE42" s="36"/>
      <c r="AF42" s="36"/>
      <c r="AG42" s="37" t="str">
        <f t="shared" si="13"/>
        <v/>
      </c>
      <c r="AH42" s="36"/>
      <c r="AI42" s="36"/>
      <c r="AJ42" s="37" t="str">
        <f t="shared" si="14"/>
        <v/>
      </c>
      <c r="AK42" s="36"/>
      <c r="AL42" s="36"/>
      <c r="AM42" s="37" t="str">
        <f t="shared" si="15"/>
        <v/>
      </c>
      <c r="AN42" s="36"/>
      <c r="AO42" s="36"/>
      <c r="AP42" s="37" t="str">
        <f t="shared" si="16"/>
        <v/>
      </c>
      <c r="AQ42" s="36"/>
      <c r="AR42" s="36"/>
      <c r="AS42" s="37" t="str">
        <f t="shared" si="17"/>
        <v/>
      </c>
      <c r="AT42" s="37" t="str">
        <f t="shared" si="18"/>
        <v/>
      </c>
      <c r="AU42" s="36"/>
      <c r="AV42" s="36"/>
      <c r="AW42" s="36"/>
      <c r="AX42" s="36"/>
      <c r="AY42" s="36"/>
      <c r="AZ42" s="36"/>
      <c r="BA42" s="36"/>
      <c r="BB42" s="36"/>
      <c r="BC42" s="36"/>
      <c r="BD42" s="36"/>
      <c r="BE42" s="37" t="str">
        <f t="shared" si="19"/>
        <v/>
      </c>
      <c r="BF42" s="36"/>
      <c r="BG42" s="36"/>
      <c r="BH42" s="38" t="str">
        <f t="shared" si="20"/>
        <v/>
      </c>
      <c r="BI42" s="39" t="str">
        <f t="shared" si="21"/>
        <v/>
      </c>
      <c r="BJ42" s="40"/>
      <c r="BK42" s="36"/>
      <c r="BL42" s="36"/>
      <c r="BM42" s="36"/>
      <c r="BN42" s="36"/>
      <c r="BO42" s="36"/>
      <c r="BP42" s="36"/>
      <c r="BQ42" s="36"/>
      <c r="BR42" s="36"/>
      <c r="BS42" s="36"/>
      <c r="BT42" s="36"/>
      <c r="BU42" s="41" t="str">
        <f t="shared" si="22"/>
        <v/>
      </c>
      <c r="BV42" s="40"/>
      <c r="BW42" s="36"/>
      <c r="BX42" s="36"/>
      <c r="BY42" s="36"/>
      <c r="BZ42" s="36"/>
      <c r="CA42" s="36"/>
      <c r="CB42" s="36"/>
      <c r="CC42" s="36"/>
      <c r="CD42" s="36"/>
      <c r="CE42" s="36"/>
      <c r="CF42" s="36"/>
      <c r="CG42" s="37" t="str">
        <f t="shared" si="23"/>
        <v/>
      </c>
      <c r="CH42" s="42" t="str">
        <f t="shared" si="24"/>
        <v/>
      </c>
      <c r="CI42" s="43"/>
      <c r="CJ42" s="45"/>
      <c r="CK42" s="44" t="str">
        <f t="shared" si="25"/>
        <v/>
      </c>
    </row>
    <row r="43" spans="1:89" x14ac:dyDescent="0.25">
      <c r="A43" s="14"/>
      <c r="B43" s="14"/>
      <c r="C43" s="14"/>
      <c r="E43" s="31" t="str">
        <f t="shared" si="0"/>
        <v/>
      </c>
      <c r="F43" s="20"/>
      <c r="G43" s="31" t="str">
        <f t="shared" si="1"/>
        <v/>
      </c>
      <c r="H43" s="31" t="str">
        <f t="shared" si="2"/>
        <v/>
      </c>
      <c r="I43" s="31" t="str">
        <f t="shared" si="3"/>
        <v/>
      </c>
      <c r="J43" s="31" t="str">
        <f t="shared" si="4"/>
        <v/>
      </c>
      <c r="K43" s="20"/>
      <c r="L43" s="31" t="str">
        <f t="shared" si="5"/>
        <v/>
      </c>
      <c r="M43" s="31" t="str">
        <f t="shared" si="6"/>
        <v/>
      </c>
      <c r="N43" s="31" t="str">
        <f t="shared" si="7"/>
        <v/>
      </c>
      <c r="P43" s="36"/>
      <c r="Q43" s="36"/>
      <c r="R43" s="37" t="str">
        <f t="shared" si="8"/>
        <v/>
      </c>
      <c r="S43" s="36"/>
      <c r="T43" s="36"/>
      <c r="U43" s="37" t="str">
        <f t="shared" si="9"/>
        <v/>
      </c>
      <c r="V43" s="36"/>
      <c r="W43" s="36"/>
      <c r="X43" s="37" t="str">
        <f t="shared" si="10"/>
        <v/>
      </c>
      <c r="Y43" s="36"/>
      <c r="Z43" s="36"/>
      <c r="AA43" s="37" t="str">
        <f t="shared" si="11"/>
        <v/>
      </c>
      <c r="AB43" s="36"/>
      <c r="AC43" s="36"/>
      <c r="AD43" s="37" t="str">
        <f t="shared" si="12"/>
        <v/>
      </c>
      <c r="AE43" s="36"/>
      <c r="AF43" s="36"/>
      <c r="AG43" s="37" t="str">
        <f t="shared" si="13"/>
        <v/>
      </c>
      <c r="AH43" s="36"/>
      <c r="AI43" s="36"/>
      <c r="AJ43" s="37" t="str">
        <f t="shared" si="14"/>
        <v/>
      </c>
      <c r="AK43" s="36"/>
      <c r="AL43" s="36"/>
      <c r="AM43" s="37" t="str">
        <f t="shared" si="15"/>
        <v/>
      </c>
      <c r="AN43" s="36"/>
      <c r="AO43" s="36"/>
      <c r="AP43" s="37" t="str">
        <f t="shared" si="16"/>
        <v/>
      </c>
      <c r="AQ43" s="36"/>
      <c r="AR43" s="36"/>
      <c r="AS43" s="37" t="str">
        <f t="shared" si="17"/>
        <v/>
      </c>
      <c r="AT43" s="37" t="str">
        <f t="shared" si="18"/>
        <v/>
      </c>
      <c r="AU43" s="36"/>
      <c r="AV43" s="36"/>
      <c r="AW43" s="36"/>
      <c r="AX43" s="36"/>
      <c r="AY43" s="36"/>
      <c r="AZ43" s="36"/>
      <c r="BA43" s="36"/>
      <c r="BB43" s="36"/>
      <c r="BC43" s="36"/>
      <c r="BD43" s="36"/>
      <c r="BE43" s="37" t="str">
        <f t="shared" si="19"/>
        <v/>
      </c>
      <c r="BF43" s="36"/>
      <c r="BG43" s="36"/>
      <c r="BH43" s="38" t="str">
        <f t="shared" si="20"/>
        <v/>
      </c>
      <c r="BI43" s="39" t="str">
        <f t="shared" si="21"/>
        <v/>
      </c>
      <c r="BJ43" s="40"/>
      <c r="BK43" s="36"/>
      <c r="BL43" s="36"/>
      <c r="BM43" s="36"/>
      <c r="BN43" s="36"/>
      <c r="BO43" s="36"/>
      <c r="BP43" s="36"/>
      <c r="BQ43" s="36"/>
      <c r="BR43" s="36"/>
      <c r="BS43" s="36"/>
      <c r="BT43" s="36"/>
      <c r="BU43" s="41" t="str">
        <f t="shared" si="22"/>
        <v/>
      </c>
      <c r="BV43" s="40"/>
      <c r="BW43" s="36"/>
      <c r="BX43" s="36"/>
      <c r="BY43" s="36"/>
      <c r="BZ43" s="36"/>
      <c r="CA43" s="36"/>
      <c r="CB43" s="36"/>
      <c r="CC43" s="36"/>
      <c r="CD43" s="36"/>
      <c r="CE43" s="36"/>
      <c r="CF43" s="36"/>
      <c r="CG43" s="37" t="str">
        <f t="shared" si="23"/>
        <v/>
      </c>
      <c r="CH43" s="42" t="str">
        <f t="shared" si="24"/>
        <v/>
      </c>
      <c r="CI43" s="43"/>
      <c r="CJ43" s="45"/>
      <c r="CK43" s="44" t="str">
        <f t="shared" si="25"/>
        <v/>
      </c>
    </row>
    <row r="44" spans="1:89" x14ac:dyDescent="0.25">
      <c r="A44" s="14"/>
      <c r="B44" s="14"/>
      <c r="C44" s="14"/>
      <c r="E44" s="31" t="str">
        <f t="shared" si="0"/>
        <v/>
      </c>
      <c r="F44" s="20"/>
      <c r="G44" s="31" t="str">
        <f t="shared" si="1"/>
        <v/>
      </c>
      <c r="H44" s="31" t="str">
        <f t="shared" si="2"/>
        <v/>
      </c>
      <c r="I44" s="31" t="str">
        <f t="shared" si="3"/>
        <v/>
      </c>
      <c r="J44" s="31" t="str">
        <f t="shared" si="4"/>
        <v/>
      </c>
      <c r="K44" s="20"/>
      <c r="L44" s="31" t="str">
        <f t="shared" si="5"/>
        <v/>
      </c>
      <c r="M44" s="31" t="str">
        <f t="shared" si="6"/>
        <v/>
      </c>
      <c r="N44" s="31" t="str">
        <f t="shared" si="7"/>
        <v/>
      </c>
      <c r="P44" s="36"/>
      <c r="Q44" s="36"/>
      <c r="R44" s="37" t="str">
        <f t="shared" si="8"/>
        <v/>
      </c>
      <c r="S44" s="36"/>
      <c r="T44" s="36"/>
      <c r="U44" s="37" t="str">
        <f t="shared" si="9"/>
        <v/>
      </c>
      <c r="V44" s="36"/>
      <c r="W44" s="36"/>
      <c r="X44" s="37" t="str">
        <f t="shared" si="10"/>
        <v/>
      </c>
      <c r="Y44" s="36"/>
      <c r="Z44" s="36"/>
      <c r="AA44" s="37" t="str">
        <f t="shared" si="11"/>
        <v/>
      </c>
      <c r="AB44" s="36"/>
      <c r="AC44" s="36"/>
      <c r="AD44" s="37" t="str">
        <f t="shared" si="12"/>
        <v/>
      </c>
      <c r="AE44" s="36"/>
      <c r="AF44" s="36"/>
      <c r="AG44" s="37" t="str">
        <f t="shared" si="13"/>
        <v/>
      </c>
      <c r="AH44" s="36"/>
      <c r="AI44" s="36"/>
      <c r="AJ44" s="37" t="str">
        <f t="shared" si="14"/>
        <v/>
      </c>
      <c r="AK44" s="36"/>
      <c r="AL44" s="36"/>
      <c r="AM44" s="37" t="str">
        <f t="shared" si="15"/>
        <v/>
      </c>
      <c r="AN44" s="36"/>
      <c r="AO44" s="36"/>
      <c r="AP44" s="37" t="str">
        <f t="shared" si="16"/>
        <v/>
      </c>
      <c r="AQ44" s="36"/>
      <c r="AR44" s="36"/>
      <c r="AS44" s="37" t="str">
        <f t="shared" si="17"/>
        <v/>
      </c>
      <c r="AT44" s="37" t="str">
        <f t="shared" si="18"/>
        <v/>
      </c>
      <c r="AU44" s="36"/>
      <c r="AV44" s="36"/>
      <c r="AW44" s="36"/>
      <c r="AX44" s="36"/>
      <c r="AY44" s="36"/>
      <c r="AZ44" s="36"/>
      <c r="BA44" s="36"/>
      <c r="BB44" s="36"/>
      <c r="BC44" s="36"/>
      <c r="BD44" s="36"/>
      <c r="BE44" s="37" t="str">
        <f t="shared" si="19"/>
        <v/>
      </c>
      <c r="BF44" s="36"/>
      <c r="BG44" s="36"/>
      <c r="BH44" s="38" t="str">
        <f t="shared" si="20"/>
        <v/>
      </c>
      <c r="BI44" s="39" t="str">
        <f t="shared" si="21"/>
        <v/>
      </c>
      <c r="BJ44" s="40"/>
      <c r="BK44" s="36"/>
      <c r="BL44" s="36"/>
      <c r="BM44" s="36"/>
      <c r="BN44" s="36"/>
      <c r="BO44" s="36"/>
      <c r="BP44" s="36"/>
      <c r="BQ44" s="36"/>
      <c r="BR44" s="36"/>
      <c r="BS44" s="36"/>
      <c r="BT44" s="36"/>
      <c r="BU44" s="41" t="str">
        <f t="shared" si="22"/>
        <v/>
      </c>
      <c r="BV44" s="40"/>
      <c r="BW44" s="36"/>
      <c r="BX44" s="36"/>
      <c r="BY44" s="36"/>
      <c r="BZ44" s="36"/>
      <c r="CA44" s="36"/>
      <c r="CB44" s="36"/>
      <c r="CC44" s="36"/>
      <c r="CD44" s="36"/>
      <c r="CE44" s="36"/>
      <c r="CF44" s="36"/>
      <c r="CG44" s="37" t="str">
        <f t="shared" si="23"/>
        <v/>
      </c>
      <c r="CH44" s="42" t="str">
        <f t="shared" si="24"/>
        <v/>
      </c>
      <c r="CI44" s="43"/>
      <c r="CJ44" s="45"/>
      <c r="CK44" s="44" t="str">
        <f t="shared" si="25"/>
        <v/>
      </c>
    </row>
    <row r="45" spans="1:89" x14ac:dyDescent="0.25">
      <c r="A45" s="14"/>
      <c r="B45" s="14"/>
      <c r="C45" s="14"/>
      <c r="E45" s="31" t="str">
        <f t="shared" si="0"/>
        <v/>
      </c>
      <c r="F45" s="20"/>
      <c r="G45" s="31" t="str">
        <f t="shared" si="1"/>
        <v/>
      </c>
      <c r="H45" s="31" t="str">
        <f t="shared" si="2"/>
        <v/>
      </c>
      <c r="I45" s="31" t="str">
        <f t="shared" si="3"/>
        <v/>
      </c>
      <c r="J45" s="31" t="str">
        <f t="shared" si="4"/>
        <v/>
      </c>
      <c r="K45" s="20"/>
      <c r="L45" s="31" t="str">
        <f t="shared" si="5"/>
        <v/>
      </c>
      <c r="M45" s="31" t="str">
        <f t="shared" si="6"/>
        <v/>
      </c>
      <c r="N45" s="31" t="str">
        <f t="shared" si="7"/>
        <v/>
      </c>
      <c r="P45" s="36"/>
      <c r="Q45" s="36"/>
      <c r="R45" s="37" t="str">
        <f t="shared" si="8"/>
        <v/>
      </c>
      <c r="S45" s="36"/>
      <c r="T45" s="36"/>
      <c r="U45" s="37" t="str">
        <f t="shared" si="9"/>
        <v/>
      </c>
      <c r="V45" s="36"/>
      <c r="W45" s="36"/>
      <c r="X45" s="37" t="str">
        <f t="shared" si="10"/>
        <v/>
      </c>
      <c r="Y45" s="36"/>
      <c r="Z45" s="36"/>
      <c r="AA45" s="37" t="str">
        <f t="shared" si="11"/>
        <v/>
      </c>
      <c r="AB45" s="36"/>
      <c r="AC45" s="36"/>
      <c r="AD45" s="37" t="str">
        <f t="shared" si="12"/>
        <v/>
      </c>
      <c r="AE45" s="36"/>
      <c r="AF45" s="36"/>
      <c r="AG45" s="37" t="str">
        <f t="shared" si="13"/>
        <v/>
      </c>
      <c r="AH45" s="36"/>
      <c r="AI45" s="36"/>
      <c r="AJ45" s="37" t="str">
        <f t="shared" si="14"/>
        <v/>
      </c>
      <c r="AK45" s="36"/>
      <c r="AL45" s="36"/>
      <c r="AM45" s="37" t="str">
        <f t="shared" si="15"/>
        <v/>
      </c>
      <c r="AN45" s="36"/>
      <c r="AO45" s="36"/>
      <c r="AP45" s="37" t="str">
        <f t="shared" si="16"/>
        <v/>
      </c>
      <c r="AQ45" s="36"/>
      <c r="AR45" s="36"/>
      <c r="AS45" s="37" t="str">
        <f t="shared" si="17"/>
        <v/>
      </c>
      <c r="AT45" s="37" t="str">
        <f t="shared" si="18"/>
        <v/>
      </c>
      <c r="AU45" s="36"/>
      <c r="AV45" s="36"/>
      <c r="AW45" s="36"/>
      <c r="AX45" s="36"/>
      <c r="AY45" s="36"/>
      <c r="AZ45" s="36"/>
      <c r="BA45" s="36"/>
      <c r="BB45" s="36"/>
      <c r="BC45" s="36"/>
      <c r="BD45" s="36"/>
      <c r="BE45" s="37" t="str">
        <f t="shared" si="19"/>
        <v/>
      </c>
      <c r="BF45" s="36"/>
      <c r="BG45" s="36"/>
      <c r="BH45" s="38" t="str">
        <f t="shared" si="20"/>
        <v/>
      </c>
      <c r="BI45" s="39" t="str">
        <f t="shared" si="21"/>
        <v/>
      </c>
      <c r="BJ45" s="40"/>
      <c r="BK45" s="36"/>
      <c r="BL45" s="36"/>
      <c r="BM45" s="36"/>
      <c r="BN45" s="36"/>
      <c r="BO45" s="36"/>
      <c r="BP45" s="36"/>
      <c r="BQ45" s="36"/>
      <c r="BR45" s="36"/>
      <c r="BS45" s="36"/>
      <c r="BT45" s="36"/>
      <c r="BU45" s="41" t="str">
        <f t="shared" si="22"/>
        <v/>
      </c>
      <c r="BV45" s="40"/>
      <c r="BW45" s="36"/>
      <c r="BX45" s="36"/>
      <c r="BY45" s="36"/>
      <c r="BZ45" s="36"/>
      <c r="CA45" s="36"/>
      <c r="CB45" s="36"/>
      <c r="CC45" s="36"/>
      <c r="CD45" s="36"/>
      <c r="CE45" s="36"/>
      <c r="CF45" s="36"/>
      <c r="CG45" s="37" t="str">
        <f t="shared" si="23"/>
        <v/>
      </c>
      <c r="CH45" s="42" t="str">
        <f t="shared" si="24"/>
        <v/>
      </c>
      <c r="CI45" s="43"/>
      <c r="CJ45" s="45"/>
      <c r="CK45" s="44" t="str">
        <f t="shared" si="25"/>
        <v/>
      </c>
    </row>
    <row r="46" spans="1:89" x14ac:dyDescent="0.25">
      <c r="A46" s="14"/>
      <c r="B46" s="14"/>
      <c r="C46" s="14"/>
      <c r="E46" s="31" t="str">
        <f t="shared" si="0"/>
        <v/>
      </c>
      <c r="F46" s="20"/>
      <c r="G46" s="31" t="str">
        <f t="shared" si="1"/>
        <v/>
      </c>
      <c r="H46" s="31" t="str">
        <f t="shared" si="2"/>
        <v/>
      </c>
      <c r="I46" s="31" t="str">
        <f t="shared" si="3"/>
        <v/>
      </c>
      <c r="J46" s="31" t="str">
        <f t="shared" si="4"/>
        <v/>
      </c>
      <c r="K46" s="20"/>
      <c r="L46" s="31" t="str">
        <f t="shared" si="5"/>
        <v/>
      </c>
      <c r="M46" s="31" t="str">
        <f t="shared" si="6"/>
        <v/>
      </c>
      <c r="N46" s="31" t="str">
        <f t="shared" si="7"/>
        <v/>
      </c>
      <c r="P46" s="36"/>
      <c r="Q46" s="36"/>
      <c r="R46" s="37" t="str">
        <f t="shared" si="8"/>
        <v/>
      </c>
      <c r="S46" s="36"/>
      <c r="T46" s="36"/>
      <c r="U46" s="37" t="str">
        <f t="shared" si="9"/>
        <v/>
      </c>
      <c r="V46" s="36"/>
      <c r="W46" s="36"/>
      <c r="X46" s="37" t="str">
        <f t="shared" si="10"/>
        <v/>
      </c>
      <c r="Y46" s="36"/>
      <c r="Z46" s="36"/>
      <c r="AA46" s="37" t="str">
        <f t="shared" si="11"/>
        <v/>
      </c>
      <c r="AB46" s="36"/>
      <c r="AC46" s="36"/>
      <c r="AD46" s="37" t="str">
        <f t="shared" si="12"/>
        <v/>
      </c>
      <c r="AE46" s="36"/>
      <c r="AF46" s="36"/>
      <c r="AG46" s="37" t="str">
        <f t="shared" si="13"/>
        <v/>
      </c>
      <c r="AH46" s="36"/>
      <c r="AI46" s="36"/>
      <c r="AJ46" s="37" t="str">
        <f t="shared" si="14"/>
        <v/>
      </c>
      <c r="AK46" s="36"/>
      <c r="AL46" s="36"/>
      <c r="AM46" s="37" t="str">
        <f t="shared" si="15"/>
        <v/>
      </c>
      <c r="AN46" s="36"/>
      <c r="AO46" s="36"/>
      <c r="AP46" s="37" t="str">
        <f t="shared" si="16"/>
        <v/>
      </c>
      <c r="AQ46" s="36"/>
      <c r="AR46" s="36"/>
      <c r="AS46" s="37" t="str">
        <f t="shared" si="17"/>
        <v/>
      </c>
      <c r="AT46" s="37" t="str">
        <f t="shared" si="18"/>
        <v/>
      </c>
      <c r="AU46" s="36"/>
      <c r="AV46" s="36"/>
      <c r="AW46" s="36"/>
      <c r="AX46" s="36"/>
      <c r="AY46" s="36"/>
      <c r="AZ46" s="36"/>
      <c r="BA46" s="36"/>
      <c r="BB46" s="36"/>
      <c r="BC46" s="36"/>
      <c r="BD46" s="36"/>
      <c r="BE46" s="37" t="str">
        <f t="shared" si="19"/>
        <v/>
      </c>
      <c r="BF46" s="36"/>
      <c r="BG46" s="36"/>
      <c r="BH46" s="38" t="str">
        <f t="shared" si="20"/>
        <v/>
      </c>
      <c r="BI46" s="39" t="str">
        <f t="shared" si="21"/>
        <v/>
      </c>
      <c r="BJ46" s="40"/>
      <c r="BK46" s="36"/>
      <c r="BL46" s="36"/>
      <c r="BM46" s="36"/>
      <c r="BN46" s="36"/>
      <c r="BO46" s="36"/>
      <c r="BP46" s="36"/>
      <c r="BQ46" s="36"/>
      <c r="BR46" s="36"/>
      <c r="BS46" s="36"/>
      <c r="BT46" s="36"/>
      <c r="BU46" s="41" t="str">
        <f t="shared" si="22"/>
        <v/>
      </c>
      <c r="BV46" s="40"/>
      <c r="BW46" s="36"/>
      <c r="BX46" s="36"/>
      <c r="BY46" s="36"/>
      <c r="BZ46" s="36"/>
      <c r="CA46" s="36"/>
      <c r="CB46" s="36"/>
      <c r="CC46" s="36"/>
      <c r="CD46" s="36"/>
      <c r="CE46" s="36"/>
      <c r="CF46" s="36"/>
      <c r="CG46" s="37" t="str">
        <f t="shared" si="23"/>
        <v/>
      </c>
      <c r="CH46" s="42" t="str">
        <f t="shared" si="24"/>
        <v/>
      </c>
      <c r="CI46" s="43"/>
      <c r="CJ46" s="45"/>
      <c r="CK46" s="44" t="str">
        <f t="shared" si="25"/>
        <v/>
      </c>
    </row>
    <row r="47" spans="1:89" x14ac:dyDescent="0.25">
      <c r="A47" s="14"/>
      <c r="B47" s="14"/>
      <c r="C47" s="14"/>
      <c r="E47" s="31" t="str">
        <f t="shared" si="0"/>
        <v/>
      </c>
      <c r="F47" s="20"/>
      <c r="G47" s="31" t="str">
        <f t="shared" si="1"/>
        <v/>
      </c>
      <c r="H47" s="31" t="str">
        <f t="shared" si="2"/>
        <v/>
      </c>
      <c r="I47" s="31" t="str">
        <f t="shared" si="3"/>
        <v/>
      </c>
      <c r="J47" s="31" t="str">
        <f t="shared" si="4"/>
        <v/>
      </c>
      <c r="K47" s="20"/>
      <c r="L47" s="31" t="str">
        <f t="shared" si="5"/>
        <v/>
      </c>
      <c r="M47" s="31" t="str">
        <f t="shared" si="6"/>
        <v/>
      </c>
      <c r="N47" s="31" t="str">
        <f t="shared" si="7"/>
        <v/>
      </c>
      <c r="P47" s="36"/>
      <c r="Q47" s="36"/>
      <c r="R47" s="37" t="str">
        <f t="shared" si="8"/>
        <v/>
      </c>
      <c r="S47" s="36"/>
      <c r="T47" s="36"/>
      <c r="U47" s="37" t="str">
        <f t="shared" si="9"/>
        <v/>
      </c>
      <c r="V47" s="36"/>
      <c r="W47" s="36"/>
      <c r="X47" s="37" t="str">
        <f t="shared" si="10"/>
        <v/>
      </c>
      <c r="Y47" s="36"/>
      <c r="Z47" s="36"/>
      <c r="AA47" s="37" t="str">
        <f t="shared" si="11"/>
        <v/>
      </c>
      <c r="AB47" s="36"/>
      <c r="AC47" s="36"/>
      <c r="AD47" s="37" t="str">
        <f t="shared" si="12"/>
        <v/>
      </c>
      <c r="AE47" s="36"/>
      <c r="AF47" s="36"/>
      <c r="AG47" s="37" t="str">
        <f t="shared" si="13"/>
        <v/>
      </c>
      <c r="AH47" s="36"/>
      <c r="AI47" s="36"/>
      <c r="AJ47" s="37" t="str">
        <f t="shared" si="14"/>
        <v/>
      </c>
      <c r="AK47" s="36"/>
      <c r="AL47" s="36"/>
      <c r="AM47" s="37" t="str">
        <f t="shared" si="15"/>
        <v/>
      </c>
      <c r="AN47" s="36"/>
      <c r="AO47" s="36"/>
      <c r="AP47" s="37" t="str">
        <f t="shared" si="16"/>
        <v/>
      </c>
      <c r="AQ47" s="36"/>
      <c r="AR47" s="36"/>
      <c r="AS47" s="37" t="str">
        <f t="shared" si="17"/>
        <v/>
      </c>
      <c r="AT47" s="37" t="str">
        <f t="shared" si="18"/>
        <v/>
      </c>
      <c r="AU47" s="36"/>
      <c r="AV47" s="36"/>
      <c r="AW47" s="36"/>
      <c r="AX47" s="36"/>
      <c r="AY47" s="36"/>
      <c r="AZ47" s="36"/>
      <c r="BA47" s="36"/>
      <c r="BB47" s="36"/>
      <c r="BC47" s="36"/>
      <c r="BD47" s="36"/>
      <c r="BE47" s="37" t="str">
        <f t="shared" si="19"/>
        <v/>
      </c>
      <c r="BF47" s="36"/>
      <c r="BG47" s="36"/>
      <c r="BH47" s="38" t="str">
        <f t="shared" si="20"/>
        <v/>
      </c>
      <c r="BI47" s="39" t="str">
        <f t="shared" si="21"/>
        <v/>
      </c>
      <c r="BJ47" s="40"/>
      <c r="BK47" s="36"/>
      <c r="BL47" s="36"/>
      <c r="BM47" s="36"/>
      <c r="BN47" s="36"/>
      <c r="BO47" s="36"/>
      <c r="BP47" s="36"/>
      <c r="BQ47" s="36"/>
      <c r="BR47" s="36"/>
      <c r="BS47" s="36"/>
      <c r="BT47" s="36"/>
      <c r="BU47" s="41" t="str">
        <f t="shared" si="22"/>
        <v/>
      </c>
      <c r="BV47" s="40"/>
      <c r="BW47" s="36"/>
      <c r="BX47" s="36"/>
      <c r="BY47" s="36"/>
      <c r="BZ47" s="36"/>
      <c r="CA47" s="36"/>
      <c r="CB47" s="36"/>
      <c r="CC47" s="36"/>
      <c r="CD47" s="36"/>
      <c r="CE47" s="36"/>
      <c r="CF47" s="36"/>
      <c r="CG47" s="37" t="str">
        <f t="shared" si="23"/>
        <v/>
      </c>
      <c r="CH47" s="42" t="str">
        <f t="shared" si="24"/>
        <v/>
      </c>
      <c r="CI47" s="43"/>
      <c r="CJ47" s="45"/>
      <c r="CK47" s="44" t="str">
        <f t="shared" si="25"/>
        <v/>
      </c>
    </row>
    <row r="48" spans="1:89" x14ac:dyDescent="0.25">
      <c r="A48" s="14"/>
      <c r="B48" s="14"/>
      <c r="C48" s="14"/>
      <c r="E48" s="31" t="str">
        <f t="shared" si="0"/>
        <v/>
      </c>
      <c r="F48" s="20"/>
      <c r="G48" s="31" t="str">
        <f t="shared" si="1"/>
        <v/>
      </c>
      <c r="H48" s="31" t="str">
        <f t="shared" si="2"/>
        <v/>
      </c>
      <c r="I48" s="31" t="str">
        <f t="shared" si="3"/>
        <v/>
      </c>
      <c r="J48" s="31" t="str">
        <f t="shared" si="4"/>
        <v/>
      </c>
      <c r="K48" s="20"/>
      <c r="L48" s="31" t="str">
        <f t="shared" si="5"/>
        <v/>
      </c>
      <c r="M48" s="31" t="str">
        <f t="shared" si="6"/>
        <v/>
      </c>
      <c r="N48" s="31" t="str">
        <f t="shared" si="7"/>
        <v/>
      </c>
      <c r="P48" s="36"/>
      <c r="Q48" s="36"/>
      <c r="R48" s="37" t="str">
        <f t="shared" si="8"/>
        <v/>
      </c>
      <c r="S48" s="36"/>
      <c r="T48" s="36"/>
      <c r="U48" s="37" t="str">
        <f t="shared" si="9"/>
        <v/>
      </c>
      <c r="V48" s="36"/>
      <c r="W48" s="36"/>
      <c r="X48" s="37" t="str">
        <f t="shared" si="10"/>
        <v/>
      </c>
      <c r="Y48" s="36"/>
      <c r="Z48" s="36"/>
      <c r="AA48" s="37" t="str">
        <f t="shared" si="11"/>
        <v/>
      </c>
      <c r="AB48" s="36"/>
      <c r="AC48" s="36"/>
      <c r="AD48" s="37" t="str">
        <f t="shared" si="12"/>
        <v/>
      </c>
      <c r="AE48" s="36"/>
      <c r="AF48" s="36"/>
      <c r="AG48" s="37" t="str">
        <f t="shared" si="13"/>
        <v/>
      </c>
      <c r="AH48" s="36"/>
      <c r="AI48" s="36"/>
      <c r="AJ48" s="37" t="str">
        <f t="shared" si="14"/>
        <v/>
      </c>
      <c r="AK48" s="36"/>
      <c r="AL48" s="36"/>
      <c r="AM48" s="37" t="str">
        <f t="shared" si="15"/>
        <v/>
      </c>
      <c r="AN48" s="36"/>
      <c r="AO48" s="36"/>
      <c r="AP48" s="37" t="str">
        <f t="shared" si="16"/>
        <v/>
      </c>
      <c r="AQ48" s="36"/>
      <c r="AR48" s="36"/>
      <c r="AS48" s="37" t="str">
        <f t="shared" si="17"/>
        <v/>
      </c>
      <c r="AT48" s="37" t="str">
        <f t="shared" si="18"/>
        <v/>
      </c>
      <c r="AU48" s="36"/>
      <c r="AV48" s="36"/>
      <c r="AW48" s="36"/>
      <c r="AX48" s="36"/>
      <c r="AY48" s="36"/>
      <c r="AZ48" s="36"/>
      <c r="BA48" s="36"/>
      <c r="BB48" s="36"/>
      <c r="BC48" s="36"/>
      <c r="BD48" s="36"/>
      <c r="BE48" s="37" t="str">
        <f t="shared" si="19"/>
        <v/>
      </c>
      <c r="BF48" s="36"/>
      <c r="BG48" s="36"/>
      <c r="BH48" s="38" t="str">
        <f t="shared" si="20"/>
        <v/>
      </c>
      <c r="BI48" s="39" t="str">
        <f t="shared" si="21"/>
        <v/>
      </c>
      <c r="BJ48" s="40"/>
      <c r="BK48" s="36"/>
      <c r="BL48" s="36"/>
      <c r="BM48" s="36"/>
      <c r="BN48" s="36"/>
      <c r="BO48" s="36"/>
      <c r="BP48" s="36"/>
      <c r="BQ48" s="36"/>
      <c r="BR48" s="36"/>
      <c r="BS48" s="36"/>
      <c r="BT48" s="36"/>
      <c r="BU48" s="41" t="str">
        <f t="shared" si="22"/>
        <v/>
      </c>
      <c r="BV48" s="40"/>
      <c r="BW48" s="36"/>
      <c r="BX48" s="36"/>
      <c r="BY48" s="36"/>
      <c r="BZ48" s="36"/>
      <c r="CA48" s="36"/>
      <c r="CB48" s="36"/>
      <c r="CC48" s="36"/>
      <c r="CD48" s="36"/>
      <c r="CE48" s="36"/>
      <c r="CF48" s="36"/>
      <c r="CG48" s="37" t="str">
        <f t="shared" si="23"/>
        <v/>
      </c>
      <c r="CH48" s="42" t="str">
        <f t="shared" si="24"/>
        <v/>
      </c>
      <c r="CI48" s="43"/>
      <c r="CJ48" s="45"/>
      <c r="CK48" s="44" t="str">
        <f t="shared" si="25"/>
        <v/>
      </c>
    </row>
    <row r="49" spans="1:89" x14ac:dyDescent="0.25">
      <c r="A49" s="14"/>
      <c r="B49" s="14"/>
      <c r="C49" s="14"/>
      <c r="E49" s="31" t="str">
        <f t="shared" si="0"/>
        <v/>
      </c>
      <c r="F49" s="20"/>
      <c r="G49" s="31" t="str">
        <f t="shared" si="1"/>
        <v/>
      </c>
      <c r="H49" s="31" t="str">
        <f t="shared" si="2"/>
        <v/>
      </c>
      <c r="I49" s="31" t="str">
        <f t="shared" si="3"/>
        <v/>
      </c>
      <c r="J49" s="31" t="str">
        <f t="shared" si="4"/>
        <v/>
      </c>
      <c r="K49" s="20"/>
      <c r="L49" s="31" t="str">
        <f t="shared" si="5"/>
        <v/>
      </c>
      <c r="M49" s="31" t="str">
        <f t="shared" si="6"/>
        <v/>
      </c>
      <c r="N49" s="31" t="str">
        <f t="shared" si="7"/>
        <v/>
      </c>
      <c r="P49" s="36"/>
      <c r="Q49" s="36"/>
      <c r="R49" s="37" t="str">
        <f t="shared" si="8"/>
        <v/>
      </c>
      <c r="S49" s="36"/>
      <c r="T49" s="36"/>
      <c r="U49" s="37" t="str">
        <f t="shared" si="9"/>
        <v/>
      </c>
      <c r="V49" s="36"/>
      <c r="W49" s="36"/>
      <c r="X49" s="37" t="str">
        <f t="shared" si="10"/>
        <v/>
      </c>
      <c r="Y49" s="36"/>
      <c r="Z49" s="36"/>
      <c r="AA49" s="37" t="str">
        <f t="shared" si="11"/>
        <v/>
      </c>
      <c r="AB49" s="36"/>
      <c r="AC49" s="36"/>
      <c r="AD49" s="37" t="str">
        <f t="shared" si="12"/>
        <v/>
      </c>
      <c r="AE49" s="36"/>
      <c r="AF49" s="36"/>
      <c r="AG49" s="37" t="str">
        <f t="shared" si="13"/>
        <v/>
      </c>
      <c r="AH49" s="36"/>
      <c r="AI49" s="36"/>
      <c r="AJ49" s="37" t="str">
        <f t="shared" si="14"/>
        <v/>
      </c>
      <c r="AK49" s="36"/>
      <c r="AL49" s="36"/>
      <c r="AM49" s="37" t="str">
        <f t="shared" si="15"/>
        <v/>
      </c>
      <c r="AN49" s="36"/>
      <c r="AO49" s="36"/>
      <c r="AP49" s="37" t="str">
        <f t="shared" si="16"/>
        <v/>
      </c>
      <c r="AQ49" s="36"/>
      <c r="AR49" s="36"/>
      <c r="AS49" s="37" t="str">
        <f t="shared" si="17"/>
        <v/>
      </c>
      <c r="AT49" s="37" t="str">
        <f t="shared" si="18"/>
        <v/>
      </c>
      <c r="AU49" s="36"/>
      <c r="AV49" s="36"/>
      <c r="AW49" s="36"/>
      <c r="AX49" s="36"/>
      <c r="AY49" s="36"/>
      <c r="AZ49" s="36"/>
      <c r="BA49" s="36"/>
      <c r="BB49" s="36"/>
      <c r="BC49" s="36"/>
      <c r="BD49" s="36"/>
      <c r="BE49" s="37" t="str">
        <f t="shared" si="19"/>
        <v/>
      </c>
      <c r="BF49" s="36"/>
      <c r="BG49" s="36"/>
      <c r="BH49" s="38" t="str">
        <f t="shared" si="20"/>
        <v/>
      </c>
      <c r="BI49" s="39" t="str">
        <f t="shared" si="21"/>
        <v/>
      </c>
      <c r="BJ49" s="40"/>
      <c r="BK49" s="36"/>
      <c r="BL49" s="36"/>
      <c r="BM49" s="36"/>
      <c r="BN49" s="36"/>
      <c r="BO49" s="36"/>
      <c r="BP49" s="36"/>
      <c r="BQ49" s="36"/>
      <c r="BR49" s="36"/>
      <c r="BS49" s="36"/>
      <c r="BT49" s="36"/>
      <c r="BU49" s="41" t="str">
        <f t="shared" si="22"/>
        <v/>
      </c>
      <c r="BV49" s="40"/>
      <c r="BW49" s="36"/>
      <c r="BX49" s="36"/>
      <c r="BY49" s="36"/>
      <c r="BZ49" s="36"/>
      <c r="CA49" s="36"/>
      <c r="CB49" s="36"/>
      <c r="CC49" s="36"/>
      <c r="CD49" s="36"/>
      <c r="CE49" s="36"/>
      <c r="CF49" s="36"/>
      <c r="CG49" s="37" t="str">
        <f t="shared" si="23"/>
        <v/>
      </c>
      <c r="CH49" s="42" t="str">
        <f t="shared" si="24"/>
        <v/>
      </c>
      <c r="CI49" s="43"/>
      <c r="CJ49" s="45"/>
      <c r="CK49" s="44" t="str">
        <f t="shared" si="25"/>
        <v/>
      </c>
    </row>
    <row r="50" spans="1:89" x14ac:dyDescent="0.25">
      <c r="A50" s="14"/>
      <c r="B50" s="14"/>
      <c r="C50" s="14"/>
      <c r="E50" s="31" t="str">
        <f t="shared" si="0"/>
        <v/>
      </c>
      <c r="F50" s="20"/>
      <c r="G50" s="31" t="str">
        <f t="shared" si="1"/>
        <v/>
      </c>
      <c r="H50" s="31" t="str">
        <f t="shared" si="2"/>
        <v/>
      </c>
      <c r="I50" s="31" t="str">
        <f t="shared" si="3"/>
        <v/>
      </c>
      <c r="J50" s="31" t="str">
        <f t="shared" si="4"/>
        <v/>
      </c>
      <c r="K50" s="20"/>
      <c r="L50" s="31" t="str">
        <f t="shared" si="5"/>
        <v/>
      </c>
      <c r="M50" s="31" t="str">
        <f t="shared" si="6"/>
        <v/>
      </c>
      <c r="N50" s="31" t="str">
        <f t="shared" si="7"/>
        <v/>
      </c>
      <c r="P50" s="36"/>
      <c r="Q50" s="36"/>
      <c r="R50" s="37" t="str">
        <f t="shared" si="8"/>
        <v/>
      </c>
      <c r="S50" s="36"/>
      <c r="T50" s="36"/>
      <c r="U50" s="37" t="str">
        <f t="shared" si="9"/>
        <v/>
      </c>
      <c r="V50" s="36"/>
      <c r="W50" s="36"/>
      <c r="X50" s="37" t="str">
        <f t="shared" si="10"/>
        <v/>
      </c>
      <c r="Y50" s="36"/>
      <c r="Z50" s="36"/>
      <c r="AA50" s="37" t="str">
        <f t="shared" si="11"/>
        <v/>
      </c>
      <c r="AB50" s="36"/>
      <c r="AC50" s="36"/>
      <c r="AD50" s="37" t="str">
        <f t="shared" si="12"/>
        <v/>
      </c>
      <c r="AE50" s="36"/>
      <c r="AF50" s="36"/>
      <c r="AG50" s="37" t="str">
        <f t="shared" si="13"/>
        <v/>
      </c>
      <c r="AH50" s="36"/>
      <c r="AI50" s="36"/>
      <c r="AJ50" s="37" t="str">
        <f t="shared" si="14"/>
        <v/>
      </c>
      <c r="AK50" s="36"/>
      <c r="AL50" s="36"/>
      <c r="AM50" s="37" t="str">
        <f t="shared" si="15"/>
        <v/>
      </c>
      <c r="AN50" s="36"/>
      <c r="AO50" s="36"/>
      <c r="AP50" s="37" t="str">
        <f t="shared" si="16"/>
        <v/>
      </c>
      <c r="AQ50" s="36"/>
      <c r="AR50" s="36"/>
      <c r="AS50" s="37" t="str">
        <f t="shared" si="17"/>
        <v/>
      </c>
      <c r="AT50" s="37" t="str">
        <f t="shared" si="18"/>
        <v/>
      </c>
      <c r="AU50" s="36"/>
      <c r="AV50" s="36"/>
      <c r="AW50" s="36"/>
      <c r="AX50" s="36"/>
      <c r="AY50" s="36"/>
      <c r="AZ50" s="36"/>
      <c r="BA50" s="36"/>
      <c r="BB50" s="36"/>
      <c r="BC50" s="36"/>
      <c r="BD50" s="36"/>
      <c r="BE50" s="37" t="str">
        <f t="shared" si="19"/>
        <v/>
      </c>
      <c r="BF50" s="36"/>
      <c r="BG50" s="36"/>
      <c r="BH50" s="38" t="str">
        <f t="shared" si="20"/>
        <v/>
      </c>
      <c r="BI50" s="39" t="str">
        <f t="shared" si="21"/>
        <v/>
      </c>
      <c r="BJ50" s="40"/>
      <c r="BK50" s="36"/>
      <c r="BL50" s="36"/>
      <c r="BM50" s="36"/>
      <c r="BN50" s="36"/>
      <c r="BO50" s="36"/>
      <c r="BP50" s="36"/>
      <c r="BQ50" s="36"/>
      <c r="BR50" s="36"/>
      <c r="BS50" s="36"/>
      <c r="BT50" s="36"/>
      <c r="BU50" s="41" t="str">
        <f t="shared" si="22"/>
        <v/>
      </c>
      <c r="BV50" s="40"/>
      <c r="BW50" s="36"/>
      <c r="BX50" s="36"/>
      <c r="BY50" s="36"/>
      <c r="BZ50" s="36"/>
      <c r="CA50" s="36"/>
      <c r="CB50" s="36"/>
      <c r="CC50" s="36"/>
      <c r="CD50" s="36"/>
      <c r="CE50" s="36"/>
      <c r="CF50" s="36"/>
      <c r="CG50" s="37" t="str">
        <f t="shared" si="23"/>
        <v/>
      </c>
      <c r="CH50" s="42" t="str">
        <f t="shared" si="24"/>
        <v/>
      </c>
      <c r="CI50" s="43"/>
      <c r="CJ50" s="45"/>
      <c r="CK50" s="44" t="str">
        <f t="shared" si="25"/>
        <v/>
      </c>
    </row>
  </sheetData>
  <sheetProtection formatCells="0" formatColumns="0" formatRows="0" insertColumns="0" insertRows="0" insertHyperlinks="0" deleteColumns="0" deleteRows="0" sort="0" autoFilter="0" pivotTables="0"/>
  <mergeCells count="37">
    <mergeCell ref="A8:A10"/>
    <mergeCell ref="B8:B10"/>
    <mergeCell ref="C8:C10"/>
    <mergeCell ref="AT8:AT10"/>
    <mergeCell ref="C1:N1"/>
    <mergeCell ref="E8:E10"/>
    <mergeCell ref="G8:J8"/>
    <mergeCell ref="G9:G10"/>
    <mergeCell ref="H9:H10"/>
    <mergeCell ref="I9:I10"/>
    <mergeCell ref="J9:J10"/>
    <mergeCell ref="L9:L10"/>
    <mergeCell ref="M9:M10"/>
    <mergeCell ref="N9:N10"/>
    <mergeCell ref="L8:N8"/>
    <mergeCell ref="CH8:CH10"/>
    <mergeCell ref="AU8:BD9"/>
    <mergeCell ref="BE8:BE10"/>
    <mergeCell ref="BF8:BF10"/>
    <mergeCell ref="BG8:BG10"/>
    <mergeCell ref="BH8:BH10"/>
    <mergeCell ref="CJ8:CJ10"/>
    <mergeCell ref="CK8:CK10"/>
    <mergeCell ref="P9:R9"/>
    <mergeCell ref="S9:U9"/>
    <mergeCell ref="V9:X9"/>
    <mergeCell ref="Y9:AA9"/>
    <mergeCell ref="AB9:AD9"/>
    <mergeCell ref="AE9:AG9"/>
    <mergeCell ref="AH9:AJ9"/>
    <mergeCell ref="AK9:AM9"/>
    <mergeCell ref="AN9:AP9"/>
    <mergeCell ref="AQ9:AS9"/>
    <mergeCell ref="BI8:BI10"/>
    <mergeCell ref="BK8:BT9"/>
    <mergeCell ref="BU8:BU10"/>
    <mergeCell ref="BW8:CG9"/>
  </mergeCells>
  <conditionalFormatting sqref="P11">
    <cfRule type="cellIs" dxfId="14293" priority="1" operator="lessThan">
      <formula>$C$4</formula>
    </cfRule>
  </conditionalFormatting>
  <conditionalFormatting sqref="P12">
    <cfRule type="cellIs" dxfId="14292" priority="2" operator="lessThan">
      <formula>$C$4</formula>
    </cfRule>
  </conditionalFormatting>
  <conditionalFormatting sqref="P13">
    <cfRule type="cellIs" dxfId="14291" priority="3" operator="lessThan">
      <formula>$C$4</formula>
    </cfRule>
  </conditionalFormatting>
  <conditionalFormatting sqref="P14">
    <cfRule type="cellIs" dxfId="14290" priority="4" operator="lessThan">
      <formula>$C$4</formula>
    </cfRule>
  </conditionalFormatting>
  <conditionalFormatting sqref="P15">
    <cfRule type="cellIs" dxfId="14289" priority="5" operator="lessThan">
      <formula>$C$4</formula>
    </cfRule>
  </conditionalFormatting>
  <conditionalFormatting sqref="P16">
    <cfRule type="cellIs" dxfId="14288" priority="6" operator="lessThan">
      <formula>$C$4</formula>
    </cfRule>
  </conditionalFormatting>
  <conditionalFormatting sqref="P17">
    <cfRule type="cellIs" dxfId="14287" priority="7" operator="lessThan">
      <formula>$C$4</formula>
    </cfRule>
  </conditionalFormatting>
  <conditionalFormatting sqref="P18">
    <cfRule type="cellIs" dxfId="14286" priority="8" operator="lessThan">
      <formula>$C$4</formula>
    </cfRule>
  </conditionalFormatting>
  <conditionalFormatting sqref="P19">
    <cfRule type="cellIs" dxfId="14285" priority="9" operator="lessThan">
      <formula>$C$4</formula>
    </cfRule>
  </conditionalFormatting>
  <conditionalFormatting sqref="P20">
    <cfRule type="cellIs" dxfId="14284" priority="10" operator="lessThan">
      <formula>$C$4</formula>
    </cfRule>
  </conditionalFormatting>
  <conditionalFormatting sqref="P21">
    <cfRule type="cellIs" dxfId="14283" priority="11" operator="lessThan">
      <formula>$C$4</formula>
    </cfRule>
  </conditionalFormatting>
  <conditionalFormatting sqref="P22">
    <cfRule type="cellIs" dxfId="14282" priority="12" operator="lessThan">
      <formula>$C$4</formula>
    </cfRule>
  </conditionalFormatting>
  <conditionalFormatting sqref="P23">
    <cfRule type="cellIs" dxfId="14281" priority="13" operator="lessThan">
      <formula>$C$4</formula>
    </cfRule>
  </conditionalFormatting>
  <conditionalFormatting sqref="P24">
    <cfRule type="cellIs" dxfId="14280" priority="14" operator="lessThan">
      <formula>$C$4</formula>
    </cfRule>
  </conditionalFormatting>
  <conditionalFormatting sqref="P25">
    <cfRule type="cellIs" dxfId="14279" priority="15" operator="lessThan">
      <formula>$C$4</formula>
    </cfRule>
  </conditionalFormatting>
  <conditionalFormatting sqref="P26">
    <cfRule type="cellIs" dxfId="14278" priority="16" operator="lessThan">
      <formula>$C$4</formula>
    </cfRule>
  </conditionalFormatting>
  <conditionalFormatting sqref="P27">
    <cfRule type="cellIs" dxfId="14277" priority="17" operator="lessThan">
      <formula>$C$4</formula>
    </cfRule>
  </conditionalFormatting>
  <conditionalFormatting sqref="P28">
    <cfRule type="cellIs" dxfId="14276" priority="18" operator="lessThan">
      <formula>$C$4</formula>
    </cfRule>
  </conditionalFormatting>
  <conditionalFormatting sqref="P29">
    <cfRule type="cellIs" dxfId="14275" priority="19" operator="lessThan">
      <formula>$C$4</formula>
    </cfRule>
  </conditionalFormatting>
  <conditionalFormatting sqref="P30">
    <cfRule type="cellIs" dxfId="14274" priority="20" operator="lessThan">
      <formula>$C$4</formula>
    </cfRule>
  </conditionalFormatting>
  <conditionalFormatting sqref="P31">
    <cfRule type="cellIs" dxfId="14273" priority="21" operator="lessThan">
      <formula>$C$4</formula>
    </cfRule>
  </conditionalFormatting>
  <conditionalFormatting sqref="P32">
    <cfRule type="cellIs" dxfId="14272" priority="22" operator="lessThan">
      <formula>$C$4</formula>
    </cfRule>
  </conditionalFormatting>
  <conditionalFormatting sqref="P33">
    <cfRule type="cellIs" dxfId="14271" priority="23" operator="lessThan">
      <formula>$C$4</formula>
    </cfRule>
  </conditionalFormatting>
  <conditionalFormatting sqref="P34">
    <cfRule type="cellIs" dxfId="14270" priority="24" operator="lessThan">
      <formula>$C$4</formula>
    </cfRule>
  </conditionalFormatting>
  <conditionalFormatting sqref="P35">
    <cfRule type="cellIs" dxfId="14269" priority="25" operator="lessThan">
      <formula>$C$4</formula>
    </cfRule>
  </conditionalFormatting>
  <conditionalFormatting sqref="P36">
    <cfRule type="cellIs" dxfId="14268" priority="26" operator="lessThan">
      <formula>$C$4</formula>
    </cfRule>
  </conditionalFormatting>
  <conditionalFormatting sqref="P37">
    <cfRule type="cellIs" dxfId="14267" priority="27" operator="lessThan">
      <formula>$C$4</formula>
    </cfRule>
  </conditionalFormatting>
  <conditionalFormatting sqref="P38">
    <cfRule type="cellIs" dxfId="14266" priority="28" operator="lessThan">
      <formula>$C$4</formula>
    </cfRule>
  </conditionalFormatting>
  <conditionalFormatting sqref="P39">
    <cfRule type="cellIs" dxfId="14265" priority="29" operator="lessThan">
      <formula>$C$4</formula>
    </cfRule>
  </conditionalFormatting>
  <conditionalFormatting sqref="P40">
    <cfRule type="cellIs" dxfId="14264" priority="30" operator="lessThan">
      <formula>$C$4</formula>
    </cfRule>
  </conditionalFormatting>
  <conditionalFormatting sqref="P41">
    <cfRule type="cellIs" dxfId="14263" priority="31" operator="lessThan">
      <formula>$C$4</formula>
    </cfRule>
  </conditionalFormatting>
  <conditionalFormatting sqref="P42">
    <cfRule type="cellIs" dxfId="14262" priority="32" operator="lessThan">
      <formula>$C$4</formula>
    </cfRule>
  </conditionalFormatting>
  <conditionalFormatting sqref="P43">
    <cfRule type="cellIs" dxfId="14261" priority="33" operator="lessThan">
      <formula>$C$4</formula>
    </cfRule>
  </conditionalFormatting>
  <conditionalFormatting sqref="P44">
    <cfRule type="cellIs" dxfId="14260" priority="34" operator="lessThan">
      <formula>$C$4</formula>
    </cfRule>
  </conditionalFormatting>
  <conditionalFormatting sqref="P45">
    <cfRule type="cellIs" dxfId="14259" priority="35" operator="lessThan">
      <formula>$C$4</formula>
    </cfRule>
  </conditionalFormatting>
  <conditionalFormatting sqref="P46">
    <cfRule type="cellIs" dxfId="14258" priority="36" operator="lessThan">
      <formula>$C$4</formula>
    </cfRule>
  </conditionalFormatting>
  <conditionalFormatting sqref="P47">
    <cfRule type="cellIs" dxfId="14257" priority="37" operator="lessThan">
      <formula>$C$4</formula>
    </cfRule>
  </conditionalFormatting>
  <conditionalFormatting sqref="P48">
    <cfRule type="cellIs" dxfId="14256" priority="38" operator="lessThan">
      <formula>$C$4</formula>
    </cfRule>
  </conditionalFormatting>
  <conditionalFormatting sqref="P49">
    <cfRule type="cellIs" dxfId="14255" priority="39" operator="lessThan">
      <formula>$C$4</formula>
    </cfRule>
  </conditionalFormatting>
  <conditionalFormatting sqref="P50">
    <cfRule type="cellIs" dxfId="14254" priority="40" operator="lessThan">
      <formula>$C$4</formula>
    </cfRule>
  </conditionalFormatting>
  <conditionalFormatting sqref="Q11">
    <cfRule type="cellIs" dxfId="14253" priority="41" operator="lessThan">
      <formula>$C$4</formula>
    </cfRule>
  </conditionalFormatting>
  <conditionalFormatting sqref="Q12">
    <cfRule type="cellIs" dxfId="14252" priority="42" operator="lessThan">
      <formula>$C$4</formula>
    </cfRule>
  </conditionalFormatting>
  <conditionalFormatting sqref="Q13">
    <cfRule type="cellIs" dxfId="14251" priority="43" operator="lessThan">
      <formula>$C$4</formula>
    </cfRule>
  </conditionalFormatting>
  <conditionalFormatting sqref="Q14">
    <cfRule type="cellIs" dxfId="14250" priority="44" operator="lessThan">
      <formula>$C$4</formula>
    </cfRule>
  </conditionalFormatting>
  <conditionalFormatting sqref="Q15">
    <cfRule type="cellIs" dxfId="14249" priority="45" operator="lessThan">
      <formula>$C$4</formula>
    </cfRule>
  </conditionalFormatting>
  <conditionalFormatting sqref="Q16">
    <cfRule type="cellIs" dxfId="14248" priority="46" operator="lessThan">
      <formula>$C$4</formula>
    </cfRule>
  </conditionalFormatting>
  <conditionalFormatting sqref="Q17">
    <cfRule type="cellIs" dxfId="14247" priority="47" operator="lessThan">
      <formula>$C$4</formula>
    </cfRule>
  </conditionalFormatting>
  <conditionalFormatting sqref="Q18">
    <cfRule type="cellIs" dxfId="14246" priority="48" operator="lessThan">
      <formula>$C$4</formula>
    </cfRule>
  </conditionalFormatting>
  <conditionalFormatting sqref="Q19">
    <cfRule type="cellIs" dxfId="14245" priority="49" operator="lessThan">
      <formula>$C$4</formula>
    </cfRule>
  </conditionalFormatting>
  <conditionalFormatting sqref="Q20">
    <cfRule type="cellIs" dxfId="14244" priority="50" operator="lessThan">
      <formula>$C$4</formula>
    </cfRule>
  </conditionalFormatting>
  <conditionalFormatting sqref="Q21">
    <cfRule type="cellIs" dxfId="14243" priority="51" operator="lessThan">
      <formula>$C$4</formula>
    </cfRule>
  </conditionalFormatting>
  <conditionalFormatting sqref="Q22">
    <cfRule type="cellIs" dxfId="14242" priority="52" operator="lessThan">
      <formula>$C$4</formula>
    </cfRule>
  </conditionalFormatting>
  <conditionalFormatting sqref="Q23">
    <cfRule type="cellIs" dxfId="14241" priority="53" operator="lessThan">
      <formula>$C$4</formula>
    </cfRule>
  </conditionalFormatting>
  <conditionalFormatting sqref="Q24">
    <cfRule type="cellIs" dxfId="14240" priority="54" operator="lessThan">
      <formula>$C$4</formula>
    </cfRule>
  </conditionalFormatting>
  <conditionalFormatting sqref="Q25">
    <cfRule type="cellIs" dxfId="14239" priority="55" operator="lessThan">
      <formula>$C$4</formula>
    </cfRule>
  </conditionalFormatting>
  <conditionalFormatting sqref="Q26">
    <cfRule type="cellIs" dxfId="14238" priority="56" operator="lessThan">
      <formula>$C$4</formula>
    </cfRule>
  </conditionalFormatting>
  <conditionalFormatting sqref="Q27">
    <cfRule type="cellIs" dxfId="14237" priority="57" operator="lessThan">
      <formula>$C$4</formula>
    </cfRule>
  </conditionalFormatting>
  <conditionalFormatting sqref="Q28">
    <cfRule type="cellIs" dxfId="14236" priority="58" operator="lessThan">
      <formula>$C$4</formula>
    </cfRule>
  </conditionalFormatting>
  <conditionalFormatting sqref="Q29">
    <cfRule type="cellIs" dxfId="14235" priority="59" operator="lessThan">
      <formula>$C$4</formula>
    </cfRule>
  </conditionalFormatting>
  <conditionalFormatting sqref="Q30">
    <cfRule type="cellIs" dxfId="14234" priority="60" operator="lessThan">
      <formula>$C$4</formula>
    </cfRule>
  </conditionalFormatting>
  <conditionalFormatting sqref="Q31">
    <cfRule type="cellIs" dxfId="14233" priority="61" operator="lessThan">
      <formula>$C$4</formula>
    </cfRule>
  </conditionalFormatting>
  <conditionalFormatting sqref="Q32">
    <cfRule type="cellIs" dxfId="14232" priority="62" operator="lessThan">
      <formula>$C$4</formula>
    </cfRule>
  </conditionalFormatting>
  <conditionalFormatting sqref="Q33">
    <cfRule type="cellIs" dxfId="14231" priority="63" operator="lessThan">
      <formula>$C$4</formula>
    </cfRule>
  </conditionalFormatting>
  <conditionalFormatting sqref="Q34">
    <cfRule type="cellIs" dxfId="14230" priority="64" operator="lessThan">
      <formula>$C$4</formula>
    </cfRule>
  </conditionalFormatting>
  <conditionalFormatting sqref="Q35">
    <cfRule type="cellIs" dxfId="14229" priority="65" operator="lessThan">
      <formula>$C$4</formula>
    </cfRule>
  </conditionalFormatting>
  <conditionalFormatting sqref="Q36">
    <cfRule type="cellIs" dxfId="14228" priority="66" operator="lessThan">
      <formula>$C$4</formula>
    </cfRule>
  </conditionalFormatting>
  <conditionalFormatting sqref="Q37">
    <cfRule type="cellIs" dxfId="14227" priority="67" operator="lessThan">
      <formula>$C$4</formula>
    </cfRule>
  </conditionalFormatting>
  <conditionalFormatting sqref="Q38">
    <cfRule type="cellIs" dxfId="14226" priority="68" operator="lessThan">
      <formula>$C$4</formula>
    </cfRule>
  </conditionalFormatting>
  <conditionalFormatting sqref="Q39">
    <cfRule type="cellIs" dxfId="14225" priority="69" operator="lessThan">
      <formula>$C$4</formula>
    </cfRule>
  </conditionalFormatting>
  <conditionalFormatting sqref="Q40">
    <cfRule type="cellIs" dxfId="14224" priority="70" operator="lessThan">
      <formula>$C$4</formula>
    </cfRule>
  </conditionalFormatting>
  <conditionalFormatting sqref="Q41">
    <cfRule type="cellIs" dxfId="14223" priority="71" operator="lessThan">
      <formula>$C$4</formula>
    </cfRule>
  </conditionalFormatting>
  <conditionalFormatting sqref="Q42">
    <cfRule type="cellIs" dxfId="14222" priority="72" operator="lessThan">
      <formula>$C$4</formula>
    </cfRule>
  </conditionalFormatting>
  <conditionalFormatting sqref="Q43">
    <cfRule type="cellIs" dxfId="14221" priority="73" operator="lessThan">
      <formula>$C$4</formula>
    </cfRule>
  </conditionalFormatting>
  <conditionalFormatting sqref="Q44">
    <cfRule type="cellIs" dxfId="14220" priority="74" operator="lessThan">
      <formula>$C$4</formula>
    </cfRule>
  </conditionalFormatting>
  <conditionalFormatting sqref="Q45">
    <cfRule type="cellIs" dxfId="14219" priority="75" operator="lessThan">
      <formula>$C$4</formula>
    </cfRule>
  </conditionalFormatting>
  <conditionalFormatting sqref="Q46">
    <cfRule type="cellIs" dxfId="14218" priority="76" operator="lessThan">
      <formula>$C$4</formula>
    </cfRule>
  </conditionalFormatting>
  <conditionalFormatting sqref="Q47">
    <cfRule type="cellIs" dxfId="14217" priority="77" operator="lessThan">
      <formula>$C$4</formula>
    </cfRule>
  </conditionalFormatting>
  <conditionalFormatting sqref="Q48">
    <cfRule type="cellIs" dxfId="14216" priority="78" operator="lessThan">
      <formula>$C$4</formula>
    </cfRule>
  </conditionalFormatting>
  <conditionalFormatting sqref="Q49">
    <cfRule type="cellIs" dxfId="14215" priority="79" operator="lessThan">
      <formula>$C$4</formula>
    </cfRule>
  </conditionalFormatting>
  <conditionalFormatting sqref="Q50">
    <cfRule type="cellIs" dxfId="14214" priority="80" operator="lessThan">
      <formula>$C$4</formula>
    </cfRule>
  </conditionalFormatting>
  <conditionalFormatting sqref="R11">
    <cfRule type="cellIs" dxfId="14213" priority="81" operator="lessThan">
      <formula>$C$4</formula>
    </cfRule>
  </conditionalFormatting>
  <conditionalFormatting sqref="R12">
    <cfRule type="cellIs" dxfId="14212" priority="82" operator="lessThan">
      <formula>$C$4</formula>
    </cfRule>
  </conditionalFormatting>
  <conditionalFormatting sqref="R13">
    <cfRule type="cellIs" dxfId="14211" priority="83" operator="lessThan">
      <formula>$C$4</formula>
    </cfRule>
  </conditionalFormatting>
  <conditionalFormatting sqref="R14">
    <cfRule type="cellIs" dxfId="14210" priority="84" operator="lessThan">
      <formula>$C$4</formula>
    </cfRule>
  </conditionalFormatting>
  <conditionalFormatting sqref="R15">
    <cfRule type="cellIs" dxfId="14209" priority="85" operator="lessThan">
      <formula>$C$4</formula>
    </cfRule>
  </conditionalFormatting>
  <conditionalFormatting sqref="R16">
    <cfRule type="cellIs" dxfId="14208" priority="86" operator="lessThan">
      <formula>$C$4</formula>
    </cfRule>
  </conditionalFormatting>
  <conditionalFormatting sqref="R17">
    <cfRule type="cellIs" dxfId="14207" priority="87" operator="lessThan">
      <formula>$C$4</formula>
    </cfRule>
  </conditionalFormatting>
  <conditionalFormatting sqref="R18">
    <cfRule type="cellIs" dxfId="14206" priority="88" operator="lessThan">
      <formula>$C$4</formula>
    </cfRule>
  </conditionalFormatting>
  <conditionalFormatting sqref="R19">
    <cfRule type="cellIs" dxfId="14205" priority="89" operator="lessThan">
      <formula>$C$4</formula>
    </cfRule>
  </conditionalFormatting>
  <conditionalFormatting sqref="R20">
    <cfRule type="cellIs" dxfId="14204" priority="90" operator="lessThan">
      <formula>$C$4</formula>
    </cfRule>
  </conditionalFormatting>
  <conditionalFormatting sqref="R21">
    <cfRule type="cellIs" dxfId="14203" priority="91" operator="lessThan">
      <formula>$C$4</formula>
    </cfRule>
  </conditionalFormatting>
  <conditionalFormatting sqref="R22">
    <cfRule type="cellIs" dxfId="14202" priority="92" operator="lessThan">
      <formula>$C$4</formula>
    </cfRule>
  </conditionalFormatting>
  <conditionalFormatting sqref="R23">
    <cfRule type="cellIs" dxfId="14201" priority="93" operator="lessThan">
      <formula>$C$4</formula>
    </cfRule>
  </conditionalFormatting>
  <conditionalFormatting sqref="R24">
    <cfRule type="cellIs" dxfId="14200" priority="94" operator="lessThan">
      <formula>$C$4</formula>
    </cfRule>
  </conditionalFormatting>
  <conditionalFormatting sqref="R25">
    <cfRule type="cellIs" dxfId="14199" priority="95" operator="lessThan">
      <formula>$C$4</formula>
    </cfRule>
  </conditionalFormatting>
  <conditionalFormatting sqref="R26">
    <cfRule type="cellIs" dxfId="14198" priority="96" operator="lessThan">
      <formula>$C$4</formula>
    </cfRule>
  </conditionalFormatting>
  <conditionalFormatting sqref="R27">
    <cfRule type="cellIs" dxfId="14197" priority="97" operator="lessThan">
      <formula>$C$4</formula>
    </cfRule>
  </conditionalFormatting>
  <conditionalFormatting sqref="R28">
    <cfRule type="cellIs" dxfId="14196" priority="98" operator="lessThan">
      <formula>$C$4</formula>
    </cfRule>
  </conditionalFormatting>
  <conditionalFormatting sqref="R29">
    <cfRule type="cellIs" dxfId="14195" priority="99" operator="lessThan">
      <formula>$C$4</formula>
    </cfRule>
  </conditionalFormatting>
  <conditionalFormatting sqref="R30">
    <cfRule type="cellIs" dxfId="14194" priority="100" operator="lessThan">
      <formula>$C$4</formula>
    </cfRule>
  </conditionalFormatting>
  <conditionalFormatting sqref="R31">
    <cfRule type="cellIs" dxfId="14193" priority="101" operator="lessThan">
      <formula>$C$4</formula>
    </cfRule>
  </conditionalFormatting>
  <conditionalFormatting sqref="R32">
    <cfRule type="cellIs" dxfId="14192" priority="102" operator="lessThan">
      <formula>$C$4</formula>
    </cfRule>
  </conditionalFormatting>
  <conditionalFormatting sqref="R33">
    <cfRule type="cellIs" dxfId="14191" priority="103" operator="lessThan">
      <formula>$C$4</formula>
    </cfRule>
  </conditionalFormatting>
  <conditionalFormatting sqref="R34">
    <cfRule type="cellIs" dxfId="14190" priority="104" operator="lessThan">
      <formula>$C$4</formula>
    </cfRule>
  </conditionalFormatting>
  <conditionalFormatting sqref="R35">
    <cfRule type="cellIs" dxfId="14189" priority="105" operator="lessThan">
      <formula>$C$4</formula>
    </cfRule>
  </conditionalFormatting>
  <conditionalFormatting sqref="R36">
    <cfRule type="cellIs" dxfId="14188" priority="106" operator="lessThan">
      <formula>$C$4</formula>
    </cfRule>
  </conditionalFormatting>
  <conditionalFormatting sqref="R37">
    <cfRule type="cellIs" dxfId="14187" priority="107" operator="lessThan">
      <formula>$C$4</formula>
    </cfRule>
  </conditionalFormatting>
  <conditionalFormatting sqref="R38">
    <cfRule type="cellIs" dxfId="14186" priority="108" operator="lessThan">
      <formula>$C$4</formula>
    </cfRule>
  </conditionalFormatting>
  <conditionalFormatting sqref="R39">
    <cfRule type="cellIs" dxfId="14185" priority="109" operator="lessThan">
      <formula>$C$4</formula>
    </cfRule>
  </conditionalFormatting>
  <conditionalFormatting sqref="R40">
    <cfRule type="cellIs" dxfId="14184" priority="110" operator="lessThan">
      <formula>$C$4</formula>
    </cfRule>
  </conditionalFormatting>
  <conditionalFormatting sqref="R41">
    <cfRule type="cellIs" dxfId="14183" priority="111" operator="lessThan">
      <formula>$C$4</formula>
    </cfRule>
  </conditionalFormatting>
  <conditionalFormatting sqref="R42">
    <cfRule type="cellIs" dxfId="14182" priority="112" operator="lessThan">
      <formula>$C$4</formula>
    </cfRule>
  </conditionalFormatting>
  <conditionalFormatting sqref="R43">
    <cfRule type="cellIs" dxfId="14181" priority="113" operator="lessThan">
      <formula>$C$4</formula>
    </cfRule>
  </conditionalFormatting>
  <conditionalFormatting sqref="R44">
    <cfRule type="cellIs" dxfId="14180" priority="114" operator="lessThan">
      <formula>$C$4</formula>
    </cfRule>
  </conditionalFormatting>
  <conditionalFormatting sqref="R45">
    <cfRule type="cellIs" dxfId="14179" priority="115" operator="lessThan">
      <formula>$C$4</formula>
    </cfRule>
  </conditionalFormatting>
  <conditionalFormatting sqref="R46">
    <cfRule type="cellIs" dxfId="14178" priority="116" operator="lessThan">
      <formula>$C$4</formula>
    </cfRule>
  </conditionalFormatting>
  <conditionalFormatting sqref="R47">
    <cfRule type="cellIs" dxfId="14177" priority="117" operator="lessThan">
      <formula>$C$4</formula>
    </cfRule>
  </conditionalFormatting>
  <conditionalFormatting sqref="R48">
    <cfRule type="cellIs" dxfId="14176" priority="118" operator="lessThan">
      <formula>$C$4</formula>
    </cfRule>
  </conditionalFormatting>
  <conditionalFormatting sqref="R49">
    <cfRule type="cellIs" dxfId="14175" priority="119" operator="lessThan">
      <formula>$C$4</formula>
    </cfRule>
  </conditionalFormatting>
  <conditionalFormatting sqref="R50">
    <cfRule type="cellIs" dxfId="14174" priority="120" operator="lessThan">
      <formula>$C$4</formula>
    </cfRule>
  </conditionalFormatting>
  <conditionalFormatting sqref="U11">
    <cfRule type="cellIs" dxfId="14173" priority="121" operator="lessThan">
      <formula>$C$4</formula>
    </cfRule>
  </conditionalFormatting>
  <conditionalFormatting sqref="U12">
    <cfRule type="cellIs" dxfId="14172" priority="122" operator="lessThan">
      <formula>$C$4</formula>
    </cfRule>
  </conditionalFormatting>
  <conditionalFormatting sqref="U13">
    <cfRule type="cellIs" dxfId="14171" priority="123" operator="lessThan">
      <formula>$C$4</formula>
    </cfRule>
  </conditionalFormatting>
  <conditionalFormatting sqref="U14">
    <cfRule type="cellIs" dxfId="14170" priority="124" operator="lessThan">
      <formula>$C$4</formula>
    </cfRule>
  </conditionalFormatting>
  <conditionalFormatting sqref="U15">
    <cfRule type="cellIs" dxfId="14169" priority="125" operator="lessThan">
      <formula>$C$4</formula>
    </cfRule>
  </conditionalFormatting>
  <conditionalFormatting sqref="U16">
    <cfRule type="cellIs" dxfId="14168" priority="126" operator="lessThan">
      <formula>$C$4</formula>
    </cfRule>
  </conditionalFormatting>
  <conditionalFormatting sqref="U17">
    <cfRule type="cellIs" dxfId="14167" priority="127" operator="lessThan">
      <formula>$C$4</formula>
    </cfRule>
  </conditionalFormatting>
  <conditionalFormatting sqref="U18">
    <cfRule type="cellIs" dxfId="14166" priority="128" operator="lessThan">
      <formula>$C$4</formula>
    </cfRule>
  </conditionalFormatting>
  <conditionalFormatting sqref="U19">
    <cfRule type="cellIs" dxfId="14165" priority="129" operator="lessThan">
      <formula>$C$4</formula>
    </cfRule>
  </conditionalFormatting>
  <conditionalFormatting sqref="U20">
    <cfRule type="cellIs" dxfId="14164" priority="130" operator="lessThan">
      <formula>$C$4</formula>
    </cfRule>
  </conditionalFormatting>
  <conditionalFormatting sqref="U21">
    <cfRule type="cellIs" dxfId="14163" priority="131" operator="lessThan">
      <formula>$C$4</formula>
    </cfRule>
  </conditionalFormatting>
  <conditionalFormatting sqref="U22">
    <cfRule type="cellIs" dxfId="14162" priority="132" operator="lessThan">
      <formula>$C$4</formula>
    </cfRule>
  </conditionalFormatting>
  <conditionalFormatting sqref="U23">
    <cfRule type="cellIs" dxfId="14161" priority="133" operator="lessThan">
      <formula>$C$4</formula>
    </cfRule>
  </conditionalFormatting>
  <conditionalFormatting sqref="U24">
    <cfRule type="cellIs" dxfId="14160" priority="134" operator="lessThan">
      <formula>$C$4</formula>
    </cfRule>
  </conditionalFormatting>
  <conditionalFormatting sqref="U25">
    <cfRule type="cellIs" dxfId="14159" priority="135" operator="lessThan">
      <formula>$C$4</formula>
    </cfRule>
  </conditionalFormatting>
  <conditionalFormatting sqref="U26">
    <cfRule type="cellIs" dxfId="14158" priority="136" operator="lessThan">
      <formula>$C$4</formula>
    </cfRule>
  </conditionalFormatting>
  <conditionalFormatting sqref="U27">
    <cfRule type="cellIs" dxfId="14157" priority="137" operator="lessThan">
      <formula>$C$4</formula>
    </cfRule>
  </conditionalFormatting>
  <conditionalFormatting sqref="U28">
    <cfRule type="cellIs" dxfId="14156" priority="138" operator="lessThan">
      <formula>$C$4</formula>
    </cfRule>
  </conditionalFormatting>
  <conditionalFormatting sqref="U29">
    <cfRule type="cellIs" dxfId="14155" priority="139" operator="lessThan">
      <formula>$C$4</formula>
    </cfRule>
  </conditionalFormatting>
  <conditionalFormatting sqref="U30">
    <cfRule type="cellIs" dxfId="14154" priority="140" operator="lessThan">
      <formula>$C$4</formula>
    </cfRule>
  </conditionalFormatting>
  <conditionalFormatting sqref="U31">
    <cfRule type="cellIs" dxfId="14153" priority="141" operator="lessThan">
      <formula>$C$4</formula>
    </cfRule>
  </conditionalFormatting>
  <conditionalFormatting sqref="U32">
    <cfRule type="cellIs" dxfId="14152" priority="142" operator="lessThan">
      <formula>$C$4</formula>
    </cfRule>
  </conditionalFormatting>
  <conditionalFormatting sqref="U33">
    <cfRule type="cellIs" dxfId="14151" priority="143" operator="lessThan">
      <formula>$C$4</formula>
    </cfRule>
  </conditionalFormatting>
  <conditionalFormatting sqref="U34">
    <cfRule type="cellIs" dxfId="14150" priority="144" operator="lessThan">
      <formula>$C$4</formula>
    </cfRule>
  </conditionalFormatting>
  <conditionalFormatting sqref="U35">
    <cfRule type="cellIs" dxfId="14149" priority="145" operator="lessThan">
      <formula>$C$4</formula>
    </cfRule>
  </conditionalFormatting>
  <conditionalFormatting sqref="U36">
    <cfRule type="cellIs" dxfId="14148" priority="146" operator="lessThan">
      <formula>$C$4</formula>
    </cfRule>
  </conditionalFormatting>
  <conditionalFormatting sqref="U37">
    <cfRule type="cellIs" dxfId="14147" priority="147" operator="lessThan">
      <formula>$C$4</formula>
    </cfRule>
  </conditionalFormatting>
  <conditionalFormatting sqref="U38">
    <cfRule type="cellIs" dxfId="14146" priority="148" operator="lessThan">
      <formula>$C$4</formula>
    </cfRule>
  </conditionalFormatting>
  <conditionalFormatting sqref="U39">
    <cfRule type="cellIs" dxfId="14145" priority="149" operator="lessThan">
      <formula>$C$4</formula>
    </cfRule>
  </conditionalFormatting>
  <conditionalFormatting sqref="U40">
    <cfRule type="cellIs" dxfId="14144" priority="150" operator="lessThan">
      <formula>$C$4</formula>
    </cfRule>
  </conditionalFormatting>
  <conditionalFormatting sqref="U41">
    <cfRule type="cellIs" dxfId="14143" priority="151" operator="lessThan">
      <formula>$C$4</formula>
    </cfRule>
  </conditionalFormatting>
  <conditionalFormatting sqref="U42">
    <cfRule type="cellIs" dxfId="14142" priority="152" operator="lessThan">
      <formula>$C$4</formula>
    </cfRule>
  </conditionalFormatting>
  <conditionalFormatting sqref="U43">
    <cfRule type="cellIs" dxfId="14141" priority="153" operator="lessThan">
      <formula>$C$4</formula>
    </cfRule>
  </conditionalFormatting>
  <conditionalFormatting sqref="U44">
    <cfRule type="cellIs" dxfId="14140" priority="154" operator="lessThan">
      <formula>$C$4</formula>
    </cfRule>
  </conditionalFormatting>
  <conditionalFormatting sqref="U45">
    <cfRule type="cellIs" dxfId="14139" priority="155" operator="lessThan">
      <formula>$C$4</formula>
    </cfRule>
  </conditionalFormatting>
  <conditionalFormatting sqref="U46">
    <cfRule type="cellIs" dxfId="14138" priority="156" operator="lessThan">
      <formula>$C$4</formula>
    </cfRule>
  </conditionalFormatting>
  <conditionalFormatting sqref="U47">
    <cfRule type="cellIs" dxfId="14137" priority="157" operator="lessThan">
      <formula>$C$4</formula>
    </cfRule>
  </conditionalFormatting>
  <conditionalFormatting sqref="U48">
    <cfRule type="cellIs" dxfId="14136" priority="158" operator="lessThan">
      <formula>$C$4</formula>
    </cfRule>
  </conditionalFormatting>
  <conditionalFormatting sqref="U49">
    <cfRule type="cellIs" dxfId="14135" priority="159" operator="lessThan">
      <formula>$C$4</formula>
    </cfRule>
  </conditionalFormatting>
  <conditionalFormatting sqref="U50">
    <cfRule type="cellIs" dxfId="14134" priority="160" operator="lessThan">
      <formula>$C$4</formula>
    </cfRule>
  </conditionalFormatting>
  <conditionalFormatting sqref="X11">
    <cfRule type="cellIs" dxfId="14133" priority="161" operator="lessThan">
      <formula>$C$4</formula>
    </cfRule>
  </conditionalFormatting>
  <conditionalFormatting sqref="X12">
    <cfRule type="cellIs" dxfId="14132" priority="162" operator="lessThan">
      <formula>$C$4</formula>
    </cfRule>
  </conditionalFormatting>
  <conditionalFormatting sqref="X13">
    <cfRule type="cellIs" dxfId="14131" priority="163" operator="lessThan">
      <formula>$C$4</formula>
    </cfRule>
  </conditionalFormatting>
  <conditionalFormatting sqref="X14">
    <cfRule type="cellIs" dxfId="14130" priority="164" operator="lessThan">
      <formula>$C$4</formula>
    </cfRule>
  </conditionalFormatting>
  <conditionalFormatting sqref="X15">
    <cfRule type="cellIs" dxfId="14129" priority="165" operator="lessThan">
      <formula>$C$4</formula>
    </cfRule>
  </conditionalFormatting>
  <conditionalFormatting sqref="X16">
    <cfRule type="cellIs" dxfId="14128" priority="166" operator="lessThan">
      <formula>$C$4</formula>
    </cfRule>
  </conditionalFormatting>
  <conditionalFormatting sqref="X17">
    <cfRule type="cellIs" dxfId="14127" priority="167" operator="lessThan">
      <formula>$C$4</formula>
    </cfRule>
  </conditionalFormatting>
  <conditionalFormatting sqref="X18">
    <cfRule type="cellIs" dxfId="14126" priority="168" operator="lessThan">
      <formula>$C$4</formula>
    </cfRule>
  </conditionalFormatting>
  <conditionalFormatting sqref="X19">
    <cfRule type="cellIs" dxfId="14125" priority="169" operator="lessThan">
      <formula>$C$4</formula>
    </cfRule>
  </conditionalFormatting>
  <conditionalFormatting sqref="X20">
    <cfRule type="cellIs" dxfId="14124" priority="170" operator="lessThan">
      <formula>$C$4</formula>
    </cfRule>
  </conditionalFormatting>
  <conditionalFormatting sqref="X21">
    <cfRule type="cellIs" dxfId="14123" priority="171" operator="lessThan">
      <formula>$C$4</formula>
    </cfRule>
  </conditionalFormatting>
  <conditionalFormatting sqref="X22">
    <cfRule type="cellIs" dxfId="14122" priority="172" operator="lessThan">
      <formula>$C$4</formula>
    </cfRule>
  </conditionalFormatting>
  <conditionalFormatting sqref="X23">
    <cfRule type="cellIs" dxfId="14121" priority="173" operator="lessThan">
      <formula>$C$4</formula>
    </cfRule>
  </conditionalFormatting>
  <conditionalFormatting sqref="X24">
    <cfRule type="cellIs" dxfId="14120" priority="174" operator="lessThan">
      <formula>$C$4</formula>
    </cfRule>
  </conditionalFormatting>
  <conditionalFormatting sqref="X25">
    <cfRule type="cellIs" dxfId="14119" priority="175" operator="lessThan">
      <formula>$C$4</formula>
    </cfRule>
  </conditionalFormatting>
  <conditionalFormatting sqref="X26">
    <cfRule type="cellIs" dxfId="14118" priority="176" operator="lessThan">
      <formula>$C$4</formula>
    </cfRule>
  </conditionalFormatting>
  <conditionalFormatting sqref="X27">
    <cfRule type="cellIs" dxfId="14117" priority="177" operator="lessThan">
      <formula>$C$4</formula>
    </cfRule>
  </conditionalFormatting>
  <conditionalFormatting sqref="X28">
    <cfRule type="cellIs" dxfId="14116" priority="178" operator="lessThan">
      <formula>$C$4</formula>
    </cfRule>
  </conditionalFormatting>
  <conditionalFormatting sqref="X29">
    <cfRule type="cellIs" dxfId="14115" priority="179" operator="lessThan">
      <formula>$C$4</formula>
    </cfRule>
  </conditionalFormatting>
  <conditionalFormatting sqref="X30">
    <cfRule type="cellIs" dxfId="14114" priority="180" operator="lessThan">
      <formula>$C$4</formula>
    </cfRule>
  </conditionalFormatting>
  <conditionalFormatting sqref="X31">
    <cfRule type="cellIs" dxfId="14113" priority="181" operator="lessThan">
      <formula>$C$4</formula>
    </cfRule>
  </conditionalFormatting>
  <conditionalFormatting sqref="X32">
    <cfRule type="cellIs" dxfId="14112" priority="182" operator="lessThan">
      <formula>$C$4</formula>
    </cfRule>
  </conditionalFormatting>
  <conditionalFormatting sqref="X33">
    <cfRule type="cellIs" dxfId="14111" priority="183" operator="lessThan">
      <formula>$C$4</formula>
    </cfRule>
  </conditionalFormatting>
  <conditionalFormatting sqref="X34">
    <cfRule type="cellIs" dxfId="14110" priority="184" operator="lessThan">
      <formula>$C$4</formula>
    </cfRule>
  </conditionalFormatting>
  <conditionalFormatting sqref="X35">
    <cfRule type="cellIs" dxfId="14109" priority="185" operator="lessThan">
      <formula>$C$4</formula>
    </cfRule>
  </conditionalFormatting>
  <conditionalFormatting sqref="X36">
    <cfRule type="cellIs" dxfId="14108" priority="186" operator="lessThan">
      <formula>$C$4</formula>
    </cfRule>
  </conditionalFormatting>
  <conditionalFormatting sqref="X37">
    <cfRule type="cellIs" dxfId="14107" priority="187" operator="lessThan">
      <formula>$C$4</formula>
    </cfRule>
  </conditionalFormatting>
  <conditionalFormatting sqref="X38">
    <cfRule type="cellIs" dxfId="14106" priority="188" operator="lessThan">
      <formula>$C$4</formula>
    </cfRule>
  </conditionalFormatting>
  <conditionalFormatting sqref="X39">
    <cfRule type="cellIs" dxfId="14105" priority="189" operator="lessThan">
      <formula>$C$4</formula>
    </cfRule>
  </conditionalFormatting>
  <conditionalFormatting sqref="X40">
    <cfRule type="cellIs" dxfId="14104" priority="190" operator="lessThan">
      <formula>$C$4</formula>
    </cfRule>
  </conditionalFormatting>
  <conditionalFormatting sqref="X41">
    <cfRule type="cellIs" dxfId="14103" priority="191" operator="lessThan">
      <formula>$C$4</formula>
    </cfRule>
  </conditionalFormatting>
  <conditionalFormatting sqref="X42">
    <cfRule type="cellIs" dxfId="14102" priority="192" operator="lessThan">
      <formula>$C$4</formula>
    </cfRule>
  </conditionalFormatting>
  <conditionalFormatting sqref="X43">
    <cfRule type="cellIs" dxfId="14101" priority="193" operator="lessThan">
      <formula>$C$4</formula>
    </cfRule>
  </conditionalFormatting>
  <conditionalFormatting sqref="X44">
    <cfRule type="cellIs" dxfId="14100" priority="194" operator="lessThan">
      <formula>$C$4</formula>
    </cfRule>
  </conditionalFormatting>
  <conditionalFormatting sqref="X45">
    <cfRule type="cellIs" dxfId="14099" priority="195" operator="lessThan">
      <formula>$C$4</formula>
    </cfRule>
  </conditionalFormatting>
  <conditionalFormatting sqref="X46">
    <cfRule type="cellIs" dxfId="14098" priority="196" operator="lessThan">
      <formula>$C$4</formula>
    </cfRule>
  </conditionalFormatting>
  <conditionalFormatting sqref="X47">
    <cfRule type="cellIs" dxfId="14097" priority="197" operator="lessThan">
      <formula>$C$4</formula>
    </cfRule>
  </conditionalFormatting>
  <conditionalFormatting sqref="X48">
    <cfRule type="cellIs" dxfId="14096" priority="198" operator="lessThan">
      <formula>$C$4</formula>
    </cfRule>
  </conditionalFormatting>
  <conditionalFormatting sqref="X49">
    <cfRule type="cellIs" dxfId="14095" priority="199" operator="lessThan">
      <formula>$C$4</formula>
    </cfRule>
  </conditionalFormatting>
  <conditionalFormatting sqref="X50">
    <cfRule type="cellIs" dxfId="14094" priority="200" operator="lessThan">
      <formula>$C$4</formula>
    </cfRule>
  </conditionalFormatting>
  <conditionalFormatting sqref="Y11">
    <cfRule type="cellIs" dxfId="14093" priority="201" operator="lessThan">
      <formula>$C$4</formula>
    </cfRule>
  </conditionalFormatting>
  <conditionalFormatting sqref="Y12">
    <cfRule type="cellIs" dxfId="14092" priority="202" operator="lessThan">
      <formula>$C$4</formula>
    </cfRule>
  </conditionalFormatting>
  <conditionalFormatting sqref="Y13">
    <cfRule type="cellIs" dxfId="14091" priority="203" operator="lessThan">
      <formula>$C$4</formula>
    </cfRule>
  </conditionalFormatting>
  <conditionalFormatting sqref="Y14">
    <cfRule type="cellIs" dxfId="14090" priority="204" operator="lessThan">
      <formula>$C$4</formula>
    </cfRule>
  </conditionalFormatting>
  <conditionalFormatting sqref="Y15">
    <cfRule type="cellIs" dxfId="14089" priority="205" operator="lessThan">
      <formula>$C$4</formula>
    </cfRule>
  </conditionalFormatting>
  <conditionalFormatting sqref="Y16">
    <cfRule type="cellIs" dxfId="14088" priority="206" operator="lessThan">
      <formula>$C$4</formula>
    </cfRule>
  </conditionalFormatting>
  <conditionalFormatting sqref="Y17">
    <cfRule type="cellIs" dxfId="14087" priority="207" operator="lessThan">
      <formula>$C$4</formula>
    </cfRule>
  </conditionalFormatting>
  <conditionalFormatting sqref="Y18">
    <cfRule type="cellIs" dxfId="14086" priority="208" operator="lessThan">
      <formula>$C$4</formula>
    </cfRule>
  </conditionalFormatting>
  <conditionalFormatting sqref="Y19">
    <cfRule type="cellIs" dxfId="14085" priority="209" operator="lessThan">
      <formula>$C$4</formula>
    </cfRule>
  </conditionalFormatting>
  <conditionalFormatting sqref="Y20">
    <cfRule type="cellIs" dxfId="14084" priority="210" operator="lessThan">
      <formula>$C$4</formula>
    </cfRule>
  </conditionalFormatting>
  <conditionalFormatting sqref="Y21">
    <cfRule type="cellIs" dxfId="14083" priority="211" operator="lessThan">
      <formula>$C$4</formula>
    </cfRule>
  </conditionalFormatting>
  <conditionalFormatting sqref="Y22">
    <cfRule type="cellIs" dxfId="14082" priority="212" operator="lessThan">
      <formula>$C$4</formula>
    </cfRule>
  </conditionalFormatting>
  <conditionalFormatting sqref="Y23">
    <cfRule type="cellIs" dxfId="14081" priority="213" operator="lessThan">
      <formula>$C$4</formula>
    </cfRule>
  </conditionalFormatting>
  <conditionalFormatting sqref="Y24">
    <cfRule type="cellIs" dxfId="14080" priority="214" operator="lessThan">
      <formula>$C$4</formula>
    </cfRule>
  </conditionalFormatting>
  <conditionalFormatting sqref="Y25">
    <cfRule type="cellIs" dxfId="14079" priority="215" operator="lessThan">
      <formula>$C$4</formula>
    </cfRule>
  </conditionalFormatting>
  <conditionalFormatting sqref="Y26">
    <cfRule type="cellIs" dxfId="14078" priority="216" operator="lessThan">
      <formula>$C$4</formula>
    </cfRule>
  </conditionalFormatting>
  <conditionalFormatting sqref="Y27">
    <cfRule type="cellIs" dxfId="14077" priority="217" operator="lessThan">
      <formula>$C$4</formula>
    </cfRule>
  </conditionalFormatting>
  <conditionalFormatting sqref="Y28">
    <cfRule type="cellIs" dxfId="14076" priority="218" operator="lessThan">
      <formula>$C$4</formula>
    </cfRule>
  </conditionalFormatting>
  <conditionalFormatting sqref="Y29">
    <cfRule type="cellIs" dxfId="14075" priority="219" operator="lessThan">
      <formula>$C$4</formula>
    </cfRule>
  </conditionalFormatting>
  <conditionalFormatting sqref="Y30">
    <cfRule type="cellIs" dxfId="14074" priority="220" operator="lessThan">
      <formula>$C$4</formula>
    </cfRule>
  </conditionalFormatting>
  <conditionalFormatting sqref="Y31">
    <cfRule type="cellIs" dxfId="14073" priority="221" operator="lessThan">
      <formula>$C$4</formula>
    </cfRule>
  </conditionalFormatting>
  <conditionalFormatting sqref="Y32">
    <cfRule type="cellIs" dxfId="14072" priority="222" operator="lessThan">
      <formula>$C$4</formula>
    </cfRule>
  </conditionalFormatting>
  <conditionalFormatting sqref="Y33">
    <cfRule type="cellIs" dxfId="14071" priority="223" operator="lessThan">
      <formula>$C$4</formula>
    </cfRule>
  </conditionalFormatting>
  <conditionalFormatting sqref="Y34">
    <cfRule type="cellIs" dxfId="14070" priority="224" operator="lessThan">
      <formula>$C$4</formula>
    </cfRule>
  </conditionalFormatting>
  <conditionalFormatting sqref="Y35">
    <cfRule type="cellIs" dxfId="14069" priority="225" operator="lessThan">
      <formula>$C$4</formula>
    </cfRule>
  </conditionalFormatting>
  <conditionalFormatting sqref="Y36">
    <cfRule type="cellIs" dxfId="14068" priority="226" operator="lessThan">
      <formula>$C$4</formula>
    </cfRule>
  </conditionalFormatting>
  <conditionalFormatting sqref="Y37">
    <cfRule type="cellIs" dxfId="14067" priority="227" operator="lessThan">
      <formula>$C$4</formula>
    </cfRule>
  </conditionalFormatting>
  <conditionalFormatting sqref="Y38">
    <cfRule type="cellIs" dxfId="14066" priority="228" operator="lessThan">
      <formula>$C$4</formula>
    </cfRule>
  </conditionalFormatting>
  <conditionalFormatting sqref="Y39">
    <cfRule type="cellIs" dxfId="14065" priority="229" operator="lessThan">
      <formula>$C$4</formula>
    </cfRule>
  </conditionalFormatting>
  <conditionalFormatting sqref="Y40">
    <cfRule type="cellIs" dxfId="14064" priority="230" operator="lessThan">
      <formula>$C$4</formula>
    </cfRule>
  </conditionalFormatting>
  <conditionalFormatting sqref="Y41">
    <cfRule type="cellIs" dxfId="14063" priority="231" operator="lessThan">
      <formula>$C$4</formula>
    </cfRule>
  </conditionalFormatting>
  <conditionalFormatting sqref="Y42">
    <cfRule type="cellIs" dxfId="14062" priority="232" operator="lessThan">
      <formula>$C$4</formula>
    </cfRule>
  </conditionalFormatting>
  <conditionalFormatting sqref="Y43">
    <cfRule type="cellIs" dxfId="14061" priority="233" operator="lessThan">
      <formula>$C$4</formula>
    </cfRule>
  </conditionalFormatting>
  <conditionalFormatting sqref="Y44">
    <cfRule type="cellIs" dxfId="14060" priority="234" operator="lessThan">
      <formula>$C$4</formula>
    </cfRule>
  </conditionalFormatting>
  <conditionalFormatting sqref="Y45">
    <cfRule type="cellIs" dxfId="14059" priority="235" operator="lessThan">
      <formula>$C$4</formula>
    </cfRule>
  </conditionalFormatting>
  <conditionalFormatting sqref="Y46">
    <cfRule type="cellIs" dxfId="14058" priority="236" operator="lessThan">
      <formula>$C$4</formula>
    </cfRule>
  </conditionalFormatting>
  <conditionalFormatting sqref="Y47">
    <cfRule type="cellIs" dxfId="14057" priority="237" operator="lessThan">
      <formula>$C$4</formula>
    </cfRule>
  </conditionalFormatting>
  <conditionalFormatting sqref="Y48">
    <cfRule type="cellIs" dxfId="14056" priority="238" operator="lessThan">
      <formula>$C$4</formula>
    </cfRule>
  </conditionalFormatting>
  <conditionalFormatting sqref="Y49">
    <cfRule type="cellIs" dxfId="14055" priority="239" operator="lessThan">
      <formula>$C$4</formula>
    </cfRule>
  </conditionalFormatting>
  <conditionalFormatting sqref="Y50">
    <cfRule type="cellIs" dxfId="14054" priority="240" operator="lessThan">
      <formula>$C$4</formula>
    </cfRule>
  </conditionalFormatting>
  <conditionalFormatting sqref="Z11">
    <cfRule type="cellIs" dxfId="14053" priority="241" operator="lessThan">
      <formula>$C$4</formula>
    </cfRule>
  </conditionalFormatting>
  <conditionalFormatting sqref="Z12">
    <cfRule type="cellIs" dxfId="14052" priority="242" operator="lessThan">
      <formula>$C$4</formula>
    </cfRule>
  </conditionalFormatting>
  <conditionalFormatting sqref="Z13">
    <cfRule type="cellIs" dxfId="14051" priority="243" operator="lessThan">
      <formula>$C$4</formula>
    </cfRule>
  </conditionalFormatting>
  <conditionalFormatting sqref="Z14">
    <cfRule type="cellIs" dxfId="14050" priority="244" operator="lessThan">
      <formula>$C$4</formula>
    </cfRule>
  </conditionalFormatting>
  <conditionalFormatting sqref="Z15">
    <cfRule type="cellIs" dxfId="14049" priority="245" operator="lessThan">
      <formula>$C$4</formula>
    </cfRule>
  </conditionalFormatting>
  <conditionalFormatting sqref="Z16">
    <cfRule type="cellIs" dxfId="14048" priority="246" operator="lessThan">
      <formula>$C$4</formula>
    </cfRule>
  </conditionalFormatting>
  <conditionalFormatting sqref="Z17">
    <cfRule type="cellIs" dxfId="14047" priority="247" operator="lessThan">
      <formula>$C$4</formula>
    </cfRule>
  </conditionalFormatting>
  <conditionalFormatting sqref="Z18">
    <cfRule type="cellIs" dxfId="14046" priority="248" operator="lessThan">
      <formula>$C$4</formula>
    </cfRule>
  </conditionalFormatting>
  <conditionalFormatting sqref="Z19">
    <cfRule type="cellIs" dxfId="14045" priority="249" operator="lessThan">
      <formula>$C$4</formula>
    </cfRule>
  </conditionalFormatting>
  <conditionalFormatting sqref="Z20">
    <cfRule type="cellIs" dxfId="14044" priority="250" operator="lessThan">
      <formula>$C$4</formula>
    </cfRule>
  </conditionalFormatting>
  <conditionalFormatting sqref="Z21">
    <cfRule type="cellIs" dxfId="14043" priority="251" operator="lessThan">
      <formula>$C$4</formula>
    </cfRule>
  </conditionalFormatting>
  <conditionalFormatting sqref="Z22">
    <cfRule type="cellIs" dxfId="14042" priority="252" operator="lessThan">
      <formula>$C$4</formula>
    </cfRule>
  </conditionalFormatting>
  <conditionalFormatting sqref="Z23">
    <cfRule type="cellIs" dxfId="14041" priority="253" operator="lessThan">
      <formula>$C$4</formula>
    </cfRule>
  </conditionalFormatting>
  <conditionalFormatting sqref="Z24">
    <cfRule type="cellIs" dxfId="14040" priority="254" operator="lessThan">
      <formula>$C$4</formula>
    </cfRule>
  </conditionalFormatting>
  <conditionalFormatting sqref="Z25">
    <cfRule type="cellIs" dxfId="14039" priority="255" operator="lessThan">
      <formula>$C$4</formula>
    </cfRule>
  </conditionalFormatting>
  <conditionalFormatting sqref="Z26">
    <cfRule type="cellIs" dxfId="14038" priority="256" operator="lessThan">
      <formula>$C$4</formula>
    </cfRule>
  </conditionalFormatting>
  <conditionalFormatting sqref="Z27">
    <cfRule type="cellIs" dxfId="14037" priority="257" operator="lessThan">
      <formula>$C$4</formula>
    </cfRule>
  </conditionalFormatting>
  <conditionalFormatting sqref="Z28">
    <cfRule type="cellIs" dxfId="14036" priority="258" operator="lessThan">
      <formula>$C$4</formula>
    </cfRule>
  </conditionalFormatting>
  <conditionalFormatting sqref="Z29">
    <cfRule type="cellIs" dxfId="14035" priority="259" operator="lessThan">
      <formula>$C$4</formula>
    </cfRule>
  </conditionalFormatting>
  <conditionalFormatting sqref="Z30">
    <cfRule type="cellIs" dxfId="14034" priority="260" operator="lessThan">
      <formula>$C$4</formula>
    </cfRule>
  </conditionalFormatting>
  <conditionalFormatting sqref="Z31">
    <cfRule type="cellIs" dxfId="14033" priority="261" operator="lessThan">
      <formula>$C$4</formula>
    </cfRule>
  </conditionalFormatting>
  <conditionalFormatting sqref="Z32">
    <cfRule type="cellIs" dxfId="14032" priority="262" operator="lessThan">
      <formula>$C$4</formula>
    </cfRule>
  </conditionalFormatting>
  <conditionalFormatting sqref="Z33">
    <cfRule type="cellIs" dxfId="14031" priority="263" operator="lessThan">
      <formula>$C$4</formula>
    </cfRule>
  </conditionalFormatting>
  <conditionalFormatting sqref="Z34">
    <cfRule type="cellIs" dxfId="14030" priority="264" operator="lessThan">
      <formula>$C$4</formula>
    </cfRule>
  </conditionalFormatting>
  <conditionalFormatting sqref="Z35">
    <cfRule type="cellIs" dxfId="14029" priority="265" operator="lessThan">
      <formula>$C$4</formula>
    </cfRule>
  </conditionalFormatting>
  <conditionalFormatting sqref="Z36">
    <cfRule type="cellIs" dxfId="14028" priority="266" operator="lessThan">
      <formula>$C$4</formula>
    </cfRule>
  </conditionalFormatting>
  <conditionalFormatting sqref="Z37">
    <cfRule type="cellIs" dxfId="14027" priority="267" operator="lessThan">
      <formula>$C$4</formula>
    </cfRule>
  </conditionalFormatting>
  <conditionalFormatting sqref="Z38">
    <cfRule type="cellIs" dxfId="14026" priority="268" operator="lessThan">
      <formula>$C$4</formula>
    </cfRule>
  </conditionalFormatting>
  <conditionalFormatting sqref="Z39">
    <cfRule type="cellIs" dxfId="14025" priority="269" operator="lessThan">
      <formula>$C$4</formula>
    </cfRule>
  </conditionalFormatting>
  <conditionalFormatting sqref="Z40">
    <cfRule type="cellIs" dxfId="14024" priority="270" operator="lessThan">
      <formula>$C$4</formula>
    </cfRule>
  </conditionalFormatting>
  <conditionalFormatting sqref="Z41">
    <cfRule type="cellIs" dxfId="14023" priority="271" operator="lessThan">
      <formula>$C$4</formula>
    </cfRule>
  </conditionalFormatting>
  <conditionalFormatting sqref="Z42">
    <cfRule type="cellIs" dxfId="14022" priority="272" operator="lessThan">
      <formula>$C$4</formula>
    </cfRule>
  </conditionalFormatting>
  <conditionalFormatting sqref="Z43">
    <cfRule type="cellIs" dxfId="14021" priority="273" operator="lessThan">
      <formula>$C$4</formula>
    </cfRule>
  </conditionalFormatting>
  <conditionalFormatting sqref="Z44">
    <cfRule type="cellIs" dxfId="14020" priority="274" operator="lessThan">
      <formula>$C$4</formula>
    </cfRule>
  </conditionalFormatting>
  <conditionalFormatting sqref="Z45">
    <cfRule type="cellIs" dxfId="14019" priority="275" operator="lessThan">
      <formula>$C$4</formula>
    </cfRule>
  </conditionalFormatting>
  <conditionalFormatting sqref="Z46">
    <cfRule type="cellIs" dxfId="14018" priority="276" operator="lessThan">
      <formula>$C$4</formula>
    </cfRule>
  </conditionalFormatting>
  <conditionalFormatting sqref="Z47">
    <cfRule type="cellIs" dxfId="14017" priority="277" operator="lessThan">
      <formula>$C$4</formula>
    </cfRule>
  </conditionalFormatting>
  <conditionalFormatting sqref="Z48">
    <cfRule type="cellIs" dxfId="14016" priority="278" operator="lessThan">
      <formula>$C$4</formula>
    </cfRule>
  </conditionalFormatting>
  <conditionalFormatting sqref="Z49">
    <cfRule type="cellIs" dxfId="14015" priority="279" operator="lessThan">
      <formula>$C$4</formula>
    </cfRule>
  </conditionalFormatting>
  <conditionalFormatting sqref="Z50">
    <cfRule type="cellIs" dxfId="14014" priority="280" operator="lessThan">
      <formula>$C$4</formula>
    </cfRule>
  </conditionalFormatting>
  <conditionalFormatting sqref="AA11">
    <cfRule type="cellIs" dxfId="14013" priority="281" operator="lessThan">
      <formula>$C$4</formula>
    </cfRule>
  </conditionalFormatting>
  <conditionalFormatting sqref="AA12">
    <cfRule type="cellIs" dxfId="14012" priority="282" operator="lessThan">
      <formula>$C$4</formula>
    </cfRule>
  </conditionalFormatting>
  <conditionalFormatting sqref="AA13">
    <cfRule type="cellIs" dxfId="14011" priority="283" operator="lessThan">
      <formula>$C$4</formula>
    </cfRule>
  </conditionalFormatting>
  <conditionalFormatting sqref="AA14">
    <cfRule type="cellIs" dxfId="14010" priority="284" operator="lessThan">
      <formula>$C$4</formula>
    </cfRule>
  </conditionalFormatting>
  <conditionalFormatting sqref="AA15">
    <cfRule type="cellIs" dxfId="14009" priority="285" operator="lessThan">
      <formula>$C$4</formula>
    </cfRule>
  </conditionalFormatting>
  <conditionalFormatting sqref="AA16">
    <cfRule type="cellIs" dxfId="14008" priority="286" operator="lessThan">
      <formula>$C$4</formula>
    </cfRule>
  </conditionalFormatting>
  <conditionalFormatting sqref="AA17">
    <cfRule type="cellIs" dxfId="14007" priority="287" operator="lessThan">
      <formula>$C$4</formula>
    </cfRule>
  </conditionalFormatting>
  <conditionalFormatting sqref="AA18">
    <cfRule type="cellIs" dxfId="14006" priority="288" operator="lessThan">
      <formula>$C$4</formula>
    </cfRule>
  </conditionalFormatting>
  <conditionalFormatting sqref="AA19">
    <cfRule type="cellIs" dxfId="14005" priority="289" operator="lessThan">
      <formula>$C$4</formula>
    </cfRule>
  </conditionalFormatting>
  <conditionalFormatting sqref="AA20">
    <cfRule type="cellIs" dxfId="14004" priority="290" operator="lessThan">
      <formula>$C$4</formula>
    </cfRule>
  </conditionalFormatting>
  <conditionalFormatting sqref="AA21">
    <cfRule type="cellIs" dxfId="14003" priority="291" operator="lessThan">
      <formula>$C$4</formula>
    </cfRule>
  </conditionalFormatting>
  <conditionalFormatting sqref="AA22">
    <cfRule type="cellIs" dxfId="14002" priority="292" operator="lessThan">
      <formula>$C$4</formula>
    </cfRule>
  </conditionalFormatting>
  <conditionalFormatting sqref="AA23">
    <cfRule type="cellIs" dxfId="14001" priority="293" operator="lessThan">
      <formula>$C$4</formula>
    </cfRule>
  </conditionalFormatting>
  <conditionalFormatting sqref="AA24">
    <cfRule type="cellIs" dxfId="14000" priority="294" operator="lessThan">
      <formula>$C$4</formula>
    </cfRule>
  </conditionalFormatting>
  <conditionalFormatting sqref="AA25">
    <cfRule type="cellIs" dxfId="13999" priority="295" operator="lessThan">
      <formula>$C$4</formula>
    </cfRule>
  </conditionalFormatting>
  <conditionalFormatting sqref="AA26">
    <cfRule type="cellIs" dxfId="13998" priority="296" operator="lessThan">
      <formula>$C$4</formula>
    </cfRule>
  </conditionalFormatting>
  <conditionalFormatting sqref="AA27">
    <cfRule type="cellIs" dxfId="13997" priority="297" operator="lessThan">
      <formula>$C$4</formula>
    </cfRule>
  </conditionalFormatting>
  <conditionalFormatting sqref="AA28">
    <cfRule type="cellIs" dxfId="13996" priority="298" operator="lessThan">
      <formula>$C$4</formula>
    </cfRule>
  </conditionalFormatting>
  <conditionalFormatting sqref="AA29">
    <cfRule type="cellIs" dxfId="13995" priority="299" operator="lessThan">
      <formula>$C$4</formula>
    </cfRule>
  </conditionalFormatting>
  <conditionalFormatting sqref="AA30">
    <cfRule type="cellIs" dxfId="13994" priority="300" operator="lessThan">
      <formula>$C$4</formula>
    </cfRule>
  </conditionalFormatting>
  <conditionalFormatting sqref="AA31">
    <cfRule type="cellIs" dxfId="13993" priority="301" operator="lessThan">
      <formula>$C$4</formula>
    </cfRule>
  </conditionalFormatting>
  <conditionalFormatting sqref="AA32">
    <cfRule type="cellIs" dxfId="13992" priority="302" operator="lessThan">
      <formula>$C$4</formula>
    </cfRule>
  </conditionalFormatting>
  <conditionalFormatting sqref="AA33">
    <cfRule type="cellIs" dxfId="13991" priority="303" operator="lessThan">
      <formula>$C$4</formula>
    </cfRule>
  </conditionalFormatting>
  <conditionalFormatting sqref="AA34">
    <cfRule type="cellIs" dxfId="13990" priority="304" operator="lessThan">
      <formula>$C$4</formula>
    </cfRule>
  </conditionalFormatting>
  <conditionalFormatting sqref="AA35">
    <cfRule type="cellIs" dxfId="13989" priority="305" operator="lessThan">
      <formula>$C$4</formula>
    </cfRule>
  </conditionalFormatting>
  <conditionalFormatting sqref="AA36">
    <cfRule type="cellIs" dxfId="13988" priority="306" operator="lessThan">
      <formula>$C$4</formula>
    </cfRule>
  </conditionalFormatting>
  <conditionalFormatting sqref="AA37">
    <cfRule type="cellIs" dxfId="13987" priority="307" operator="lessThan">
      <formula>$C$4</formula>
    </cfRule>
  </conditionalFormatting>
  <conditionalFormatting sqref="AA38">
    <cfRule type="cellIs" dxfId="13986" priority="308" operator="lessThan">
      <formula>$C$4</formula>
    </cfRule>
  </conditionalFormatting>
  <conditionalFormatting sqref="AA39">
    <cfRule type="cellIs" dxfId="13985" priority="309" operator="lessThan">
      <formula>$C$4</formula>
    </cfRule>
  </conditionalFormatting>
  <conditionalFormatting sqref="AA40">
    <cfRule type="cellIs" dxfId="13984" priority="310" operator="lessThan">
      <formula>$C$4</formula>
    </cfRule>
  </conditionalFormatting>
  <conditionalFormatting sqref="AA41">
    <cfRule type="cellIs" dxfId="13983" priority="311" operator="lessThan">
      <formula>$C$4</formula>
    </cfRule>
  </conditionalFormatting>
  <conditionalFormatting sqref="AA42">
    <cfRule type="cellIs" dxfId="13982" priority="312" operator="lessThan">
      <formula>$C$4</formula>
    </cfRule>
  </conditionalFormatting>
  <conditionalFormatting sqref="AA43">
    <cfRule type="cellIs" dxfId="13981" priority="313" operator="lessThan">
      <formula>$C$4</formula>
    </cfRule>
  </conditionalFormatting>
  <conditionalFormatting sqref="AA44">
    <cfRule type="cellIs" dxfId="13980" priority="314" operator="lessThan">
      <formula>$C$4</formula>
    </cfRule>
  </conditionalFormatting>
  <conditionalFormatting sqref="AA45">
    <cfRule type="cellIs" dxfId="13979" priority="315" operator="lessThan">
      <formula>$C$4</formula>
    </cfRule>
  </conditionalFormatting>
  <conditionalFormatting sqref="AA46">
    <cfRule type="cellIs" dxfId="13978" priority="316" operator="lessThan">
      <formula>$C$4</formula>
    </cfRule>
  </conditionalFormatting>
  <conditionalFormatting sqref="AA47">
    <cfRule type="cellIs" dxfId="13977" priority="317" operator="lessThan">
      <formula>$C$4</formula>
    </cfRule>
  </conditionalFormatting>
  <conditionalFormatting sqref="AA48">
    <cfRule type="cellIs" dxfId="13976" priority="318" operator="lessThan">
      <formula>$C$4</formula>
    </cfRule>
  </conditionalFormatting>
  <conditionalFormatting sqref="AA49">
    <cfRule type="cellIs" dxfId="13975" priority="319" operator="lessThan">
      <formula>$C$4</formula>
    </cfRule>
  </conditionalFormatting>
  <conditionalFormatting sqref="AA50">
    <cfRule type="cellIs" dxfId="13974" priority="320" operator="lessThan">
      <formula>$C$4</formula>
    </cfRule>
  </conditionalFormatting>
  <conditionalFormatting sqref="AB11">
    <cfRule type="cellIs" dxfId="13973" priority="321" operator="lessThan">
      <formula>$C$4</formula>
    </cfRule>
  </conditionalFormatting>
  <conditionalFormatting sqref="AB12">
    <cfRule type="cellIs" dxfId="13972" priority="322" operator="lessThan">
      <formula>$C$4</formula>
    </cfRule>
  </conditionalFormatting>
  <conditionalFormatting sqref="AB13">
    <cfRule type="cellIs" dxfId="13971" priority="323" operator="lessThan">
      <formula>$C$4</formula>
    </cfRule>
  </conditionalFormatting>
  <conditionalFormatting sqref="AB14">
    <cfRule type="cellIs" dxfId="13970" priority="324" operator="lessThan">
      <formula>$C$4</formula>
    </cfRule>
  </conditionalFormatting>
  <conditionalFormatting sqref="AB15">
    <cfRule type="cellIs" dxfId="13969" priority="325" operator="lessThan">
      <formula>$C$4</formula>
    </cfRule>
  </conditionalFormatting>
  <conditionalFormatting sqref="AB16">
    <cfRule type="cellIs" dxfId="13968" priority="326" operator="lessThan">
      <formula>$C$4</formula>
    </cfRule>
  </conditionalFormatting>
  <conditionalFormatting sqref="AB17">
    <cfRule type="cellIs" dxfId="13967" priority="327" operator="lessThan">
      <formula>$C$4</formula>
    </cfRule>
  </conditionalFormatting>
  <conditionalFormatting sqref="AB18">
    <cfRule type="cellIs" dxfId="13966" priority="328" operator="lessThan">
      <formula>$C$4</formula>
    </cfRule>
  </conditionalFormatting>
  <conditionalFormatting sqref="AB19">
    <cfRule type="cellIs" dxfId="13965" priority="329" operator="lessThan">
      <formula>$C$4</formula>
    </cfRule>
  </conditionalFormatting>
  <conditionalFormatting sqref="AB20">
    <cfRule type="cellIs" dxfId="13964" priority="330" operator="lessThan">
      <formula>$C$4</formula>
    </cfRule>
  </conditionalFormatting>
  <conditionalFormatting sqref="AB21">
    <cfRule type="cellIs" dxfId="13963" priority="331" operator="lessThan">
      <formula>$C$4</formula>
    </cfRule>
  </conditionalFormatting>
  <conditionalFormatting sqref="AB22">
    <cfRule type="cellIs" dxfId="13962" priority="332" operator="lessThan">
      <formula>$C$4</formula>
    </cfRule>
  </conditionalFormatting>
  <conditionalFormatting sqref="AB23">
    <cfRule type="cellIs" dxfId="13961" priority="333" operator="lessThan">
      <formula>$C$4</formula>
    </cfRule>
  </conditionalFormatting>
  <conditionalFormatting sqref="AB24">
    <cfRule type="cellIs" dxfId="13960" priority="334" operator="lessThan">
      <formula>$C$4</formula>
    </cfRule>
  </conditionalFormatting>
  <conditionalFormatting sqref="AB25">
    <cfRule type="cellIs" dxfId="13959" priority="335" operator="lessThan">
      <formula>$C$4</formula>
    </cfRule>
  </conditionalFormatting>
  <conditionalFormatting sqref="AB26">
    <cfRule type="cellIs" dxfId="13958" priority="336" operator="lessThan">
      <formula>$C$4</formula>
    </cfRule>
  </conditionalFormatting>
  <conditionalFormatting sqref="AB27">
    <cfRule type="cellIs" dxfId="13957" priority="337" operator="lessThan">
      <formula>$C$4</formula>
    </cfRule>
  </conditionalFormatting>
  <conditionalFormatting sqref="AB28">
    <cfRule type="cellIs" dxfId="13956" priority="338" operator="lessThan">
      <formula>$C$4</formula>
    </cfRule>
  </conditionalFormatting>
  <conditionalFormatting sqref="AB29">
    <cfRule type="cellIs" dxfId="13955" priority="339" operator="lessThan">
      <formula>$C$4</formula>
    </cfRule>
  </conditionalFormatting>
  <conditionalFormatting sqref="AB30">
    <cfRule type="cellIs" dxfId="13954" priority="340" operator="lessThan">
      <formula>$C$4</formula>
    </cfRule>
  </conditionalFormatting>
  <conditionalFormatting sqref="AB31">
    <cfRule type="cellIs" dxfId="13953" priority="341" operator="lessThan">
      <formula>$C$4</formula>
    </cfRule>
  </conditionalFormatting>
  <conditionalFormatting sqref="AB32">
    <cfRule type="cellIs" dxfId="13952" priority="342" operator="lessThan">
      <formula>$C$4</formula>
    </cfRule>
  </conditionalFormatting>
  <conditionalFormatting sqref="AB33">
    <cfRule type="cellIs" dxfId="13951" priority="343" operator="lessThan">
      <formula>$C$4</formula>
    </cfRule>
  </conditionalFormatting>
  <conditionalFormatting sqref="AB34">
    <cfRule type="cellIs" dxfId="13950" priority="344" operator="lessThan">
      <formula>$C$4</formula>
    </cfRule>
  </conditionalFormatting>
  <conditionalFormatting sqref="AB35">
    <cfRule type="cellIs" dxfId="13949" priority="345" operator="lessThan">
      <formula>$C$4</formula>
    </cfRule>
  </conditionalFormatting>
  <conditionalFormatting sqref="AB36">
    <cfRule type="cellIs" dxfId="13948" priority="346" operator="lessThan">
      <formula>$C$4</formula>
    </cfRule>
  </conditionalFormatting>
  <conditionalFormatting sqref="AB37">
    <cfRule type="cellIs" dxfId="13947" priority="347" operator="lessThan">
      <formula>$C$4</formula>
    </cfRule>
  </conditionalFormatting>
  <conditionalFormatting sqref="AB38">
    <cfRule type="cellIs" dxfId="13946" priority="348" operator="lessThan">
      <formula>$C$4</formula>
    </cfRule>
  </conditionalFormatting>
  <conditionalFormatting sqref="AB39">
    <cfRule type="cellIs" dxfId="13945" priority="349" operator="lessThan">
      <formula>$C$4</formula>
    </cfRule>
  </conditionalFormatting>
  <conditionalFormatting sqref="AB40">
    <cfRule type="cellIs" dxfId="13944" priority="350" operator="lessThan">
      <formula>$C$4</formula>
    </cfRule>
  </conditionalFormatting>
  <conditionalFormatting sqref="AB41">
    <cfRule type="cellIs" dxfId="13943" priority="351" operator="lessThan">
      <formula>$C$4</formula>
    </cfRule>
  </conditionalFormatting>
  <conditionalFormatting sqref="AB42">
    <cfRule type="cellIs" dxfId="13942" priority="352" operator="lessThan">
      <formula>$C$4</formula>
    </cfRule>
  </conditionalFormatting>
  <conditionalFormatting sqref="AB43">
    <cfRule type="cellIs" dxfId="13941" priority="353" operator="lessThan">
      <formula>$C$4</formula>
    </cfRule>
  </conditionalFormatting>
  <conditionalFormatting sqref="AB44">
    <cfRule type="cellIs" dxfId="13940" priority="354" operator="lessThan">
      <formula>$C$4</formula>
    </cfRule>
  </conditionalFormatting>
  <conditionalFormatting sqref="AB45">
    <cfRule type="cellIs" dxfId="13939" priority="355" operator="lessThan">
      <formula>$C$4</formula>
    </cfRule>
  </conditionalFormatting>
  <conditionalFormatting sqref="AB46">
    <cfRule type="cellIs" dxfId="13938" priority="356" operator="lessThan">
      <formula>$C$4</formula>
    </cfRule>
  </conditionalFormatting>
  <conditionalFormatting sqref="AB47">
    <cfRule type="cellIs" dxfId="13937" priority="357" operator="lessThan">
      <formula>$C$4</formula>
    </cfRule>
  </conditionalFormatting>
  <conditionalFormatting sqref="AB48">
    <cfRule type="cellIs" dxfId="13936" priority="358" operator="lessThan">
      <formula>$C$4</formula>
    </cfRule>
  </conditionalFormatting>
  <conditionalFormatting sqref="AB49">
    <cfRule type="cellIs" dxfId="13935" priority="359" operator="lessThan">
      <formula>$C$4</formula>
    </cfRule>
  </conditionalFormatting>
  <conditionalFormatting sqref="AB50">
    <cfRule type="cellIs" dxfId="13934" priority="360" operator="lessThan">
      <formula>$C$4</formula>
    </cfRule>
  </conditionalFormatting>
  <conditionalFormatting sqref="AC11">
    <cfRule type="cellIs" dxfId="13933" priority="361" operator="lessThan">
      <formula>$C$4</formula>
    </cfRule>
  </conditionalFormatting>
  <conditionalFormatting sqref="AC12">
    <cfRule type="cellIs" dxfId="13932" priority="362" operator="lessThan">
      <formula>$C$4</formula>
    </cfRule>
  </conditionalFormatting>
  <conditionalFormatting sqref="AC13">
    <cfRule type="cellIs" dxfId="13931" priority="363" operator="lessThan">
      <formula>$C$4</formula>
    </cfRule>
  </conditionalFormatting>
  <conditionalFormatting sqref="AC14">
    <cfRule type="cellIs" dxfId="13930" priority="364" operator="lessThan">
      <formula>$C$4</formula>
    </cfRule>
  </conditionalFormatting>
  <conditionalFormatting sqref="AC15">
    <cfRule type="cellIs" dxfId="13929" priority="365" operator="lessThan">
      <formula>$C$4</formula>
    </cfRule>
  </conditionalFormatting>
  <conditionalFormatting sqref="AC16">
    <cfRule type="cellIs" dxfId="13928" priority="366" operator="lessThan">
      <formula>$C$4</formula>
    </cfRule>
  </conditionalFormatting>
  <conditionalFormatting sqref="AC17">
    <cfRule type="cellIs" dxfId="13927" priority="367" operator="lessThan">
      <formula>$C$4</formula>
    </cfRule>
  </conditionalFormatting>
  <conditionalFormatting sqref="AC18">
    <cfRule type="cellIs" dxfId="13926" priority="368" operator="lessThan">
      <formula>$C$4</formula>
    </cfRule>
  </conditionalFormatting>
  <conditionalFormatting sqref="AC19">
    <cfRule type="cellIs" dxfId="13925" priority="369" operator="lessThan">
      <formula>$C$4</formula>
    </cfRule>
  </conditionalFormatting>
  <conditionalFormatting sqref="AC20">
    <cfRule type="cellIs" dxfId="13924" priority="370" operator="lessThan">
      <formula>$C$4</formula>
    </cfRule>
  </conditionalFormatting>
  <conditionalFormatting sqref="AC21">
    <cfRule type="cellIs" dxfId="13923" priority="371" operator="lessThan">
      <formula>$C$4</formula>
    </cfRule>
  </conditionalFormatting>
  <conditionalFormatting sqref="AC22">
    <cfRule type="cellIs" dxfId="13922" priority="372" operator="lessThan">
      <formula>$C$4</formula>
    </cfRule>
  </conditionalFormatting>
  <conditionalFormatting sqref="AC23">
    <cfRule type="cellIs" dxfId="13921" priority="373" operator="lessThan">
      <formula>$C$4</formula>
    </cfRule>
  </conditionalFormatting>
  <conditionalFormatting sqref="AC24">
    <cfRule type="cellIs" dxfId="13920" priority="374" operator="lessThan">
      <formula>$C$4</formula>
    </cfRule>
  </conditionalFormatting>
  <conditionalFormatting sqref="AC25">
    <cfRule type="cellIs" dxfId="13919" priority="375" operator="lessThan">
      <formula>$C$4</formula>
    </cfRule>
  </conditionalFormatting>
  <conditionalFormatting sqref="AC26">
    <cfRule type="cellIs" dxfId="13918" priority="376" operator="lessThan">
      <formula>$C$4</formula>
    </cfRule>
  </conditionalFormatting>
  <conditionalFormatting sqref="AC27">
    <cfRule type="cellIs" dxfId="13917" priority="377" operator="lessThan">
      <formula>$C$4</formula>
    </cfRule>
  </conditionalFormatting>
  <conditionalFormatting sqref="AC28">
    <cfRule type="cellIs" dxfId="13916" priority="378" operator="lessThan">
      <formula>$C$4</formula>
    </cfRule>
  </conditionalFormatting>
  <conditionalFormatting sqref="AC29">
    <cfRule type="cellIs" dxfId="13915" priority="379" operator="lessThan">
      <formula>$C$4</formula>
    </cfRule>
  </conditionalFormatting>
  <conditionalFormatting sqref="AC30">
    <cfRule type="cellIs" dxfId="13914" priority="380" operator="lessThan">
      <formula>$C$4</formula>
    </cfRule>
  </conditionalFormatting>
  <conditionalFormatting sqref="AC31">
    <cfRule type="cellIs" dxfId="13913" priority="381" operator="lessThan">
      <formula>$C$4</formula>
    </cfRule>
  </conditionalFormatting>
  <conditionalFormatting sqref="AC32">
    <cfRule type="cellIs" dxfId="13912" priority="382" operator="lessThan">
      <formula>$C$4</formula>
    </cfRule>
  </conditionalFormatting>
  <conditionalFormatting sqref="AC33">
    <cfRule type="cellIs" dxfId="13911" priority="383" operator="lessThan">
      <formula>$C$4</formula>
    </cfRule>
  </conditionalFormatting>
  <conditionalFormatting sqref="AC34">
    <cfRule type="cellIs" dxfId="13910" priority="384" operator="lessThan">
      <formula>$C$4</formula>
    </cfRule>
  </conditionalFormatting>
  <conditionalFormatting sqref="AC35">
    <cfRule type="cellIs" dxfId="13909" priority="385" operator="lessThan">
      <formula>$C$4</formula>
    </cfRule>
  </conditionalFormatting>
  <conditionalFormatting sqref="AC36">
    <cfRule type="cellIs" dxfId="13908" priority="386" operator="lessThan">
      <formula>$C$4</formula>
    </cfRule>
  </conditionalFormatting>
  <conditionalFormatting sqref="AC37">
    <cfRule type="cellIs" dxfId="13907" priority="387" operator="lessThan">
      <formula>$C$4</formula>
    </cfRule>
  </conditionalFormatting>
  <conditionalFormatting sqref="AC38">
    <cfRule type="cellIs" dxfId="13906" priority="388" operator="lessThan">
      <formula>$C$4</formula>
    </cfRule>
  </conditionalFormatting>
  <conditionalFormatting sqref="AC39">
    <cfRule type="cellIs" dxfId="13905" priority="389" operator="lessThan">
      <formula>$C$4</formula>
    </cfRule>
  </conditionalFormatting>
  <conditionalFormatting sqref="AC40">
    <cfRule type="cellIs" dxfId="13904" priority="390" operator="lessThan">
      <formula>$C$4</formula>
    </cfRule>
  </conditionalFormatting>
  <conditionalFormatting sqref="AC41">
    <cfRule type="cellIs" dxfId="13903" priority="391" operator="lessThan">
      <formula>$C$4</formula>
    </cfRule>
  </conditionalFormatting>
  <conditionalFormatting sqref="AC42">
    <cfRule type="cellIs" dxfId="13902" priority="392" operator="lessThan">
      <formula>$C$4</formula>
    </cfRule>
  </conditionalFormatting>
  <conditionalFormatting sqref="AC43">
    <cfRule type="cellIs" dxfId="13901" priority="393" operator="lessThan">
      <formula>$C$4</formula>
    </cfRule>
  </conditionalFormatting>
  <conditionalFormatting sqref="AC44">
    <cfRule type="cellIs" dxfId="13900" priority="394" operator="lessThan">
      <formula>$C$4</formula>
    </cfRule>
  </conditionalFormatting>
  <conditionalFormatting sqref="AC45">
    <cfRule type="cellIs" dxfId="13899" priority="395" operator="lessThan">
      <formula>$C$4</formula>
    </cfRule>
  </conditionalFormatting>
  <conditionalFormatting sqref="AC46">
    <cfRule type="cellIs" dxfId="13898" priority="396" operator="lessThan">
      <formula>$C$4</formula>
    </cfRule>
  </conditionalFormatting>
  <conditionalFormatting sqref="AC47">
    <cfRule type="cellIs" dxfId="13897" priority="397" operator="lessThan">
      <formula>$C$4</formula>
    </cfRule>
  </conditionalFormatting>
  <conditionalFormatting sqref="AC48">
    <cfRule type="cellIs" dxfId="13896" priority="398" operator="lessThan">
      <formula>$C$4</formula>
    </cfRule>
  </conditionalFormatting>
  <conditionalFormatting sqref="AC49">
    <cfRule type="cellIs" dxfId="13895" priority="399" operator="lessThan">
      <formula>$C$4</formula>
    </cfRule>
  </conditionalFormatting>
  <conditionalFormatting sqref="AC50">
    <cfRule type="cellIs" dxfId="13894" priority="400" operator="lessThan">
      <formula>$C$4</formula>
    </cfRule>
  </conditionalFormatting>
  <conditionalFormatting sqref="AD11">
    <cfRule type="cellIs" dxfId="13893" priority="401" operator="lessThan">
      <formula>$C$4</formula>
    </cfRule>
  </conditionalFormatting>
  <conditionalFormatting sqref="AD12">
    <cfRule type="cellIs" dxfId="13892" priority="402" operator="lessThan">
      <formula>$C$4</formula>
    </cfRule>
  </conditionalFormatting>
  <conditionalFormatting sqref="AD13">
    <cfRule type="cellIs" dxfId="13891" priority="403" operator="lessThan">
      <formula>$C$4</formula>
    </cfRule>
  </conditionalFormatting>
  <conditionalFormatting sqref="AD14">
    <cfRule type="cellIs" dxfId="13890" priority="404" operator="lessThan">
      <formula>$C$4</formula>
    </cfRule>
  </conditionalFormatting>
  <conditionalFormatting sqref="AD15">
    <cfRule type="cellIs" dxfId="13889" priority="405" operator="lessThan">
      <formula>$C$4</formula>
    </cfRule>
  </conditionalFormatting>
  <conditionalFormatting sqref="AD16">
    <cfRule type="cellIs" dxfId="13888" priority="406" operator="lessThan">
      <formula>$C$4</formula>
    </cfRule>
  </conditionalFormatting>
  <conditionalFormatting sqref="AD17">
    <cfRule type="cellIs" dxfId="13887" priority="407" operator="lessThan">
      <formula>$C$4</formula>
    </cfRule>
  </conditionalFormatting>
  <conditionalFormatting sqref="AD18">
    <cfRule type="cellIs" dxfId="13886" priority="408" operator="lessThan">
      <formula>$C$4</formula>
    </cfRule>
  </conditionalFormatting>
  <conditionalFormatting sqref="AD19">
    <cfRule type="cellIs" dxfId="13885" priority="409" operator="lessThan">
      <formula>$C$4</formula>
    </cfRule>
  </conditionalFormatting>
  <conditionalFormatting sqref="AD20">
    <cfRule type="cellIs" dxfId="13884" priority="410" operator="lessThan">
      <formula>$C$4</formula>
    </cfRule>
  </conditionalFormatting>
  <conditionalFormatting sqref="AD21">
    <cfRule type="cellIs" dxfId="13883" priority="411" operator="lessThan">
      <formula>$C$4</formula>
    </cfRule>
  </conditionalFormatting>
  <conditionalFormatting sqref="AD22">
    <cfRule type="cellIs" dxfId="13882" priority="412" operator="lessThan">
      <formula>$C$4</formula>
    </cfRule>
  </conditionalFormatting>
  <conditionalFormatting sqref="AD23">
    <cfRule type="cellIs" dxfId="13881" priority="413" operator="lessThan">
      <formula>$C$4</formula>
    </cfRule>
  </conditionalFormatting>
  <conditionalFormatting sqref="AD24">
    <cfRule type="cellIs" dxfId="13880" priority="414" operator="lessThan">
      <formula>$C$4</formula>
    </cfRule>
  </conditionalFormatting>
  <conditionalFormatting sqref="AD25">
    <cfRule type="cellIs" dxfId="13879" priority="415" operator="lessThan">
      <formula>$C$4</formula>
    </cfRule>
  </conditionalFormatting>
  <conditionalFormatting sqref="AD26">
    <cfRule type="cellIs" dxfId="13878" priority="416" operator="lessThan">
      <formula>$C$4</formula>
    </cfRule>
  </conditionalFormatting>
  <conditionalFormatting sqref="AD27">
    <cfRule type="cellIs" dxfId="13877" priority="417" operator="lessThan">
      <formula>$C$4</formula>
    </cfRule>
  </conditionalFormatting>
  <conditionalFormatting sqref="AD28">
    <cfRule type="cellIs" dxfId="13876" priority="418" operator="lessThan">
      <formula>$C$4</formula>
    </cfRule>
  </conditionalFormatting>
  <conditionalFormatting sqref="AD29">
    <cfRule type="cellIs" dxfId="13875" priority="419" operator="lessThan">
      <formula>$C$4</formula>
    </cfRule>
  </conditionalFormatting>
  <conditionalFormatting sqref="AD30">
    <cfRule type="cellIs" dxfId="13874" priority="420" operator="lessThan">
      <formula>$C$4</formula>
    </cfRule>
  </conditionalFormatting>
  <conditionalFormatting sqref="AD31">
    <cfRule type="cellIs" dxfId="13873" priority="421" operator="lessThan">
      <formula>$C$4</formula>
    </cfRule>
  </conditionalFormatting>
  <conditionalFormatting sqref="AD32">
    <cfRule type="cellIs" dxfId="13872" priority="422" operator="lessThan">
      <formula>$C$4</formula>
    </cfRule>
  </conditionalFormatting>
  <conditionalFormatting sqref="AD33">
    <cfRule type="cellIs" dxfId="13871" priority="423" operator="lessThan">
      <formula>$C$4</formula>
    </cfRule>
  </conditionalFormatting>
  <conditionalFormatting sqref="AD34">
    <cfRule type="cellIs" dxfId="13870" priority="424" operator="lessThan">
      <formula>$C$4</formula>
    </cfRule>
  </conditionalFormatting>
  <conditionalFormatting sqref="AD35">
    <cfRule type="cellIs" dxfId="13869" priority="425" operator="lessThan">
      <formula>$C$4</formula>
    </cfRule>
  </conditionalFormatting>
  <conditionalFormatting sqref="AD36">
    <cfRule type="cellIs" dxfId="13868" priority="426" operator="lessThan">
      <formula>$C$4</formula>
    </cfRule>
  </conditionalFormatting>
  <conditionalFormatting sqref="AD37">
    <cfRule type="cellIs" dxfId="13867" priority="427" operator="lessThan">
      <formula>$C$4</formula>
    </cfRule>
  </conditionalFormatting>
  <conditionalFormatting sqref="AD38">
    <cfRule type="cellIs" dxfId="13866" priority="428" operator="lessThan">
      <formula>$C$4</formula>
    </cfRule>
  </conditionalFormatting>
  <conditionalFormatting sqref="AD39">
    <cfRule type="cellIs" dxfId="13865" priority="429" operator="lessThan">
      <formula>$C$4</formula>
    </cfRule>
  </conditionalFormatting>
  <conditionalFormatting sqref="AD40">
    <cfRule type="cellIs" dxfId="13864" priority="430" operator="lessThan">
      <formula>$C$4</formula>
    </cfRule>
  </conditionalFormatting>
  <conditionalFormatting sqref="AD41">
    <cfRule type="cellIs" dxfId="13863" priority="431" operator="lessThan">
      <formula>$C$4</formula>
    </cfRule>
  </conditionalFormatting>
  <conditionalFormatting sqref="AD42">
    <cfRule type="cellIs" dxfId="13862" priority="432" operator="lessThan">
      <formula>$C$4</formula>
    </cfRule>
  </conditionalFormatting>
  <conditionalFormatting sqref="AD43">
    <cfRule type="cellIs" dxfId="13861" priority="433" operator="lessThan">
      <formula>$C$4</formula>
    </cfRule>
  </conditionalFormatting>
  <conditionalFormatting sqref="AD44">
    <cfRule type="cellIs" dxfId="13860" priority="434" operator="lessThan">
      <formula>$C$4</formula>
    </cfRule>
  </conditionalFormatting>
  <conditionalFormatting sqref="AD45">
    <cfRule type="cellIs" dxfId="13859" priority="435" operator="lessThan">
      <formula>$C$4</formula>
    </cfRule>
  </conditionalFormatting>
  <conditionalFormatting sqref="AD46">
    <cfRule type="cellIs" dxfId="13858" priority="436" operator="lessThan">
      <formula>$C$4</formula>
    </cfRule>
  </conditionalFormatting>
  <conditionalFormatting sqref="AD47">
    <cfRule type="cellIs" dxfId="13857" priority="437" operator="lessThan">
      <formula>$C$4</formula>
    </cfRule>
  </conditionalFormatting>
  <conditionalFormatting sqref="AD48">
    <cfRule type="cellIs" dxfId="13856" priority="438" operator="lessThan">
      <formula>$C$4</formula>
    </cfRule>
  </conditionalFormatting>
  <conditionalFormatting sqref="AD49">
    <cfRule type="cellIs" dxfId="13855" priority="439" operator="lessThan">
      <formula>$C$4</formula>
    </cfRule>
  </conditionalFormatting>
  <conditionalFormatting sqref="AD50">
    <cfRule type="cellIs" dxfId="13854" priority="440" operator="lessThan">
      <formula>$C$4</formula>
    </cfRule>
  </conditionalFormatting>
  <conditionalFormatting sqref="AE11">
    <cfRule type="cellIs" dxfId="13853" priority="441" operator="lessThan">
      <formula>$C$4</formula>
    </cfRule>
  </conditionalFormatting>
  <conditionalFormatting sqref="AE12">
    <cfRule type="cellIs" dxfId="13852" priority="442" operator="lessThan">
      <formula>$C$4</formula>
    </cfRule>
  </conditionalFormatting>
  <conditionalFormatting sqref="AE13">
    <cfRule type="cellIs" dxfId="13851" priority="443" operator="lessThan">
      <formula>$C$4</formula>
    </cfRule>
  </conditionalFormatting>
  <conditionalFormatting sqref="AE14">
    <cfRule type="cellIs" dxfId="13850" priority="444" operator="lessThan">
      <formula>$C$4</formula>
    </cfRule>
  </conditionalFormatting>
  <conditionalFormatting sqref="AE15">
    <cfRule type="cellIs" dxfId="13849" priority="445" operator="lessThan">
      <formula>$C$4</formula>
    </cfRule>
  </conditionalFormatting>
  <conditionalFormatting sqref="AE16">
    <cfRule type="cellIs" dxfId="13848" priority="446" operator="lessThan">
      <formula>$C$4</formula>
    </cfRule>
  </conditionalFormatting>
  <conditionalFormatting sqref="AE17">
    <cfRule type="cellIs" dxfId="13847" priority="447" operator="lessThan">
      <formula>$C$4</formula>
    </cfRule>
  </conditionalFormatting>
  <conditionalFormatting sqref="AE18">
    <cfRule type="cellIs" dxfId="13846" priority="448" operator="lessThan">
      <formula>$C$4</formula>
    </cfRule>
  </conditionalFormatting>
  <conditionalFormatting sqref="AE19">
    <cfRule type="cellIs" dxfId="13845" priority="449" operator="lessThan">
      <formula>$C$4</formula>
    </cfRule>
  </conditionalFormatting>
  <conditionalFormatting sqref="AE20">
    <cfRule type="cellIs" dxfId="13844" priority="450" operator="lessThan">
      <formula>$C$4</formula>
    </cfRule>
  </conditionalFormatting>
  <conditionalFormatting sqref="AE21">
    <cfRule type="cellIs" dxfId="13843" priority="451" operator="lessThan">
      <formula>$C$4</formula>
    </cfRule>
  </conditionalFormatting>
  <conditionalFormatting sqref="AE22">
    <cfRule type="cellIs" dxfId="13842" priority="452" operator="lessThan">
      <formula>$C$4</formula>
    </cfRule>
  </conditionalFormatting>
  <conditionalFormatting sqref="AE23">
    <cfRule type="cellIs" dxfId="13841" priority="453" operator="lessThan">
      <formula>$C$4</formula>
    </cfRule>
  </conditionalFormatting>
  <conditionalFormatting sqref="AE24">
    <cfRule type="cellIs" dxfId="13840" priority="454" operator="lessThan">
      <formula>$C$4</formula>
    </cfRule>
  </conditionalFormatting>
  <conditionalFormatting sqref="AE25">
    <cfRule type="cellIs" dxfId="13839" priority="455" operator="lessThan">
      <formula>$C$4</formula>
    </cfRule>
  </conditionalFormatting>
  <conditionalFormatting sqref="AE26">
    <cfRule type="cellIs" dxfId="13838" priority="456" operator="lessThan">
      <formula>$C$4</formula>
    </cfRule>
  </conditionalFormatting>
  <conditionalFormatting sqref="AE27">
    <cfRule type="cellIs" dxfId="13837" priority="457" operator="lessThan">
      <formula>$C$4</formula>
    </cfRule>
  </conditionalFormatting>
  <conditionalFormatting sqref="AE28">
    <cfRule type="cellIs" dxfId="13836" priority="458" operator="lessThan">
      <formula>$C$4</formula>
    </cfRule>
  </conditionalFormatting>
  <conditionalFormatting sqref="AE29">
    <cfRule type="cellIs" dxfId="13835" priority="459" operator="lessThan">
      <formula>$C$4</formula>
    </cfRule>
  </conditionalFormatting>
  <conditionalFormatting sqref="AE30">
    <cfRule type="cellIs" dxfId="13834" priority="460" operator="lessThan">
      <formula>$C$4</formula>
    </cfRule>
  </conditionalFormatting>
  <conditionalFormatting sqref="AE31">
    <cfRule type="cellIs" dxfId="13833" priority="461" operator="lessThan">
      <formula>$C$4</formula>
    </cfRule>
  </conditionalFormatting>
  <conditionalFormatting sqref="AE32">
    <cfRule type="cellIs" dxfId="13832" priority="462" operator="lessThan">
      <formula>$C$4</formula>
    </cfRule>
  </conditionalFormatting>
  <conditionalFormatting sqref="AE33">
    <cfRule type="cellIs" dxfId="13831" priority="463" operator="lessThan">
      <formula>$C$4</formula>
    </cfRule>
  </conditionalFormatting>
  <conditionalFormatting sqref="AE34">
    <cfRule type="cellIs" dxfId="13830" priority="464" operator="lessThan">
      <formula>$C$4</formula>
    </cfRule>
  </conditionalFormatting>
  <conditionalFormatting sqref="AE35">
    <cfRule type="cellIs" dxfId="13829" priority="465" operator="lessThan">
      <formula>$C$4</formula>
    </cfRule>
  </conditionalFormatting>
  <conditionalFormatting sqref="AE36">
    <cfRule type="cellIs" dxfId="13828" priority="466" operator="lessThan">
      <formula>$C$4</formula>
    </cfRule>
  </conditionalFormatting>
  <conditionalFormatting sqref="AE37">
    <cfRule type="cellIs" dxfId="13827" priority="467" operator="lessThan">
      <formula>$C$4</formula>
    </cfRule>
  </conditionalFormatting>
  <conditionalFormatting sqref="AE38">
    <cfRule type="cellIs" dxfId="13826" priority="468" operator="lessThan">
      <formula>$C$4</formula>
    </cfRule>
  </conditionalFormatting>
  <conditionalFormatting sqref="AE39">
    <cfRule type="cellIs" dxfId="13825" priority="469" operator="lessThan">
      <formula>$C$4</formula>
    </cfRule>
  </conditionalFormatting>
  <conditionalFormatting sqref="AE40">
    <cfRule type="cellIs" dxfId="13824" priority="470" operator="lessThan">
      <formula>$C$4</formula>
    </cfRule>
  </conditionalFormatting>
  <conditionalFormatting sqref="AE41">
    <cfRule type="cellIs" dxfId="13823" priority="471" operator="lessThan">
      <formula>$C$4</formula>
    </cfRule>
  </conditionalFormatting>
  <conditionalFormatting sqref="AE42">
    <cfRule type="cellIs" dxfId="13822" priority="472" operator="lessThan">
      <formula>$C$4</formula>
    </cfRule>
  </conditionalFormatting>
  <conditionalFormatting sqref="AE43">
    <cfRule type="cellIs" dxfId="13821" priority="473" operator="lessThan">
      <formula>$C$4</formula>
    </cfRule>
  </conditionalFormatting>
  <conditionalFormatting sqref="AE44">
    <cfRule type="cellIs" dxfId="13820" priority="474" operator="lessThan">
      <formula>$C$4</formula>
    </cfRule>
  </conditionalFormatting>
  <conditionalFormatting sqref="AE45">
    <cfRule type="cellIs" dxfId="13819" priority="475" operator="lessThan">
      <formula>$C$4</formula>
    </cfRule>
  </conditionalFormatting>
  <conditionalFormatting sqref="AE46">
    <cfRule type="cellIs" dxfId="13818" priority="476" operator="lessThan">
      <formula>$C$4</formula>
    </cfRule>
  </conditionalFormatting>
  <conditionalFormatting sqref="AE47">
    <cfRule type="cellIs" dxfId="13817" priority="477" operator="lessThan">
      <formula>$C$4</formula>
    </cfRule>
  </conditionalFormatting>
  <conditionalFormatting sqref="AE48">
    <cfRule type="cellIs" dxfId="13816" priority="478" operator="lessThan">
      <formula>$C$4</formula>
    </cfRule>
  </conditionalFormatting>
  <conditionalFormatting sqref="AE49">
    <cfRule type="cellIs" dxfId="13815" priority="479" operator="lessThan">
      <formula>$C$4</formula>
    </cfRule>
  </conditionalFormatting>
  <conditionalFormatting sqref="AE50">
    <cfRule type="cellIs" dxfId="13814" priority="480" operator="lessThan">
      <formula>$C$4</formula>
    </cfRule>
  </conditionalFormatting>
  <conditionalFormatting sqref="AF11">
    <cfRule type="cellIs" dxfId="13813" priority="481" operator="lessThan">
      <formula>$C$4</formula>
    </cfRule>
  </conditionalFormatting>
  <conditionalFormatting sqref="AF12">
    <cfRule type="cellIs" dxfId="13812" priority="482" operator="lessThan">
      <formula>$C$4</formula>
    </cfRule>
  </conditionalFormatting>
  <conditionalFormatting sqref="AF13">
    <cfRule type="cellIs" dxfId="13811" priority="483" operator="lessThan">
      <formula>$C$4</formula>
    </cfRule>
  </conditionalFormatting>
  <conditionalFormatting sqref="AF14">
    <cfRule type="cellIs" dxfId="13810" priority="484" operator="lessThan">
      <formula>$C$4</formula>
    </cfRule>
  </conditionalFormatting>
  <conditionalFormatting sqref="AF15">
    <cfRule type="cellIs" dxfId="13809" priority="485" operator="lessThan">
      <formula>$C$4</formula>
    </cfRule>
  </conditionalFormatting>
  <conditionalFormatting sqref="AF16">
    <cfRule type="cellIs" dxfId="13808" priority="486" operator="lessThan">
      <formula>$C$4</formula>
    </cfRule>
  </conditionalFormatting>
  <conditionalFormatting sqref="AF17">
    <cfRule type="cellIs" dxfId="13807" priority="487" operator="lessThan">
      <formula>$C$4</formula>
    </cfRule>
  </conditionalFormatting>
  <conditionalFormatting sqref="AF18">
    <cfRule type="cellIs" dxfId="13806" priority="488" operator="lessThan">
      <formula>$C$4</formula>
    </cfRule>
  </conditionalFormatting>
  <conditionalFormatting sqref="AF19">
    <cfRule type="cellIs" dxfId="13805" priority="489" operator="lessThan">
      <formula>$C$4</formula>
    </cfRule>
  </conditionalFormatting>
  <conditionalFormatting sqref="AF20">
    <cfRule type="cellIs" dxfId="13804" priority="490" operator="lessThan">
      <formula>$C$4</formula>
    </cfRule>
  </conditionalFormatting>
  <conditionalFormatting sqref="AF21">
    <cfRule type="cellIs" dxfId="13803" priority="491" operator="lessThan">
      <formula>$C$4</formula>
    </cfRule>
  </conditionalFormatting>
  <conditionalFormatting sqref="AF22">
    <cfRule type="cellIs" dxfId="13802" priority="492" operator="lessThan">
      <formula>$C$4</formula>
    </cfRule>
  </conditionalFormatting>
  <conditionalFormatting sqref="AF23">
    <cfRule type="cellIs" dxfId="13801" priority="493" operator="lessThan">
      <formula>$C$4</formula>
    </cfRule>
  </conditionalFormatting>
  <conditionalFormatting sqref="AF24">
    <cfRule type="cellIs" dxfId="13800" priority="494" operator="lessThan">
      <formula>$C$4</formula>
    </cfRule>
  </conditionalFormatting>
  <conditionalFormatting sqref="AF25">
    <cfRule type="cellIs" dxfId="13799" priority="495" operator="lessThan">
      <formula>$C$4</formula>
    </cfRule>
  </conditionalFormatting>
  <conditionalFormatting sqref="AF26">
    <cfRule type="cellIs" dxfId="13798" priority="496" operator="lessThan">
      <formula>$C$4</formula>
    </cfRule>
  </conditionalFormatting>
  <conditionalFormatting sqref="AF27">
    <cfRule type="cellIs" dxfId="13797" priority="497" operator="lessThan">
      <formula>$C$4</formula>
    </cfRule>
  </conditionalFormatting>
  <conditionalFormatting sqref="AF28">
    <cfRule type="cellIs" dxfId="13796" priority="498" operator="lessThan">
      <formula>$C$4</formula>
    </cfRule>
  </conditionalFormatting>
  <conditionalFormatting sqref="AF29">
    <cfRule type="cellIs" dxfId="13795" priority="499" operator="lessThan">
      <formula>$C$4</formula>
    </cfRule>
  </conditionalFormatting>
  <conditionalFormatting sqref="AF30">
    <cfRule type="cellIs" dxfId="13794" priority="500" operator="lessThan">
      <formula>$C$4</formula>
    </cfRule>
  </conditionalFormatting>
  <conditionalFormatting sqref="AF31">
    <cfRule type="cellIs" dxfId="13793" priority="501" operator="lessThan">
      <formula>$C$4</formula>
    </cfRule>
  </conditionalFormatting>
  <conditionalFormatting sqref="AF32">
    <cfRule type="cellIs" dxfId="13792" priority="502" operator="lessThan">
      <formula>$C$4</formula>
    </cfRule>
  </conditionalFormatting>
  <conditionalFormatting sqref="AF33">
    <cfRule type="cellIs" dxfId="13791" priority="503" operator="lessThan">
      <formula>$C$4</formula>
    </cfRule>
  </conditionalFormatting>
  <conditionalFormatting sqref="AF34">
    <cfRule type="cellIs" dxfId="13790" priority="504" operator="lessThan">
      <formula>$C$4</formula>
    </cfRule>
  </conditionalFormatting>
  <conditionalFormatting sqref="AF35">
    <cfRule type="cellIs" dxfId="13789" priority="505" operator="lessThan">
      <formula>$C$4</formula>
    </cfRule>
  </conditionalFormatting>
  <conditionalFormatting sqref="AF36">
    <cfRule type="cellIs" dxfId="13788" priority="506" operator="lessThan">
      <formula>$C$4</formula>
    </cfRule>
  </conditionalFormatting>
  <conditionalFormatting sqref="AF37">
    <cfRule type="cellIs" dxfId="13787" priority="507" operator="lessThan">
      <formula>$C$4</formula>
    </cfRule>
  </conditionalFormatting>
  <conditionalFormatting sqref="AF38">
    <cfRule type="cellIs" dxfId="13786" priority="508" operator="lessThan">
      <formula>$C$4</formula>
    </cfRule>
  </conditionalFormatting>
  <conditionalFormatting sqref="AF39">
    <cfRule type="cellIs" dxfId="13785" priority="509" operator="lessThan">
      <formula>$C$4</formula>
    </cfRule>
  </conditionalFormatting>
  <conditionalFormatting sqref="AF40">
    <cfRule type="cellIs" dxfId="13784" priority="510" operator="lessThan">
      <formula>$C$4</formula>
    </cfRule>
  </conditionalFormatting>
  <conditionalFormatting sqref="AF41">
    <cfRule type="cellIs" dxfId="13783" priority="511" operator="lessThan">
      <formula>$C$4</formula>
    </cfRule>
  </conditionalFormatting>
  <conditionalFormatting sqref="AF42">
    <cfRule type="cellIs" dxfId="13782" priority="512" operator="lessThan">
      <formula>$C$4</formula>
    </cfRule>
  </conditionalFormatting>
  <conditionalFormatting sqref="AF43">
    <cfRule type="cellIs" dxfId="13781" priority="513" operator="lessThan">
      <formula>$C$4</formula>
    </cfRule>
  </conditionalFormatting>
  <conditionalFormatting sqref="AF44">
    <cfRule type="cellIs" dxfId="13780" priority="514" operator="lessThan">
      <formula>$C$4</formula>
    </cfRule>
  </conditionalFormatting>
  <conditionalFormatting sqref="AF45">
    <cfRule type="cellIs" dxfId="13779" priority="515" operator="lessThan">
      <formula>$C$4</formula>
    </cfRule>
  </conditionalFormatting>
  <conditionalFormatting sqref="AF46">
    <cfRule type="cellIs" dxfId="13778" priority="516" operator="lessThan">
      <formula>$C$4</formula>
    </cfRule>
  </conditionalFormatting>
  <conditionalFormatting sqref="AF47">
    <cfRule type="cellIs" dxfId="13777" priority="517" operator="lessThan">
      <formula>$C$4</formula>
    </cfRule>
  </conditionalFormatting>
  <conditionalFormatting sqref="AF48">
    <cfRule type="cellIs" dxfId="13776" priority="518" operator="lessThan">
      <formula>$C$4</formula>
    </cfRule>
  </conditionalFormatting>
  <conditionalFormatting sqref="AF49">
    <cfRule type="cellIs" dxfId="13775" priority="519" operator="lessThan">
      <formula>$C$4</formula>
    </cfRule>
  </conditionalFormatting>
  <conditionalFormatting sqref="AF50">
    <cfRule type="cellIs" dxfId="13774" priority="520" operator="lessThan">
      <formula>$C$4</formula>
    </cfRule>
  </conditionalFormatting>
  <conditionalFormatting sqref="AG11">
    <cfRule type="cellIs" dxfId="13773" priority="521" operator="lessThan">
      <formula>$C$4</formula>
    </cfRule>
  </conditionalFormatting>
  <conditionalFormatting sqref="AG12">
    <cfRule type="cellIs" dxfId="13772" priority="522" operator="lessThan">
      <formula>$C$4</formula>
    </cfRule>
  </conditionalFormatting>
  <conditionalFormatting sqref="AG13">
    <cfRule type="cellIs" dxfId="13771" priority="523" operator="lessThan">
      <formula>$C$4</formula>
    </cfRule>
  </conditionalFormatting>
  <conditionalFormatting sqref="AG14">
    <cfRule type="cellIs" dxfId="13770" priority="524" operator="lessThan">
      <formula>$C$4</formula>
    </cfRule>
  </conditionalFormatting>
  <conditionalFormatting sqref="AG15">
    <cfRule type="cellIs" dxfId="13769" priority="525" operator="lessThan">
      <formula>$C$4</formula>
    </cfRule>
  </conditionalFormatting>
  <conditionalFormatting sqref="AG16">
    <cfRule type="cellIs" dxfId="13768" priority="526" operator="lessThan">
      <formula>$C$4</formula>
    </cfRule>
  </conditionalFormatting>
  <conditionalFormatting sqref="AG17">
    <cfRule type="cellIs" dxfId="13767" priority="527" operator="lessThan">
      <formula>$C$4</formula>
    </cfRule>
  </conditionalFormatting>
  <conditionalFormatting sqref="AG18">
    <cfRule type="cellIs" dxfId="13766" priority="528" operator="lessThan">
      <formula>$C$4</formula>
    </cfRule>
  </conditionalFormatting>
  <conditionalFormatting sqref="AG19">
    <cfRule type="cellIs" dxfId="13765" priority="529" operator="lessThan">
      <formula>$C$4</formula>
    </cfRule>
  </conditionalFormatting>
  <conditionalFormatting sqref="AG20">
    <cfRule type="cellIs" dxfId="13764" priority="530" operator="lessThan">
      <formula>$C$4</formula>
    </cfRule>
  </conditionalFormatting>
  <conditionalFormatting sqref="AG21">
    <cfRule type="cellIs" dxfId="13763" priority="531" operator="lessThan">
      <formula>$C$4</formula>
    </cfRule>
  </conditionalFormatting>
  <conditionalFormatting sqref="AG22">
    <cfRule type="cellIs" dxfId="13762" priority="532" operator="lessThan">
      <formula>$C$4</formula>
    </cfRule>
  </conditionalFormatting>
  <conditionalFormatting sqref="AG23">
    <cfRule type="cellIs" dxfId="13761" priority="533" operator="lessThan">
      <formula>$C$4</formula>
    </cfRule>
  </conditionalFormatting>
  <conditionalFormatting sqref="AG24">
    <cfRule type="cellIs" dxfId="13760" priority="534" operator="lessThan">
      <formula>$C$4</formula>
    </cfRule>
  </conditionalFormatting>
  <conditionalFormatting sqref="AG25">
    <cfRule type="cellIs" dxfId="13759" priority="535" operator="lessThan">
      <formula>$C$4</formula>
    </cfRule>
  </conditionalFormatting>
  <conditionalFormatting sqref="AG26">
    <cfRule type="cellIs" dxfId="13758" priority="536" operator="lessThan">
      <formula>$C$4</formula>
    </cfRule>
  </conditionalFormatting>
  <conditionalFormatting sqref="AG27">
    <cfRule type="cellIs" dxfId="13757" priority="537" operator="lessThan">
      <formula>$C$4</formula>
    </cfRule>
  </conditionalFormatting>
  <conditionalFormatting sqref="AG28">
    <cfRule type="cellIs" dxfId="13756" priority="538" operator="lessThan">
      <formula>$C$4</formula>
    </cfRule>
  </conditionalFormatting>
  <conditionalFormatting sqref="AG29">
    <cfRule type="cellIs" dxfId="13755" priority="539" operator="lessThan">
      <formula>$C$4</formula>
    </cfRule>
  </conditionalFormatting>
  <conditionalFormatting sqref="AG30">
    <cfRule type="cellIs" dxfId="13754" priority="540" operator="lessThan">
      <formula>$C$4</formula>
    </cfRule>
  </conditionalFormatting>
  <conditionalFormatting sqref="AG31">
    <cfRule type="cellIs" dxfId="13753" priority="541" operator="lessThan">
      <formula>$C$4</formula>
    </cfRule>
  </conditionalFormatting>
  <conditionalFormatting sqref="AG32">
    <cfRule type="cellIs" dxfId="13752" priority="542" operator="lessThan">
      <formula>$C$4</formula>
    </cfRule>
  </conditionalFormatting>
  <conditionalFormatting sqref="AG33">
    <cfRule type="cellIs" dxfId="13751" priority="543" operator="lessThan">
      <formula>$C$4</formula>
    </cfRule>
  </conditionalFormatting>
  <conditionalFormatting sqref="AG34">
    <cfRule type="cellIs" dxfId="13750" priority="544" operator="lessThan">
      <formula>$C$4</formula>
    </cfRule>
  </conditionalFormatting>
  <conditionalFormatting sqref="AG35">
    <cfRule type="cellIs" dxfId="13749" priority="545" operator="lessThan">
      <formula>$C$4</formula>
    </cfRule>
  </conditionalFormatting>
  <conditionalFormatting sqref="AG36">
    <cfRule type="cellIs" dxfId="13748" priority="546" operator="lessThan">
      <formula>$C$4</formula>
    </cfRule>
  </conditionalFormatting>
  <conditionalFormatting sqref="AG37">
    <cfRule type="cellIs" dxfId="13747" priority="547" operator="lessThan">
      <formula>$C$4</formula>
    </cfRule>
  </conditionalFormatting>
  <conditionalFormatting sqref="AG38">
    <cfRule type="cellIs" dxfId="13746" priority="548" operator="lessThan">
      <formula>$C$4</formula>
    </cfRule>
  </conditionalFormatting>
  <conditionalFormatting sqref="AG39">
    <cfRule type="cellIs" dxfId="13745" priority="549" operator="lessThan">
      <formula>$C$4</formula>
    </cfRule>
  </conditionalFormatting>
  <conditionalFormatting sqref="AG40">
    <cfRule type="cellIs" dxfId="13744" priority="550" operator="lessThan">
      <formula>$C$4</formula>
    </cfRule>
  </conditionalFormatting>
  <conditionalFormatting sqref="AG41">
    <cfRule type="cellIs" dxfId="13743" priority="551" operator="lessThan">
      <formula>$C$4</formula>
    </cfRule>
  </conditionalFormatting>
  <conditionalFormatting sqref="AG42">
    <cfRule type="cellIs" dxfId="13742" priority="552" operator="lessThan">
      <formula>$C$4</formula>
    </cfRule>
  </conditionalFormatting>
  <conditionalFormatting sqref="AG43">
    <cfRule type="cellIs" dxfId="13741" priority="553" operator="lessThan">
      <formula>$C$4</formula>
    </cfRule>
  </conditionalFormatting>
  <conditionalFormatting sqref="AG44">
    <cfRule type="cellIs" dxfId="13740" priority="554" operator="lessThan">
      <formula>$C$4</formula>
    </cfRule>
  </conditionalFormatting>
  <conditionalFormatting sqref="AG45">
    <cfRule type="cellIs" dxfId="13739" priority="555" operator="lessThan">
      <formula>$C$4</formula>
    </cfRule>
  </conditionalFormatting>
  <conditionalFormatting sqref="AG46">
    <cfRule type="cellIs" dxfId="13738" priority="556" operator="lessThan">
      <formula>$C$4</formula>
    </cfRule>
  </conditionalFormatting>
  <conditionalFormatting sqref="AG47">
    <cfRule type="cellIs" dxfId="13737" priority="557" operator="lessThan">
      <formula>$C$4</formula>
    </cfRule>
  </conditionalFormatting>
  <conditionalFormatting sqref="AG48">
    <cfRule type="cellIs" dxfId="13736" priority="558" operator="lessThan">
      <formula>$C$4</formula>
    </cfRule>
  </conditionalFormatting>
  <conditionalFormatting sqref="AG49">
    <cfRule type="cellIs" dxfId="13735" priority="559" operator="lessThan">
      <formula>$C$4</formula>
    </cfRule>
  </conditionalFormatting>
  <conditionalFormatting sqref="AG50">
    <cfRule type="cellIs" dxfId="13734" priority="560" operator="lessThan">
      <formula>$C$4</formula>
    </cfRule>
  </conditionalFormatting>
  <conditionalFormatting sqref="AH11">
    <cfRule type="cellIs" dxfId="13733" priority="561" operator="lessThan">
      <formula>$C$4</formula>
    </cfRule>
  </conditionalFormatting>
  <conditionalFormatting sqref="AH12">
    <cfRule type="cellIs" dxfId="13732" priority="562" operator="lessThan">
      <formula>$C$4</formula>
    </cfRule>
  </conditionalFormatting>
  <conditionalFormatting sqref="AH13">
    <cfRule type="cellIs" dxfId="13731" priority="563" operator="lessThan">
      <formula>$C$4</formula>
    </cfRule>
  </conditionalFormatting>
  <conditionalFormatting sqref="AH14">
    <cfRule type="cellIs" dxfId="13730" priority="564" operator="lessThan">
      <formula>$C$4</formula>
    </cfRule>
  </conditionalFormatting>
  <conditionalFormatting sqref="AH15">
    <cfRule type="cellIs" dxfId="13729" priority="565" operator="lessThan">
      <formula>$C$4</formula>
    </cfRule>
  </conditionalFormatting>
  <conditionalFormatting sqref="AH16">
    <cfRule type="cellIs" dxfId="13728" priority="566" operator="lessThan">
      <formula>$C$4</formula>
    </cfRule>
  </conditionalFormatting>
  <conditionalFormatting sqref="AH17">
    <cfRule type="cellIs" dxfId="13727" priority="567" operator="lessThan">
      <formula>$C$4</formula>
    </cfRule>
  </conditionalFormatting>
  <conditionalFormatting sqref="AH18">
    <cfRule type="cellIs" dxfId="13726" priority="568" operator="lessThan">
      <formula>$C$4</formula>
    </cfRule>
  </conditionalFormatting>
  <conditionalFormatting sqref="AH19">
    <cfRule type="cellIs" dxfId="13725" priority="569" operator="lessThan">
      <formula>$C$4</formula>
    </cfRule>
  </conditionalFormatting>
  <conditionalFormatting sqref="AH20">
    <cfRule type="cellIs" dxfId="13724" priority="570" operator="lessThan">
      <formula>$C$4</formula>
    </cfRule>
  </conditionalFormatting>
  <conditionalFormatting sqref="AH21">
    <cfRule type="cellIs" dxfId="13723" priority="571" operator="lessThan">
      <formula>$C$4</formula>
    </cfRule>
  </conditionalFormatting>
  <conditionalFormatting sqref="AH22">
    <cfRule type="cellIs" dxfId="13722" priority="572" operator="lessThan">
      <formula>$C$4</formula>
    </cfRule>
  </conditionalFormatting>
  <conditionalFormatting sqref="AH23">
    <cfRule type="cellIs" dxfId="13721" priority="573" operator="lessThan">
      <formula>$C$4</formula>
    </cfRule>
  </conditionalFormatting>
  <conditionalFormatting sqref="AH24">
    <cfRule type="cellIs" dxfId="13720" priority="574" operator="lessThan">
      <formula>$C$4</formula>
    </cfRule>
  </conditionalFormatting>
  <conditionalFormatting sqref="AH25">
    <cfRule type="cellIs" dxfId="13719" priority="575" operator="lessThan">
      <formula>$C$4</formula>
    </cfRule>
  </conditionalFormatting>
  <conditionalFormatting sqref="AH26">
    <cfRule type="cellIs" dxfId="13718" priority="576" operator="lessThan">
      <formula>$C$4</formula>
    </cfRule>
  </conditionalFormatting>
  <conditionalFormatting sqref="AH27">
    <cfRule type="cellIs" dxfId="13717" priority="577" operator="lessThan">
      <formula>$C$4</formula>
    </cfRule>
  </conditionalFormatting>
  <conditionalFormatting sqref="AH28">
    <cfRule type="cellIs" dxfId="13716" priority="578" operator="lessThan">
      <formula>$C$4</formula>
    </cfRule>
  </conditionalFormatting>
  <conditionalFormatting sqref="AH29">
    <cfRule type="cellIs" dxfId="13715" priority="579" operator="lessThan">
      <formula>$C$4</formula>
    </cfRule>
  </conditionalFormatting>
  <conditionalFormatting sqref="AH30">
    <cfRule type="cellIs" dxfId="13714" priority="580" operator="lessThan">
      <formula>$C$4</formula>
    </cfRule>
  </conditionalFormatting>
  <conditionalFormatting sqref="AH31">
    <cfRule type="cellIs" dxfId="13713" priority="581" operator="lessThan">
      <formula>$C$4</formula>
    </cfRule>
  </conditionalFormatting>
  <conditionalFormatting sqref="AH32">
    <cfRule type="cellIs" dxfId="13712" priority="582" operator="lessThan">
      <formula>$C$4</formula>
    </cfRule>
  </conditionalFormatting>
  <conditionalFormatting sqref="AH33">
    <cfRule type="cellIs" dxfId="13711" priority="583" operator="lessThan">
      <formula>$C$4</formula>
    </cfRule>
  </conditionalFormatting>
  <conditionalFormatting sqref="AH34">
    <cfRule type="cellIs" dxfId="13710" priority="584" operator="lessThan">
      <formula>$C$4</formula>
    </cfRule>
  </conditionalFormatting>
  <conditionalFormatting sqref="AH35">
    <cfRule type="cellIs" dxfId="13709" priority="585" operator="lessThan">
      <formula>$C$4</formula>
    </cfRule>
  </conditionalFormatting>
  <conditionalFormatting sqref="AH36">
    <cfRule type="cellIs" dxfId="13708" priority="586" operator="lessThan">
      <formula>$C$4</formula>
    </cfRule>
  </conditionalFormatting>
  <conditionalFormatting sqref="AH37">
    <cfRule type="cellIs" dxfId="13707" priority="587" operator="lessThan">
      <formula>$C$4</formula>
    </cfRule>
  </conditionalFormatting>
  <conditionalFormatting sqref="AH38">
    <cfRule type="cellIs" dxfId="13706" priority="588" operator="lessThan">
      <formula>$C$4</formula>
    </cfRule>
  </conditionalFormatting>
  <conditionalFormatting sqref="AH39">
    <cfRule type="cellIs" dxfId="13705" priority="589" operator="lessThan">
      <formula>$C$4</formula>
    </cfRule>
  </conditionalFormatting>
  <conditionalFormatting sqref="AH40">
    <cfRule type="cellIs" dxfId="13704" priority="590" operator="lessThan">
      <formula>$C$4</formula>
    </cfRule>
  </conditionalFormatting>
  <conditionalFormatting sqref="AH41">
    <cfRule type="cellIs" dxfId="13703" priority="591" operator="lessThan">
      <formula>$C$4</formula>
    </cfRule>
  </conditionalFormatting>
  <conditionalFormatting sqref="AH42">
    <cfRule type="cellIs" dxfId="13702" priority="592" operator="lessThan">
      <formula>$C$4</formula>
    </cfRule>
  </conditionalFormatting>
  <conditionalFormatting sqref="AH43">
    <cfRule type="cellIs" dxfId="13701" priority="593" operator="lessThan">
      <formula>$C$4</formula>
    </cfRule>
  </conditionalFormatting>
  <conditionalFormatting sqref="AH44">
    <cfRule type="cellIs" dxfId="13700" priority="594" operator="lessThan">
      <formula>$C$4</formula>
    </cfRule>
  </conditionalFormatting>
  <conditionalFormatting sqref="AH45">
    <cfRule type="cellIs" dxfId="13699" priority="595" operator="lessThan">
      <formula>$C$4</formula>
    </cfRule>
  </conditionalFormatting>
  <conditionalFormatting sqref="AH46">
    <cfRule type="cellIs" dxfId="13698" priority="596" operator="lessThan">
      <formula>$C$4</formula>
    </cfRule>
  </conditionalFormatting>
  <conditionalFormatting sqref="AH47">
    <cfRule type="cellIs" dxfId="13697" priority="597" operator="lessThan">
      <formula>$C$4</formula>
    </cfRule>
  </conditionalFormatting>
  <conditionalFormatting sqref="AH48">
    <cfRule type="cellIs" dxfId="13696" priority="598" operator="lessThan">
      <formula>$C$4</formula>
    </cfRule>
  </conditionalFormatting>
  <conditionalFormatting sqref="AH49">
    <cfRule type="cellIs" dxfId="13695" priority="599" operator="lessThan">
      <formula>$C$4</formula>
    </cfRule>
  </conditionalFormatting>
  <conditionalFormatting sqref="AH50">
    <cfRule type="cellIs" dxfId="13694" priority="600" operator="lessThan">
      <formula>$C$4</formula>
    </cfRule>
  </conditionalFormatting>
  <conditionalFormatting sqref="AI11">
    <cfRule type="cellIs" dxfId="13693" priority="601" operator="lessThan">
      <formula>$C$4</formula>
    </cfRule>
  </conditionalFormatting>
  <conditionalFormatting sqref="AI12">
    <cfRule type="cellIs" dxfId="13692" priority="602" operator="lessThan">
      <formula>$C$4</formula>
    </cfRule>
  </conditionalFormatting>
  <conditionalFormatting sqref="AI13">
    <cfRule type="cellIs" dxfId="13691" priority="603" operator="lessThan">
      <formula>$C$4</formula>
    </cfRule>
  </conditionalFormatting>
  <conditionalFormatting sqref="AI14">
    <cfRule type="cellIs" dxfId="13690" priority="604" operator="lessThan">
      <formula>$C$4</formula>
    </cfRule>
  </conditionalFormatting>
  <conditionalFormatting sqref="AI15">
    <cfRule type="cellIs" dxfId="13689" priority="605" operator="lessThan">
      <formula>$C$4</formula>
    </cfRule>
  </conditionalFormatting>
  <conditionalFormatting sqref="AI16">
    <cfRule type="cellIs" dxfId="13688" priority="606" operator="lessThan">
      <formula>$C$4</formula>
    </cfRule>
  </conditionalFormatting>
  <conditionalFormatting sqref="AI17">
    <cfRule type="cellIs" dxfId="13687" priority="607" operator="lessThan">
      <formula>$C$4</formula>
    </cfRule>
  </conditionalFormatting>
  <conditionalFormatting sqref="AI18">
    <cfRule type="cellIs" dxfId="13686" priority="608" operator="lessThan">
      <formula>$C$4</formula>
    </cfRule>
  </conditionalFormatting>
  <conditionalFormatting sqref="AI19">
    <cfRule type="cellIs" dxfId="13685" priority="609" operator="lessThan">
      <formula>$C$4</formula>
    </cfRule>
  </conditionalFormatting>
  <conditionalFormatting sqref="AI20">
    <cfRule type="cellIs" dxfId="13684" priority="610" operator="lessThan">
      <formula>$C$4</formula>
    </cfRule>
  </conditionalFormatting>
  <conditionalFormatting sqref="AI21">
    <cfRule type="cellIs" dxfId="13683" priority="611" operator="lessThan">
      <formula>$C$4</formula>
    </cfRule>
  </conditionalFormatting>
  <conditionalFormatting sqref="AI22">
    <cfRule type="cellIs" dxfId="13682" priority="612" operator="lessThan">
      <formula>$C$4</formula>
    </cfRule>
  </conditionalFormatting>
  <conditionalFormatting sqref="AI23">
    <cfRule type="cellIs" dxfId="13681" priority="613" operator="lessThan">
      <formula>$C$4</formula>
    </cfRule>
  </conditionalFormatting>
  <conditionalFormatting sqref="AI24">
    <cfRule type="cellIs" dxfId="13680" priority="614" operator="lessThan">
      <formula>$C$4</formula>
    </cfRule>
  </conditionalFormatting>
  <conditionalFormatting sqref="AI25">
    <cfRule type="cellIs" dxfId="13679" priority="615" operator="lessThan">
      <formula>$C$4</formula>
    </cfRule>
  </conditionalFormatting>
  <conditionalFormatting sqref="AI26">
    <cfRule type="cellIs" dxfId="13678" priority="616" operator="lessThan">
      <formula>$C$4</formula>
    </cfRule>
  </conditionalFormatting>
  <conditionalFormatting sqref="AI27">
    <cfRule type="cellIs" dxfId="13677" priority="617" operator="lessThan">
      <formula>$C$4</formula>
    </cfRule>
  </conditionalFormatting>
  <conditionalFormatting sqref="AI28">
    <cfRule type="cellIs" dxfId="13676" priority="618" operator="lessThan">
      <formula>$C$4</formula>
    </cfRule>
  </conditionalFormatting>
  <conditionalFormatting sqref="AI29">
    <cfRule type="cellIs" dxfId="13675" priority="619" operator="lessThan">
      <formula>$C$4</formula>
    </cfRule>
  </conditionalFormatting>
  <conditionalFormatting sqref="AI30">
    <cfRule type="cellIs" dxfId="13674" priority="620" operator="lessThan">
      <formula>$C$4</formula>
    </cfRule>
  </conditionalFormatting>
  <conditionalFormatting sqref="AI31">
    <cfRule type="cellIs" dxfId="13673" priority="621" operator="lessThan">
      <formula>$C$4</formula>
    </cfRule>
  </conditionalFormatting>
  <conditionalFormatting sqref="AI32">
    <cfRule type="cellIs" dxfId="13672" priority="622" operator="lessThan">
      <formula>$C$4</formula>
    </cfRule>
  </conditionalFormatting>
  <conditionalFormatting sqref="AI33">
    <cfRule type="cellIs" dxfId="13671" priority="623" operator="lessThan">
      <formula>$C$4</formula>
    </cfRule>
  </conditionalFormatting>
  <conditionalFormatting sqref="AI34">
    <cfRule type="cellIs" dxfId="13670" priority="624" operator="lessThan">
      <formula>$C$4</formula>
    </cfRule>
  </conditionalFormatting>
  <conditionalFormatting sqref="AI35">
    <cfRule type="cellIs" dxfId="13669" priority="625" operator="lessThan">
      <formula>$C$4</formula>
    </cfRule>
  </conditionalFormatting>
  <conditionalFormatting sqref="AI36">
    <cfRule type="cellIs" dxfId="13668" priority="626" operator="lessThan">
      <formula>$C$4</formula>
    </cfRule>
  </conditionalFormatting>
  <conditionalFormatting sqref="AI37">
    <cfRule type="cellIs" dxfId="13667" priority="627" operator="lessThan">
      <formula>$C$4</formula>
    </cfRule>
  </conditionalFormatting>
  <conditionalFormatting sqref="AI38">
    <cfRule type="cellIs" dxfId="13666" priority="628" operator="lessThan">
      <formula>$C$4</formula>
    </cfRule>
  </conditionalFormatting>
  <conditionalFormatting sqref="AI39">
    <cfRule type="cellIs" dxfId="13665" priority="629" operator="lessThan">
      <formula>$C$4</formula>
    </cfRule>
  </conditionalFormatting>
  <conditionalFormatting sqref="AI40">
    <cfRule type="cellIs" dxfId="13664" priority="630" operator="lessThan">
      <formula>$C$4</formula>
    </cfRule>
  </conditionalFormatting>
  <conditionalFormatting sqref="AI41">
    <cfRule type="cellIs" dxfId="13663" priority="631" operator="lessThan">
      <formula>$C$4</formula>
    </cfRule>
  </conditionalFormatting>
  <conditionalFormatting sqref="AI42">
    <cfRule type="cellIs" dxfId="13662" priority="632" operator="lessThan">
      <formula>$C$4</formula>
    </cfRule>
  </conditionalFormatting>
  <conditionalFormatting sqref="AI43">
    <cfRule type="cellIs" dxfId="13661" priority="633" operator="lessThan">
      <formula>$C$4</formula>
    </cfRule>
  </conditionalFormatting>
  <conditionalFormatting sqref="AI44">
    <cfRule type="cellIs" dxfId="13660" priority="634" operator="lessThan">
      <formula>$C$4</formula>
    </cfRule>
  </conditionalFormatting>
  <conditionalFormatting sqref="AI45">
    <cfRule type="cellIs" dxfId="13659" priority="635" operator="lessThan">
      <formula>$C$4</formula>
    </cfRule>
  </conditionalFormatting>
  <conditionalFormatting sqref="AI46">
    <cfRule type="cellIs" dxfId="13658" priority="636" operator="lessThan">
      <formula>$C$4</formula>
    </cfRule>
  </conditionalFormatting>
  <conditionalFormatting sqref="AI47">
    <cfRule type="cellIs" dxfId="13657" priority="637" operator="lessThan">
      <formula>$C$4</formula>
    </cfRule>
  </conditionalFormatting>
  <conditionalFormatting sqref="AI48">
    <cfRule type="cellIs" dxfId="13656" priority="638" operator="lessThan">
      <formula>$C$4</formula>
    </cfRule>
  </conditionalFormatting>
  <conditionalFormatting sqref="AI49">
    <cfRule type="cellIs" dxfId="13655" priority="639" operator="lessThan">
      <formula>$C$4</formula>
    </cfRule>
  </conditionalFormatting>
  <conditionalFormatting sqref="AI50">
    <cfRule type="cellIs" dxfId="13654" priority="640" operator="lessThan">
      <formula>$C$4</formula>
    </cfRule>
  </conditionalFormatting>
  <conditionalFormatting sqref="AJ11">
    <cfRule type="cellIs" dxfId="13653" priority="641" operator="lessThan">
      <formula>$C$4</formula>
    </cfRule>
  </conditionalFormatting>
  <conditionalFormatting sqref="AJ12">
    <cfRule type="cellIs" dxfId="13652" priority="642" operator="lessThan">
      <formula>$C$4</formula>
    </cfRule>
  </conditionalFormatting>
  <conditionalFormatting sqref="AJ13">
    <cfRule type="cellIs" dxfId="13651" priority="643" operator="lessThan">
      <formula>$C$4</formula>
    </cfRule>
  </conditionalFormatting>
  <conditionalFormatting sqref="AJ14">
    <cfRule type="cellIs" dxfId="13650" priority="644" operator="lessThan">
      <formula>$C$4</formula>
    </cfRule>
  </conditionalFormatting>
  <conditionalFormatting sqref="AJ15">
    <cfRule type="cellIs" dxfId="13649" priority="645" operator="lessThan">
      <formula>$C$4</formula>
    </cfRule>
  </conditionalFormatting>
  <conditionalFormatting sqref="AJ16">
    <cfRule type="cellIs" dxfId="13648" priority="646" operator="lessThan">
      <formula>$C$4</formula>
    </cfRule>
  </conditionalFormatting>
  <conditionalFormatting sqref="AJ17">
    <cfRule type="cellIs" dxfId="13647" priority="647" operator="lessThan">
      <formula>$C$4</formula>
    </cfRule>
  </conditionalFormatting>
  <conditionalFormatting sqref="AJ18">
    <cfRule type="cellIs" dxfId="13646" priority="648" operator="lessThan">
      <formula>$C$4</formula>
    </cfRule>
  </conditionalFormatting>
  <conditionalFormatting sqref="AJ19">
    <cfRule type="cellIs" dxfId="13645" priority="649" operator="lessThan">
      <formula>$C$4</formula>
    </cfRule>
  </conditionalFormatting>
  <conditionalFormatting sqref="AJ20">
    <cfRule type="cellIs" dxfId="13644" priority="650" operator="lessThan">
      <formula>$C$4</formula>
    </cfRule>
  </conditionalFormatting>
  <conditionalFormatting sqref="AJ21">
    <cfRule type="cellIs" dxfId="13643" priority="651" operator="lessThan">
      <formula>$C$4</formula>
    </cfRule>
  </conditionalFormatting>
  <conditionalFormatting sqref="AJ22">
    <cfRule type="cellIs" dxfId="13642" priority="652" operator="lessThan">
      <formula>$C$4</formula>
    </cfRule>
  </conditionalFormatting>
  <conditionalFormatting sqref="AJ23">
    <cfRule type="cellIs" dxfId="13641" priority="653" operator="lessThan">
      <formula>$C$4</formula>
    </cfRule>
  </conditionalFormatting>
  <conditionalFormatting sqref="AJ24">
    <cfRule type="cellIs" dxfId="13640" priority="654" operator="lessThan">
      <formula>$C$4</formula>
    </cfRule>
  </conditionalFormatting>
  <conditionalFormatting sqref="AJ25">
    <cfRule type="cellIs" dxfId="13639" priority="655" operator="lessThan">
      <formula>$C$4</formula>
    </cfRule>
  </conditionalFormatting>
  <conditionalFormatting sqref="AJ26">
    <cfRule type="cellIs" dxfId="13638" priority="656" operator="lessThan">
      <formula>$C$4</formula>
    </cfRule>
  </conditionalFormatting>
  <conditionalFormatting sqref="AJ27">
    <cfRule type="cellIs" dxfId="13637" priority="657" operator="lessThan">
      <formula>$C$4</formula>
    </cfRule>
  </conditionalFormatting>
  <conditionalFormatting sqref="AJ28">
    <cfRule type="cellIs" dxfId="13636" priority="658" operator="lessThan">
      <formula>$C$4</formula>
    </cfRule>
  </conditionalFormatting>
  <conditionalFormatting sqref="AJ29">
    <cfRule type="cellIs" dxfId="13635" priority="659" operator="lessThan">
      <formula>$C$4</formula>
    </cfRule>
  </conditionalFormatting>
  <conditionalFormatting sqref="AJ30">
    <cfRule type="cellIs" dxfId="13634" priority="660" operator="lessThan">
      <formula>$C$4</formula>
    </cfRule>
  </conditionalFormatting>
  <conditionalFormatting sqref="AJ31">
    <cfRule type="cellIs" dxfId="13633" priority="661" operator="lessThan">
      <formula>$C$4</formula>
    </cfRule>
  </conditionalFormatting>
  <conditionalFormatting sqref="AJ32">
    <cfRule type="cellIs" dxfId="13632" priority="662" operator="lessThan">
      <formula>$C$4</formula>
    </cfRule>
  </conditionalFormatting>
  <conditionalFormatting sqref="AJ33">
    <cfRule type="cellIs" dxfId="13631" priority="663" operator="lessThan">
      <formula>$C$4</formula>
    </cfRule>
  </conditionalFormatting>
  <conditionalFormatting sqref="AJ34">
    <cfRule type="cellIs" dxfId="13630" priority="664" operator="lessThan">
      <formula>$C$4</formula>
    </cfRule>
  </conditionalFormatting>
  <conditionalFormatting sqref="AJ35">
    <cfRule type="cellIs" dxfId="13629" priority="665" operator="lessThan">
      <formula>$C$4</formula>
    </cfRule>
  </conditionalFormatting>
  <conditionalFormatting sqref="AJ36">
    <cfRule type="cellIs" dxfId="13628" priority="666" operator="lessThan">
      <formula>$C$4</formula>
    </cfRule>
  </conditionalFormatting>
  <conditionalFormatting sqref="AJ37">
    <cfRule type="cellIs" dxfId="13627" priority="667" operator="lessThan">
      <formula>$C$4</formula>
    </cfRule>
  </conditionalFormatting>
  <conditionalFormatting sqref="AJ38">
    <cfRule type="cellIs" dxfId="13626" priority="668" operator="lessThan">
      <formula>$C$4</formula>
    </cfRule>
  </conditionalFormatting>
  <conditionalFormatting sqref="AJ39">
    <cfRule type="cellIs" dxfId="13625" priority="669" operator="lessThan">
      <formula>$C$4</formula>
    </cfRule>
  </conditionalFormatting>
  <conditionalFormatting sqref="AJ40">
    <cfRule type="cellIs" dxfId="13624" priority="670" operator="lessThan">
      <formula>$C$4</formula>
    </cfRule>
  </conditionalFormatting>
  <conditionalFormatting sqref="AJ41">
    <cfRule type="cellIs" dxfId="13623" priority="671" operator="lessThan">
      <formula>$C$4</formula>
    </cfRule>
  </conditionalFormatting>
  <conditionalFormatting sqref="AJ42">
    <cfRule type="cellIs" dxfId="13622" priority="672" operator="lessThan">
      <formula>$C$4</formula>
    </cfRule>
  </conditionalFormatting>
  <conditionalFormatting sqref="AJ43">
    <cfRule type="cellIs" dxfId="13621" priority="673" operator="lessThan">
      <formula>$C$4</formula>
    </cfRule>
  </conditionalFormatting>
  <conditionalFormatting sqref="AJ44">
    <cfRule type="cellIs" dxfId="13620" priority="674" operator="lessThan">
      <formula>$C$4</formula>
    </cfRule>
  </conditionalFormatting>
  <conditionalFormatting sqref="AJ45">
    <cfRule type="cellIs" dxfId="13619" priority="675" operator="lessThan">
      <formula>$C$4</formula>
    </cfRule>
  </conditionalFormatting>
  <conditionalFormatting sqref="AJ46">
    <cfRule type="cellIs" dxfId="13618" priority="676" operator="lessThan">
      <formula>$C$4</formula>
    </cfRule>
  </conditionalFormatting>
  <conditionalFormatting sqref="AJ47">
    <cfRule type="cellIs" dxfId="13617" priority="677" operator="lessThan">
      <formula>$C$4</formula>
    </cfRule>
  </conditionalFormatting>
  <conditionalFormatting sqref="AJ48">
    <cfRule type="cellIs" dxfId="13616" priority="678" operator="lessThan">
      <formula>$C$4</formula>
    </cfRule>
  </conditionalFormatting>
  <conditionalFormatting sqref="AJ49">
    <cfRule type="cellIs" dxfId="13615" priority="679" operator="lessThan">
      <formula>$C$4</formula>
    </cfRule>
  </conditionalFormatting>
  <conditionalFormatting sqref="AJ50">
    <cfRule type="cellIs" dxfId="13614" priority="680" operator="lessThan">
      <formula>$C$4</formula>
    </cfRule>
  </conditionalFormatting>
  <conditionalFormatting sqref="AK11">
    <cfRule type="cellIs" dxfId="13613" priority="681" operator="lessThan">
      <formula>$C$4</formula>
    </cfRule>
  </conditionalFormatting>
  <conditionalFormatting sqref="AK12">
    <cfRule type="cellIs" dxfId="13612" priority="682" operator="lessThan">
      <formula>$C$4</formula>
    </cfRule>
  </conditionalFormatting>
  <conditionalFormatting sqref="AK13">
    <cfRule type="cellIs" dxfId="13611" priority="683" operator="lessThan">
      <formula>$C$4</formula>
    </cfRule>
  </conditionalFormatting>
  <conditionalFormatting sqref="AK14">
    <cfRule type="cellIs" dxfId="13610" priority="684" operator="lessThan">
      <formula>$C$4</formula>
    </cfRule>
  </conditionalFormatting>
  <conditionalFormatting sqref="AK15">
    <cfRule type="cellIs" dxfId="13609" priority="685" operator="lessThan">
      <formula>$C$4</formula>
    </cfRule>
  </conditionalFormatting>
  <conditionalFormatting sqref="AK16">
    <cfRule type="cellIs" dxfId="13608" priority="686" operator="lessThan">
      <formula>$C$4</formula>
    </cfRule>
  </conditionalFormatting>
  <conditionalFormatting sqref="AK17">
    <cfRule type="cellIs" dxfId="13607" priority="687" operator="lessThan">
      <formula>$C$4</formula>
    </cfRule>
  </conditionalFormatting>
  <conditionalFormatting sqref="AK18">
    <cfRule type="cellIs" dxfId="13606" priority="688" operator="lessThan">
      <formula>$C$4</formula>
    </cfRule>
  </conditionalFormatting>
  <conditionalFormatting sqref="AK19">
    <cfRule type="cellIs" dxfId="13605" priority="689" operator="lessThan">
      <formula>$C$4</formula>
    </cfRule>
  </conditionalFormatting>
  <conditionalFormatting sqref="AK20">
    <cfRule type="cellIs" dxfId="13604" priority="690" operator="lessThan">
      <formula>$C$4</formula>
    </cfRule>
  </conditionalFormatting>
  <conditionalFormatting sqref="AK21">
    <cfRule type="cellIs" dxfId="13603" priority="691" operator="lessThan">
      <formula>$C$4</formula>
    </cfRule>
  </conditionalFormatting>
  <conditionalFormatting sqref="AK22">
    <cfRule type="cellIs" dxfId="13602" priority="692" operator="lessThan">
      <formula>$C$4</formula>
    </cfRule>
  </conditionalFormatting>
  <conditionalFormatting sqref="AK23">
    <cfRule type="cellIs" dxfId="13601" priority="693" operator="lessThan">
      <formula>$C$4</formula>
    </cfRule>
  </conditionalFormatting>
  <conditionalFormatting sqref="AK24">
    <cfRule type="cellIs" dxfId="13600" priority="694" operator="lessThan">
      <formula>$C$4</formula>
    </cfRule>
  </conditionalFormatting>
  <conditionalFormatting sqref="AK25">
    <cfRule type="cellIs" dxfId="13599" priority="695" operator="lessThan">
      <formula>$C$4</formula>
    </cfRule>
  </conditionalFormatting>
  <conditionalFormatting sqref="AK26">
    <cfRule type="cellIs" dxfId="13598" priority="696" operator="lessThan">
      <formula>$C$4</formula>
    </cfRule>
  </conditionalFormatting>
  <conditionalFormatting sqref="AK27">
    <cfRule type="cellIs" dxfId="13597" priority="697" operator="lessThan">
      <formula>$C$4</formula>
    </cfRule>
  </conditionalFormatting>
  <conditionalFormatting sqref="AK28">
    <cfRule type="cellIs" dxfId="13596" priority="698" operator="lessThan">
      <formula>$C$4</formula>
    </cfRule>
  </conditionalFormatting>
  <conditionalFormatting sqref="AK29">
    <cfRule type="cellIs" dxfId="13595" priority="699" operator="lessThan">
      <formula>$C$4</formula>
    </cfRule>
  </conditionalFormatting>
  <conditionalFormatting sqref="AK30">
    <cfRule type="cellIs" dxfId="13594" priority="700" operator="lessThan">
      <formula>$C$4</formula>
    </cfRule>
  </conditionalFormatting>
  <conditionalFormatting sqref="AK31">
    <cfRule type="cellIs" dxfId="13593" priority="701" operator="lessThan">
      <formula>$C$4</formula>
    </cfRule>
  </conditionalFormatting>
  <conditionalFormatting sqref="AK32">
    <cfRule type="cellIs" dxfId="13592" priority="702" operator="lessThan">
      <formula>$C$4</formula>
    </cfRule>
  </conditionalFormatting>
  <conditionalFormatting sqref="AK33">
    <cfRule type="cellIs" dxfId="13591" priority="703" operator="lessThan">
      <formula>$C$4</formula>
    </cfRule>
  </conditionalFormatting>
  <conditionalFormatting sqref="AK34">
    <cfRule type="cellIs" dxfId="13590" priority="704" operator="lessThan">
      <formula>$C$4</formula>
    </cfRule>
  </conditionalFormatting>
  <conditionalFormatting sqref="AK35">
    <cfRule type="cellIs" dxfId="13589" priority="705" operator="lessThan">
      <formula>$C$4</formula>
    </cfRule>
  </conditionalFormatting>
  <conditionalFormatting sqref="AK36">
    <cfRule type="cellIs" dxfId="13588" priority="706" operator="lessThan">
      <formula>$C$4</formula>
    </cfRule>
  </conditionalFormatting>
  <conditionalFormatting sqref="AK37">
    <cfRule type="cellIs" dxfId="13587" priority="707" operator="lessThan">
      <formula>$C$4</formula>
    </cfRule>
  </conditionalFormatting>
  <conditionalFormatting sqref="AK38">
    <cfRule type="cellIs" dxfId="13586" priority="708" operator="lessThan">
      <formula>$C$4</formula>
    </cfRule>
  </conditionalFormatting>
  <conditionalFormatting sqref="AK39">
    <cfRule type="cellIs" dxfId="13585" priority="709" operator="lessThan">
      <formula>$C$4</formula>
    </cfRule>
  </conditionalFormatting>
  <conditionalFormatting sqref="AK40">
    <cfRule type="cellIs" dxfId="13584" priority="710" operator="lessThan">
      <formula>$C$4</formula>
    </cfRule>
  </conditionalFormatting>
  <conditionalFormatting sqref="AK41">
    <cfRule type="cellIs" dxfId="13583" priority="711" operator="lessThan">
      <formula>$C$4</formula>
    </cfRule>
  </conditionalFormatting>
  <conditionalFormatting sqref="AK42">
    <cfRule type="cellIs" dxfId="13582" priority="712" operator="lessThan">
      <formula>$C$4</formula>
    </cfRule>
  </conditionalFormatting>
  <conditionalFormatting sqref="AK43">
    <cfRule type="cellIs" dxfId="13581" priority="713" operator="lessThan">
      <formula>$C$4</formula>
    </cfRule>
  </conditionalFormatting>
  <conditionalFormatting sqref="AK44">
    <cfRule type="cellIs" dxfId="13580" priority="714" operator="lessThan">
      <formula>$C$4</formula>
    </cfRule>
  </conditionalFormatting>
  <conditionalFormatting sqref="AK45">
    <cfRule type="cellIs" dxfId="13579" priority="715" operator="lessThan">
      <formula>$C$4</formula>
    </cfRule>
  </conditionalFormatting>
  <conditionalFormatting sqref="AK46">
    <cfRule type="cellIs" dxfId="13578" priority="716" operator="lessThan">
      <formula>$C$4</formula>
    </cfRule>
  </conditionalFormatting>
  <conditionalFormatting sqref="AK47">
    <cfRule type="cellIs" dxfId="13577" priority="717" operator="lessThan">
      <formula>$C$4</formula>
    </cfRule>
  </conditionalFormatting>
  <conditionalFormatting sqref="AK48">
    <cfRule type="cellIs" dxfId="13576" priority="718" operator="lessThan">
      <formula>$C$4</formula>
    </cfRule>
  </conditionalFormatting>
  <conditionalFormatting sqref="AK49">
    <cfRule type="cellIs" dxfId="13575" priority="719" operator="lessThan">
      <formula>$C$4</formula>
    </cfRule>
  </conditionalFormatting>
  <conditionalFormatting sqref="AK50">
    <cfRule type="cellIs" dxfId="13574" priority="720" operator="lessThan">
      <formula>$C$4</formula>
    </cfRule>
  </conditionalFormatting>
  <conditionalFormatting sqref="AL11">
    <cfRule type="cellIs" dxfId="13573" priority="721" operator="lessThan">
      <formula>$C$4</formula>
    </cfRule>
  </conditionalFormatting>
  <conditionalFormatting sqref="AL12">
    <cfRule type="cellIs" dxfId="13572" priority="722" operator="lessThan">
      <formula>$C$4</formula>
    </cfRule>
  </conditionalFormatting>
  <conditionalFormatting sqref="AL13">
    <cfRule type="cellIs" dxfId="13571" priority="723" operator="lessThan">
      <formula>$C$4</formula>
    </cfRule>
  </conditionalFormatting>
  <conditionalFormatting sqref="AL14">
    <cfRule type="cellIs" dxfId="13570" priority="724" operator="lessThan">
      <formula>$C$4</formula>
    </cfRule>
  </conditionalFormatting>
  <conditionalFormatting sqref="AL15">
    <cfRule type="cellIs" dxfId="13569" priority="725" operator="lessThan">
      <formula>$C$4</formula>
    </cfRule>
  </conditionalFormatting>
  <conditionalFormatting sqref="AL16">
    <cfRule type="cellIs" dxfId="13568" priority="726" operator="lessThan">
      <formula>$C$4</formula>
    </cfRule>
  </conditionalFormatting>
  <conditionalFormatting sqref="AL17">
    <cfRule type="cellIs" dxfId="13567" priority="727" operator="lessThan">
      <formula>$C$4</formula>
    </cfRule>
  </conditionalFormatting>
  <conditionalFormatting sqref="AL18">
    <cfRule type="cellIs" dxfId="13566" priority="728" operator="lessThan">
      <formula>$C$4</formula>
    </cfRule>
  </conditionalFormatting>
  <conditionalFormatting sqref="AL19">
    <cfRule type="cellIs" dxfId="13565" priority="729" operator="lessThan">
      <formula>$C$4</formula>
    </cfRule>
  </conditionalFormatting>
  <conditionalFormatting sqref="AL20">
    <cfRule type="cellIs" dxfId="13564" priority="730" operator="lessThan">
      <formula>$C$4</formula>
    </cfRule>
  </conditionalFormatting>
  <conditionalFormatting sqref="AL21">
    <cfRule type="cellIs" dxfId="13563" priority="731" operator="lessThan">
      <formula>$C$4</formula>
    </cfRule>
  </conditionalFormatting>
  <conditionalFormatting sqref="AL22">
    <cfRule type="cellIs" dxfId="13562" priority="732" operator="lessThan">
      <formula>$C$4</formula>
    </cfRule>
  </conditionalFormatting>
  <conditionalFormatting sqref="AL23">
    <cfRule type="cellIs" dxfId="13561" priority="733" operator="lessThan">
      <formula>$C$4</formula>
    </cfRule>
  </conditionalFormatting>
  <conditionalFormatting sqref="AL24">
    <cfRule type="cellIs" dxfId="13560" priority="734" operator="lessThan">
      <formula>$C$4</formula>
    </cfRule>
  </conditionalFormatting>
  <conditionalFormatting sqref="AL25">
    <cfRule type="cellIs" dxfId="13559" priority="735" operator="lessThan">
      <formula>$C$4</formula>
    </cfRule>
  </conditionalFormatting>
  <conditionalFormatting sqref="AL26">
    <cfRule type="cellIs" dxfId="13558" priority="736" operator="lessThan">
      <formula>$C$4</formula>
    </cfRule>
  </conditionalFormatting>
  <conditionalFormatting sqref="AL27">
    <cfRule type="cellIs" dxfId="13557" priority="737" operator="lessThan">
      <formula>$C$4</formula>
    </cfRule>
  </conditionalFormatting>
  <conditionalFormatting sqref="AL28">
    <cfRule type="cellIs" dxfId="13556" priority="738" operator="lessThan">
      <formula>$C$4</formula>
    </cfRule>
  </conditionalFormatting>
  <conditionalFormatting sqref="AL29">
    <cfRule type="cellIs" dxfId="13555" priority="739" operator="lessThan">
      <formula>$C$4</formula>
    </cfRule>
  </conditionalFormatting>
  <conditionalFormatting sqref="AL30">
    <cfRule type="cellIs" dxfId="13554" priority="740" operator="lessThan">
      <formula>$C$4</formula>
    </cfRule>
  </conditionalFormatting>
  <conditionalFormatting sqref="AL31">
    <cfRule type="cellIs" dxfId="13553" priority="741" operator="lessThan">
      <formula>$C$4</formula>
    </cfRule>
  </conditionalFormatting>
  <conditionalFormatting sqref="AL32">
    <cfRule type="cellIs" dxfId="13552" priority="742" operator="lessThan">
      <formula>$C$4</formula>
    </cfRule>
  </conditionalFormatting>
  <conditionalFormatting sqref="AL33">
    <cfRule type="cellIs" dxfId="13551" priority="743" operator="lessThan">
      <formula>$C$4</formula>
    </cfRule>
  </conditionalFormatting>
  <conditionalFormatting sqref="AL34">
    <cfRule type="cellIs" dxfId="13550" priority="744" operator="lessThan">
      <formula>$C$4</formula>
    </cfRule>
  </conditionalFormatting>
  <conditionalFormatting sqref="AL35">
    <cfRule type="cellIs" dxfId="13549" priority="745" operator="lessThan">
      <formula>$C$4</formula>
    </cfRule>
  </conditionalFormatting>
  <conditionalFormatting sqref="AL36">
    <cfRule type="cellIs" dxfId="13548" priority="746" operator="lessThan">
      <formula>$C$4</formula>
    </cfRule>
  </conditionalFormatting>
  <conditionalFormatting sqref="AL37">
    <cfRule type="cellIs" dxfId="13547" priority="747" operator="lessThan">
      <formula>$C$4</formula>
    </cfRule>
  </conditionalFormatting>
  <conditionalFormatting sqref="AL38">
    <cfRule type="cellIs" dxfId="13546" priority="748" operator="lessThan">
      <formula>$C$4</formula>
    </cfRule>
  </conditionalFormatting>
  <conditionalFormatting sqref="AL39">
    <cfRule type="cellIs" dxfId="13545" priority="749" operator="lessThan">
      <formula>$C$4</formula>
    </cfRule>
  </conditionalFormatting>
  <conditionalFormatting sqref="AL40">
    <cfRule type="cellIs" dxfId="13544" priority="750" operator="lessThan">
      <formula>$C$4</formula>
    </cfRule>
  </conditionalFormatting>
  <conditionalFormatting sqref="AL41">
    <cfRule type="cellIs" dxfId="13543" priority="751" operator="lessThan">
      <formula>$C$4</formula>
    </cfRule>
  </conditionalFormatting>
  <conditionalFormatting sqref="AL42">
    <cfRule type="cellIs" dxfId="13542" priority="752" operator="lessThan">
      <formula>$C$4</formula>
    </cfRule>
  </conditionalFormatting>
  <conditionalFormatting sqref="AL43">
    <cfRule type="cellIs" dxfId="13541" priority="753" operator="lessThan">
      <formula>$C$4</formula>
    </cfRule>
  </conditionalFormatting>
  <conditionalFormatting sqref="AL44">
    <cfRule type="cellIs" dxfId="13540" priority="754" operator="lessThan">
      <formula>$C$4</formula>
    </cfRule>
  </conditionalFormatting>
  <conditionalFormatting sqref="AL45">
    <cfRule type="cellIs" dxfId="13539" priority="755" operator="lessThan">
      <formula>$C$4</formula>
    </cfRule>
  </conditionalFormatting>
  <conditionalFormatting sqref="AL46">
    <cfRule type="cellIs" dxfId="13538" priority="756" operator="lessThan">
      <formula>$C$4</formula>
    </cfRule>
  </conditionalFormatting>
  <conditionalFormatting sqref="AL47">
    <cfRule type="cellIs" dxfId="13537" priority="757" operator="lessThan">
      <formula>$C$4</formula>
    </cfRule>
  </conditionalFormatting>
  <conditionalFormatting sqref="AL48">
    <cfRule type="cellIs" dxfId="13536" priority="758" operator="lessThan">
      <formula>$C$4</formula>
    </cfRule>
  </conditionalFormatting>
  <conditionalFormatting sqref="AL49">
    <cfRule type="cellIs" dxfId="13535" priority="759" operator="lessThan">
      <formula>$C$4</formula>
    </cfRule>
  </conditionalFormatting>
  <conditionalFormatting sqref="AL50">
    <cfRule type="cellIs" dxfId="13534" priority="760" operator="lessThan">
      <formula>$C$4</formula>
    </cfRule>
  </conditionalFormatting>
  <conditionalFormatting sqref="AM11">
    <cfRule type="cellIs" dxfId="13533" priority="761" operator="lessThan">
      <formula>$C$4</formula>
    </cfRule>
  </conditionalFormatting>
  <conditionalFormatting sqref="AM12">
    <cfRule type="cellIs" dxfId="13532" priority="762" operator="lessThan">
      <formula>$C$4</formula>
    </cfRule>
  </conditionalFormatting>
  <conditionalFormatting sqref="AM13">
    <cfRule type="cellIs" dxfId="13531" priority="763" operator="lessThan">
      <formula>$C$4</formula>
    </cfRule>
  </conditionalFormatting>
  <conditionalFormatting sqref="AM14">
    <cfRule type="cellIs" dxfId="13530" priority="764" operator="lessThan">
      <formula>$C$4</formula>
    </cfRule>
  </conditionalFormatting>
  <conditionalFormatting sqref="AM15">
    <cfRule type="cellIs" dxfId="13529" priority="765" operator="lessThan">
      <formula>$C$4</formula>
    </cfRule>
  </conditionalFormatting>
  <conditionalFormatting sqref="AM16">
    <cfRule type="cellIs" dxfId="13528" priority="766" operator="lessThan">
      <formula>$C$4</formula>
    </cfRule>
  </conditionalFormatting>
  <conditionalFormatting sqref="AM17">
    <cfRule type="cellIs" dxfId="13527" priority="767" operator="lessThan">
      <formula>$C$4</formula>
    </cfRule>
  </conditionalFormatting>
  <conditionalFormatting sqref="AM18">
    <cfRule type="cellIs" dxfId="13526" priority="768" operator="lessThan">
      <formula>$C$4</formula>
    </cfRule>
  </conditionalFormatting>
  <conditionalFormatting sqref="AM19">
    <cfRule type="cellIs" dxfId="13525" priority="769" operator="lessThan">
      <formula>$C$4</formula>
    </cfRule>
  </conditionalFormatting>
  <conditionalFormatting sqref="AM20">
    <cfRule type="cellIs" dxfId="13524" priority="770" operator="lessThan">
      <formula>$C$4</formula>
    </cfRule>
  </conditionalFormatting>
  <conditionalFormatting sqref="AM21">
    <cfRule type="cellIs" dxfId="13523" priority="771" operator="lessThan">
      <formula>$C$4</formula>
    </cfRule>
  </conditionalFormatting>
  <conditionalFormatting sqref="AM22">
    <cfRule type="cellIs" dxfId="13522" priority="772" operator="lessThan">
      <formula>$C$4</formula>
    </cfRule>
  </conditionalFormatting>
  <conditionalFormatting sqref="AM23">
    <cfRule type="cellIs" dxfId="13521" priority="773" operator="lessThan">
      <formula>$C$4</formula>
    </cfRule>
  </conditionalFormatting>
  <conditionalFormatting sqref="AM24">
    <cfRule type="cellIs" dxfId="13520" priority="774" operator="lessThan">
      <formula>$C$4</formula>
    </cfRule>
  </conditionalFormatting>
  <conditionalFormatting sqref="AM25">
    <cfRule type="cellIs" dxfId="13519" priority="775" operator="lessThan">
      <formula>$C$4</formula>
    </cfRule>
  </conditionalFormatting>
  <conditionalFormatting sqref="AM26">
    <cfRule type="cellIs" dxfId="13518" priority="776" operator="lessThan">
      <formula>$C$4</formula>
    </cfRule>
  </conditionalFormatting>
  <conditionalFormatting sqref="AM27">
    <cfRule type="cellIs" dxfId="13517" priority="777" operator="lessThan">
      <formula>$C$4</formula>
    </cfRule>
  </conditionalFormatting>
  <conditionalFormatting sqref="AM28">
    <cfRule type="cellIs" dxfId="13516" priority="778" operator="lessThan">
      <formula>$C$4</formula>
    </cfRule>
  </conditionalFormatting>
  <conditionalFormatting sqref="AM29">
    <cfRule type="cellIs" dxfId="13515" priority="779" operator="lessThan">
      <formula>$C$4</formula>
    </cfRule>
  </conditionalFormatting>
  <conditionalFormatting sqref="AM30">
    <cfRule type="cellIs" dxfId="13514" priority="780" operator="lessThan">
      <formula>$C$4</formula>
    </cfRule>
  </conditionalFormatting>
  <conditionalFormatting sqref="AM31">
    <cfRule type="cellIs" dxfId="13513" priority="781" operator="lessThan">
      <formula>$C$4</formula>
    </cfRule>
  </conditionalFormatting>
  <conditionalFormatting sqref="AM32">
    <cfRule type="cellIs" dxfId="13512" priority="782" operator="lessThan">
      <formula>$C$4</formula>
    </cfRule>
  </conditionalFormatting>
  <conditionalFormatting sqref="AM33">
    <cfRule type="cellIs" dxfId="13511" priority="783" operator="lessThan">
      <formula>$C$4</formula>
    </cfRule>
  </conditionalFormatting>
  <conditionalFormatting sqref="AM34">
    <cfRule type="cellIs" dxfId="13510" priority="784" operator="lessThan">
      <formula>$C$4</formula>
    </cfRule>
  </conditionalFormatting>
  <conditionalFormatting sqref="AM35">
    <cfRule type="cellIs" dxfId="13509" priority="785" operator="lessThan">
      <formula>$C$4</formula>
    </cfRule>
  </conditionalFormatting>
  <conditionalFormatting sqref="AM36">
    <cfRule type="cellIs" dxfId="13508" priority="786" operator="lessThan">
      <formula>$C$4</formula>
    </cfRule>
  </conditionalFormatting>
  <conditionalFormatting sqref="AM37">
    <cfRule type="cellIs" dxfId="13507" priority="787" operator="lessThan">
      <formula>$C$4</formula>
    </cfRule>
  </conditionalFormatting>
  <conditionalFormatting sqref="AM38">
    <cfRule type="cellIs" dxfId="13506" priority="788" operator="lessThan">
      <formula>$C$4</formula>
    </cfRule>
  </conditionalFormatting>
  <conditionalFormatting sqref="AM39">
    <cfRule type="cellIs" dxfId="13505" priority="789" operator="lessThan">
      <formula>$C$4</formula>
    </cfRule>
  </conditionalFormatting>
  <conditionalFormatting sqref="AM40">
    <cfRule type="cellIs" dxfId="13504" priority="790" operator="lessThan">
      <formula>$C$4</formula>
    </cfRule>
  </conditionalFormatting>
  <conditionalFormatting sqref="AM41">
    <cfRule type="cellIs" dxfId="13503" priority="791" operator="lessThan">
      <formula>$C$4</formula>
    </cfRule>
  </conditionalFormatting>
  <conditionalFormatting sqref="AM42">
    <cfRule type="cellIs" dxfId="13502" priority="792" operator="lessThan">
      <formula>$C$4</formula>
    </cfRule>
  </conditionalFormatting>
  <conditionalFormatting sqref="AM43">
    <cfRule type="cellIs" dxfId="13501" priority="793" operator="lessThan">
      <formula>$C$4</formula>
    </cfRule>
  </conditionalFormatting>
  <conditionalFormatting sqref="AM44">
    <cfRule type="cellIs" dxfId="13500" priority="794" operator="lessThan">
      <formula>$C$4</formula>
    </cfRule>
  </conditionalFormatting>
  <conditionalFormatting sqref="AM45">
    <cfRule type="cellIs" dxfId="13499" priority="795" operator="lessThan">
      <formula>$C$4</formula>
    </cfRule>
  </conditionalFormatting>
  <conditionalFormatting sqref="AM46">
    <cfRule type="cellIs" dxfId="13498" priority="796" operator="lessThan">
      <formula>$C$4</formula>
    </cfRule>
  </conditionalFormatting>
  <conditionalFormatting sqref="AM47">
    <cfRule type="cellIs" dxfId="13497" priority="797" operator="lessThan">
      <formula>$C$4</formula>
    </cfRule>
  </conditionalFormatting>
  <conditionalFormatting sqref="AM48">
    <cfRule type="cellIs" dxfId="13496" priority="798" operator="lessThan">
      <formula>$C$4</formula>
    </cfRule>
  </conditionalFormatting>
  <conditionalFormatting sqref="AM49">
    <cfRule type="cellIs" dxfId="13495" priority="799" operator="lessThan">
      <formula>$C$4</formula>
    </cfRule>
  </conditionalFormatting>
  <conditionalFormatting sqref="AM50">
    <cfRule type="cellIs" dxfId="13494" priority="800" operator="lessThan">
      <formula>$C$4</formula>
    </cfRule>
  </conditionalFormatting>
  <conditionalFormatting sqref="AN11">
    <cfRule type="cellIs" dxfId="13493" priority="801" operator="lessThan">
      <formula>$C$4</formula>
    </cfRule>
  </conditionalFormatting>
  <conditionalFormatting sqref="AN12">
    <cfRule type="cellIs" dxfId="13492" priority="802" operator="lessThan">
      <formula>$C$4</formula>
    </cfRule>
  </conditionalFormatting>
  <conditionalFormatting sqref="AN13">
    <cfRule type="cellIs" dxfId="13491" priority="803" operator="lessThan">
      <formula>$C$4</formula>
    </cfRule>
  </conditionalFormatting>
  <conditionalFormatting sqref="AN14">
    <cfRule type="cellIs" dxfId="13490" priority="804" operator="lessThan">
      <formula>$C$4</formula>
    </cfRule>
  </conditionalFormatting>
  <conditionalFormatting sqref="AN15">
    <cfRule type="cellIs" dxfId="13489" priority="805" operator="lessThan">
      <formula>$C$4</formula>
    </cfRule>
  </conditionalFormatting>
  <conditionalFormatting sqref="AN16">
    <cfRule type="cellIs" dxfId="13488" priority="806" operator="lessThan">
      <formula>$C$4</formula>
    </cfRule>
  </conditionalFormatting>
  <conditionalFormatting sqref="AN17">
    <cfRule type="cellIs" dxfId="13487" priority="807" operator="lessThan">
      <formula>$C$4</formula>
    </cfRule>
  </conditionalFormatting>
  <conditionalFormatting sqref="AN18">
    <cfRule type="cellIs" dxfId="13486" priority="808" operator="lessThan">
      <formula>$C$4</formula>
    </cfRule>
  </conditionalFormatting>
  <conditionalFormatting sqref="AN19">
    <cfRule type="cellIs" dxfId="13485" priority="809" operator="lessThan">
      <formula>$C$4</formula>
    </cfRule>
  </conditionalFormatting>
  <conditionalFormatting sqref="AN20">
    <cfRule type="cellIs" dxfId="13484" priority="810" operator="lessThan">
      <formula>$C$4</formula>
    </cfRule>
  </conditionalFormatting>
  <conditionalFormatting sqref="AN21">
    <cfRule type="cellIs" dxfId="13483" priority="811" operator="lessThan">
      <formula>$C$4</formula>
    </cfRule>
  </conditionalFormatting>
  <conditionalFormatting sqref="AN22">
    <cfRule type="cellIs" dxfId="13482" priority="812" operator="lessThan">
      <formula>$C$4</formula>
    </cfRule>
  </conditionalFormatting>
  <conditionalFormatting sqref="AN23">
    <cfRule type="cellIs" dxfId="13481" priority="813" operator="lessThan">
      <formula>$C$4</formula>
    </cfRule>
  </conditionalFormatting>
  <conditionalFormatting sqref="AN24">
    <cfRule type="cellIs" dxfId="13480" priority="814" operator="lessThan">
      <formula>$C$4</formula>
    </cfRule>
  </conditionalFormatting>
  <conditionalFormatting sqref="AN25">
    <cfRule type="cellIs" dxfId="13479" priority="815" operator="lessThan">
      <formula>$C$4</formula>
    </cfRule>
  </conditionalFormatting>
  <conditionalFormatting sqref="AN26">
    <cfRule type="cellIs" dxfId="13478" priority="816" operator="lessThan">
      <formula>$C$4</formula>
    </cfRule>
  </conditionalFormatting>
  <conditionalFormatting sqref="AN27">
    <cfRule type="cellIs" dxfId="13477" priority="817" operator="lessThan">
      <formula>$C$4</formula>
    </cfRule>
  </conditionalFormatting>
  <conditionalFormatting sqref="AN28">
    <cfRule type="cellIs" dxfId="13476" priority="818" operator="lessThan">
      <formula>$C$4</formula>
    </cfRule>
  </conditionalFormatting>
  <conditionalFormatting sqref="AN29">
    <cfRule type="cellIs" dxfId="13475" priority="819" operator="lessThan">
      <formula>$C$4</formula>
    </cfRule>
  </conditionalFormatting>
  <conditionalFormatting sqref="AN30">
    <cfRule type="cellIs" dxfId="13474" priority="820" operator="lessThan">
      <formula>$C$4</formula>
    </cfRule>
  </conditionalFormatting>
  <conditionalFormatting sqref="AN31">
    <cfRule type="cellIs" dxfId="13473" priority="821" operator="lessThan">
      <formula>$C$4</formula>
    </cfRule>
  </conditionalFormatting>
  <conditionalFormatting sqref="AN32">
    <cfRule type="cellIs" dxfId="13472" priority="822" operator="lessThan">
      <formula>$C$4</formula>
    </cfRule>
  </conditionalFormatting>
  <conditionalFormatting sqref="AN33">
    <cfRule type="cellIs" dxfId="13471" priority="823" operator="lessThan">
      <formula>$C$4</formula>
    </cfRule>
  </conditionalFormatting>
  <conditionalFormatting sqref="AN34">
    <cfRule type="cellIs" dxfId="13470" priority="824" operator="lessThan">
      <formula>$C$4</formula>
    </cfRule>
  </conditionalFormatting>
  <conditionalFormatting sqref="AN35">
    <cfRule type="cellIs" dxfId="13469" priority="825" operator="lessThan">
      <formula>$C$4</formula>
    </cfRule>
  </conditionalFormatting>
  <conditionalFormatting sqref="AN36">
    <cfRule type="cellIs" dxfId="13468" priority="826" operator="lessThan">
      <formula>$C$4</formula>
    </cfRule>
  </conditionalFormatting>
  <conditionalFormatting sqref="AN37">
    <cfRule type="cellIs" dxfId="13467" priority="827" operator="lessThan">
      <formula>$C$4</formula>
    </cfRule>
  </conditionalFormatting>
  <conditionalFormatting sqref="AN38">
    <cfRule type="cellIs" dxfId="13466" priority="828" operator="lessThan">
      <formula>$C$4</formula>
    </cfRule>
  </conditionalFormatting>
  <conditionalFormatting sqref="AN39">
    <cfRule type="cellIs" dxfId="13465" priority="829" operator="lessThan">
      <formula>$C$4</formula>
    </cfRule>
  </conditionalFormatting>
  <conditionalFormatting sqref="AN40">
    <cfRule type="cellIs" dxfId="13464" priority="830" operator="lessThan">
      <formula>$C$4</formula>
    </cfRule>
  </conditionalFormatting>
  <conditionalFormatting sqref="AN41">
    <cfRule type="cellIs" dxfId="13463" priority="831" operator="lessThan">
      <formula>$C$4</formula>
    </cfRule>
  </conditionalFormatting>
  <conditionalFormatting sqref="AN42">
    <cfRule type="cellIs" dxfId="13462" priority="832" operator="lessThan">
      <formula>$C$4</formula>
    </cfRule>
  </conditionalFormatting>
  <conditionalFormatting sqref="AN43">
    <cfRule type="cellIs" dxfId="13461" priority="833" operator="lessThan">
      <formula>$C$4</formula>
    </cfRule>
  </conditionalFormatting>
  <conditionalFormatting sqref="AN44">
    <cfRule type="cellIs" dxfId="13460" priority="834" operator="lessThan">
      <formula>$C$4</formula>
    </cfRule>
  </conditionalFormatting>
  <conditionalFormatting sqref="AN45">
    <cfRule type="cellIs" dxfId="13459" priority="835" operator="lessThan">
      <formula>$C$4</formula>
    </cfRule>
  </conditionalFormatting>
  <conditionalFormatting sqref="AN46">
    <cfRule type="cellIs" dxfId="13458" priority="836" operator="lessThan">
      <formula>$C$4</formula>
    </cfRule>
  </conditionalFormatting>
  <conditionalFormatting sqref="AN47">
    <cfRule type="cellIs" dxfId="13457" priority="837" operator="lessThan">
      <formula>$C$4</formula>
    </cfRule>
  </conditionalFormatting>
  <conditionalFormatting sqref="AN48">
    <cfRule type="cellIs" dxfId="13456" priority="838" operator="lessThan">
      <formula>$C$4</formula>
    </cfRule>
  </conditionalFormatting>
  <conditionalFormatting sqref="AN49">
    <cfRule type="cellIs" dxfId="13455" priority="839" operator="lessThan">
      <formula>$C$4</formula>
    </cfRule>
  </conditionalFormatting>
  <conditionalFormatting sqref="AN50">
    <cfRule type="cellIs" dxfId="13454" priority="840" operator="lessThan">
      <formula>$C$4</formula>
    </cfRule>
  </conditionalFormatting>
  <conditionalFormatting sqref="AO11">
    <cfRule type="cellIs" dxfId="13453" priority="841" operator="lessThan">
      <formula>$C$4</formula>
    </cfRule>
  </conditionalFormatting>
  <conditionalFormatting sqref="AO12">
    <cfRule type="cellIs" dxfId="13452" priority="842" operator="lessThan">
      <formula>$C$4</formula>
    </cfRule>
  </conditionalFormatting>
  <conditionalFormatting sqref="AO13">
    <cfRule type="cellIs" dxfId="13451" priority="843" operator="lessThan">
      <formula>$C$4</formula>
    </cfRule>
  </conditionalFormatting>
  <conditionalFormatting sqref="AO14">
    <cfRule type="cellIs" dxfId="13450" priority="844" operator="lessThan">
      <formula>$C$4</formula>
    </cfRule>
  </conditionalFormatting>
  <conditionalFormatting sqref="AO15">
    <cfRule type="cellIs" dxfId="13449" priority="845" operator="lessThan">
      <formula>$C$4</formula>
    </cfRule>
  </conditionalFormatting>
  <conditionalFormatting sqref="AO16">
    <cfRule type="cellIs" dxfId="13448" priority="846" operator="lessThan">
      <formula>$C$4</formula>
    </cfRule>
  </conditionalFormatting>
  <conditionalFormatting sqref="AO17">
    <cfRule type="cellIs" dxfId="13447" priority="847" operator="lessThan">
      <formula>$C$4</formula>
    </cfRule>
  </conditionalFormatting>
  <conditionalFormatting sqref="AO18">
    <cfRule type="cellIs" dxfId="13446" priority="848" operator="lessThan">
      <formula>$C$4</formula>
    </cfRule>
  </conditionalFormatting>
  <conditionalFormatting sqref="AO19">
    <cfRule type="cellIs" dxfId="13445" priority="849" operator="lessThan">
      <formula>$C$4</formula>
    </cfRule>
  </conditionalFormatting>
  <conditionalFormatting sqref="AO20">
    <cfRule type="cellIs" dxfId="13444" priority="850" operator="lessThan">
      <formula>$C$4</formula>
    </cfRule>
  </conditionalFormatting>
  <conditionalFormatting sqref="AO21">
    <cfRule type="cellIs" dxfId="13443" priority="851" operator="lessThan">
      <formula>$C$4</formula>
    </cfRule>
  </conditionalFormatting>
  <conditionalFormatting sqref="AO22">
    <cfRule type="cellIs" dxfId="13442" priority="852" operator="lessThan">
      <formula>$C$4</formula>
    </cfRule>
  </conditionalFormatting>
  <conditionalFormatting sqref="AO23">
    <cfRule type="cellIs" dxfId="13441" priority="853" operator="lessThan">
      <formula>$C$4</formula>
    </cfRule>
  </conditionalFormatting>
  <conditionalFormatting sqref="AO24">
    <cfRule type="cellIs" dxfId="13440" priority="854" operator="lessThan">
      <formula>$C$4</formula>
    </cfRule>
  </conditionalFormatting>
  <conditionalFormatting sqref="AO25">
    <cfRule type="cellIs" dxfId="13439" priority="855" operator="lessThan">
      <formula>$C$4</formula>
    </cfRule>
  </conditionalFormatting>
  <conditionalFormatting sqref="AO26">
    <cfRule type="cellIs" dxfId="13438" priority="856" operator="lessThan">
      <formula>$C$4</formula>
    </cfRule>
  </conditionalFormatting>
  <conditionalFormatting sqref="AO27">
    <cfRule type="cellIs" dxfId="13437" priority="857" operator="lessThan">
      <formula>$C$4</formula>
    </cfRule>
  </conditionalFormatting>
  <conditionalFormatting sqref="AO28">
    <cfRule type="cellIs" dxfId="13436" priority="858" operator="lessThan">
      <formula>$C$4</formula>
    </cfRule>
  </conditionalFormatting>
  <conditionalFormatting sqref="AO29">
    <cfRule type="cellIs" dxfId="13435" priority="859" operator="lessThan">
      <formula>$C$4</formula>
    </cfRule>
  </conditionalFormatting>
  <conditionalFormatting sqref="AO30">
    <cfRule type="cellIs" dxfId="13434" priority="860" operator="lessThan">
      <formula>$C$4</formula>
    </cfRule>
  </conditionalFormatting>
  <conditionalFormatting sqref="AO31">
    <cfRule type="cellIs" dxfId="13433" priority="861" operator="lessThan">
      <formula>$C$4</formula>
    </cfRule>
  </conditionalFormatting>
  <conditionalFormatting sqref="AO32">
    <cfRule type="cellIs" dxfId="13432" priority="862" operator="lessThan">
      <formula>$C$4</formula>
    </cfRule>
  </conditionalFormatting>
  <conditionalFormatting sqref="AO33">
    <cfRule type="cellIs" dxfId="13431" priority="863" operator="lessThan">
      <formula>$C$4</formula>
    </cfRule>
  </conditionalFormatting>
  <conditionalFormatting sqref="AO34">
    <cfRule type="cellIs" dxfId="13430" priority="864" operator="lessThan">
      <formula>$C$4</formula>
    </cfRule>
  </conditionalFormatting>
  <conditionalFormatting sqref="AO35">
    <cfRule type="cellIs" dxfId="13429" priority="865" operator="lessThan">
      <formula>$C$4</formula>
    </cfRule>
  </conditionalFormatting>
  <conditionalFormatting sqref="AO36">
    <cfRule type="cellIs" dxfId="13428" priority="866" operator="lessThan">
      <formula>$C$4</formula>
    </cfRule>
  </conditionalFormatting>
  <conditionalFormatting sqref="AO37">
    <cfRule type="cellIs" dxfId="13427" priority="867" operator="lessThan">
      <formula>$C$4</formula>
    </cfRule>
  </conditionalFormatting>
  <conditionalFormatting sqref="AO38">
    <cfRule type="cellIs" dxfId="13426" priority="868" operator="lessThan">
      <formula>$C$4</formula>
    </cfRule>
  </conditionalFormatting>
  <conditionalFormatting sqref="AO39">
    <cfRule type="cellIs" dxfId="13425" priority="869" operator="lessThan">
      <formula>$C$4</formula>
    </cfRule>
  </conditionalFormatting>
  <conditionalFormatting sqref="AO40">
    <cfRule type="cellIs" dxfId="13424" priority="870" operator="lessThan">
      <formula>$C$4</formula>
    </cfRule>
  </conditionalFormatting>
  <conditionalFormatting sqref="AO41">
    <cfRule type="cellIs" dxfId="13423" priority="871" operator="lessThan">
      <formula>$C$4</formula>
    </cfRule>
  </conditionalFormatting>
  <conditionalFormatting sqref="AO42">
    <cfRule type="cellIs" dxfId="13422" priority="872" operator="lessThan">
      <formula>$C$4</formula>
    </cfRule>
  </conditionalFormatting>
  <conditionalFormatting sqref="AO43">
    <cfRule type="cellIs" dxfId="13421" priority="873" operator="lessThan">
      <formula>$C$4</formula>
    </cfRule>
  </conditionalFormatting>
  <conditionalFormatting sqref="AO44">
    <cfRule type="cellIs" dxfId="13420" priority="874" operator="lessThan">
      <formula>$C$4</formula>
    </cfRule>
  </conditionalFormatting>
  <conditionalFormatting sqref="AO45">
    <cfRule type="cellIs" dxfId="13419" priority="875" operator="lessThan">
      <formula>$C$4</formula>
    </cfRule>
  </conditionalFormatting>
  <conditionalFormatting sqref="AO46">
    <cfRule type="cellIs" dxfId="13418" priority="876" operator="lessThan">
      <formula>$C$4</formula>
    </cfRule>
  </conditionalFormatting>
  <conditionalFormatting sqref="AO47">
    <cfRule type="cellIs" dxfId="13417" priority="877" operator="lessThan">
      <formula>$C$4</formula>
    </cfRule>
  </conditionalFormatting>
  <conditionalFormatting sqref="AO48">
    <cfRule type="cellIs" dxfId="13416" priority="878" operator="lessThan">
      <formula>$C$4</formula>
    </cfRule>
  </conditionalFormatting>
  <conditionalFormatting sqref="AO49">
    <cfRule type="cellIs" dxfId="13415" priority="879" operator="lessThan">
      <formula>$C$4</formula>
    </cfRule>
  </conditionalFormatting>
  <conditionalFormatting sqref="AO50">
    <cfRule type="cellIs" dxfId="13414" priority="880" operator="lessThan">
      <formula>$C$4</formula>
    </cfRule>
  </conditionalFormatting>
  <conditionalFormatting sqref="AP11">
    <cfRule type="cellIs" dxfId="13413" priority="881" operator="lessThan">
      <formula>$C$4</formula>
    </cfRule>
  </conditionalFormatting>
  <conditionalFormatting sqref="AP12">
    <cfRule type="cellIs" dxfId="13412" priority="882" operator="lessThan">
      <formula>$C$4</formula>
    </cfRule>
  </conditionalFormatting>
  <conditionalFormatting sqref="AP13">
    <cfRule type="cellIs" dxfId="13411" priority="883" operator="lessThan">
      <formula>$C$4</formula>
    </cfRule>
  </conditionalFormatting>
  <conditionalFormatting sqref="AP14">
    <cfRule type="cellIs" dxfId="13410" priority="884" operator="lessThan">
      <formula>$C$4</formula>
    </cfRule>
  </conditionalFormatting>
  <conditionalFormatting sqref="AP15">
    <cfRule type="cellIs" dxfId="13409" priority="885" operator="lessThan">
      <formula>$C$4</formula>
    </cfRule>
  </conditionalFormatting>
  <conditionalFormatting sqref="AP16">
    <cfRule type="cellIs" dxfId="13408" priority="886" operator="lessThan">
      <formula>$C$4</formula>
    </cfRule>
  </conditionalFormatting>
  <conditionalFormatting sqref="AP17">
    <cfRule type="cellIs" dxfId="13407" priority="887" operator="lessThan">
      <formula>$C$4</formula>
    </cfRule>
  </conditionalFormatting>
  <conditionalFormatting sqref="AP18">
    <cfRule type="cellIs" dxfId="13406" priority="888" operator="lessThan">
      <formula>$C$4</formula>
    </cfRule>
  </conditionalFormatting>
  <conditionalFormatting sqref="AP19">
    <cfRule type="cellIs" dxfId="13405" priority="889" operator="lessThan">
      <formula>$C$4</formula>
    </cfRule>
  </conditionalFormatting>
  <conditionalFormatting sqref="AP20">
    <cfRule type="cellIs" dxfId="13404" priority="890" operator="lessThan">
      <formula>$C$4</formula>
    </cfRule>
  </conditionalFormatting>
  <conditionalFormatting sqref="AP21">
    <cfRule type="cellIs" dxfId="13403" priority="891" operator="lessThan">
      <formula>$C$4</formula>
    </cfRule>
  </conditionalFormatting>
  <conditionalFormatting sqref="AP22">
    <cfRule type="cellIs" dxfId="13402" priority="892" operator="lessThan">
      <formula>$C$4</formula>
    </cfRule>
  </conditionalFormatting>
  <conditionalFormatting sqref="AP23">
    <cfRule type="cellIs" dxfId="13401" priority="893" operator="lessThan">
      <formula>$C$4</formula>
    </cfRule>
  </conditionalFormatting>
  <conditionalFormatting sqref="AP24">
    <cfRule type="cellIs" dxfId="13400" priority="894" operator="lessThan">
      <formula>$C$4</formula>
    </cfRule>
  </conditionalFormatting>
  <conditionalFormatting sqref="AP25">
    <cfRule type="cellIs" dxfId="13399" priority="895" operator="lessThan">
      <formula>$C$4</formula>
    </cfRule>
  </conditionalFormatting>
  <conditionalFormatting sqref="AP26">
    <cfRule type="cellIs" dxfId="13398" priority="896" operator="lessThan">
      <formula>$C$4</formula>
    </cfRule>
  </conditionalFormatting>
  <conditionalFormatting sqref="AP27">
    <cfRule type="cellIs" dxfId="13397" priority="897" operator="lessThan">
      <formula>$C$4</formula>
    </cfRule>
  </conditionalFormatting>
  <conditionalFormatting sqref="AP28">
    <cfRule type="cellIs" dxfId="13396" priority="898" operator="lessThan">
      <formula>$C$4</formula>
    </cfRule>
  </conditionalFormatting>
  <conditionalFormatting sqref="AP29">
    <cfRule type="cellIs" dxfId="13395" priority="899" operator="lessThan">
      <formula>$C$4</formula>
    </cfRule>
  </conditionalFormatting>
  <conditionalFormatting sqref="AP30">
    <cfRule type="cellIs" dxfId="13394" priority="900" operator="lessThan">
      <formula>$C$4</formula>
    </cfRule>
  </conditionalFormatting>
  <conditionalFormatting sqref="AP31">
    <cfRule type="cellIs" dxfId="13393" priority="901" operator="lessThan">
      <formula>$C$4</formula>
    </cfRule>
  </conditionalFormatting>
  <conditionalFormatting sqref="AP32">
    <cfRule type="cellIs" dxfId="13392" priority="902" operator="lessThan">
      <formula>$C$4</formula>
    </cfRule>
  </conditionalFormatting>
  <conditionalFormatting sqref="AP33">
    <cfRule type="cellIs" dxfId="13391" priority="903" operator="lessThan">
      <formula>$C$4</formula>
    </cfRule>
  </conditionalFormatting>
  <conditionalFormatting sqref="AP34">
    <cfRule type="cellIs" dxfId="13390" priority="904" operator="lessThan">
      <formula>$C$4</formula>
    </cfRule>
  </conditionalFormatting>
  <conditionalFormatting sqref="AP35">
    <cfRule type="cellIs" dxfId="13389" priority="905" operator="lessThan">
      <formula>$C$4</formula>
    </cfRule>
  </conditionalFormatting>
  <conditionalFormatting sqref="AP36">
    <cfRule type="cellIs" dxfId="13388" priority="906" operator="lessThan">
      <formula>$C$4</formula>
    </cfRule>
  </conditionalFormatting>
  <conditionalFormatting sqref="AP37">
    <cfRule type="cellIs" dxfId="13387" priority="907" operator="lessThan">
      <formula>$C$4</formula>
    </cfRule>
  </conditionalFormatting>
  <conditionalFormatting sqref="AP38">
    <cfRule type="cellIs" dxfId="13386" priority="908" operator="lessThan">
      <formula>$C$4</formula>
    </cfRule>
  </conditionalFormatting>
  <conditionalFormatting sqref="AP39">
    <cfRule type="cellIs" dxfId="13385" priority="909" operator="lessThan">
      <formula>$C$4</formula>
    </cfRule>
  </conditionalFormatting>
  <conditionalFormatting sqref="AP40">
    <cfRule type="cellIs" dxfId="13384" priority="910" operator="lessThan">
      <formula>$C$4</formula>
    </cfRule>
  </conditionalFormatting>
  <conditionalFormatting sqref="AP41">
    <cfRule type="cellIs" dxfId="13383" priority="911" operator="lessThan">
      <formula>$C$4</formula>
    </cfRule>
  </conditionalFormatting>
  <conditionalFormatting sqref="AP42">
    <cfRule type="cellIs" dxfId="13382" priority="912" operator="lessThan">
      <formula>$C$4</formula>
    </cfRule>
  </conditionalFormatting>
  <conditionalFormatting sqref="AP43">
    <cfRule type="cellIs" dxfId="13381" priority="913" operator="lessThan">
      <formula>$C$4</formula>
    </cfRule>
  </conditionalFormatting>
  <conditionalFormatting sqref="AP44">
    <cfRule type="cellIs" dxfId="13380" priority="914" operator="lessThan">
      <formula>$C$4</formula>
    </cfRule>
  </conditionalFormatting>
  <conditionalFormatting sqref="AP45">
    <cfRule type="cellIs" dxfId="13379" priority="915" operator="lessThan">
      <formula>$C$4</formula>
    </cfRule>
  </conditionalFormatting>
  <conditionalFormatting sqref="AP46">
    <cfRule type="cellIs" dxfId="13378" priority="916" operator="lessThan">
      <formula>$C$4</formula>
    </cfRule>
  </conditionalFormatting>
  <conditionalFormatting sqref="AP47">
    <cfRule type="cellIs" dxfId="13377" priority="917" operator="lessThan">
      <formula>$C$4</formula>
    </cfRule>
  </conditionalFormatting>
  <conditionalFormatting sqref="AP48">
    <cfRule type="cellIs" dxfId="13376" priority="918" operator="lessThan">
      <formula>$C$4</formula>
    </cfRule>
  </conditionalFormatting>
  <conditionalFormatting sqref="AP49">
    <cfRule type="cellIs" dxfId="13375" priority="919" operator="lessThan">
      <formula>$C$4</formula>
    </cfRule>
  </conditionalFormatting>
  <conditionalFormatting sqref="AP50">
    <cfRule type="cellIs" dxfId="13374" priority="920" operator="lessThan">
      <formula>$C$4</formula>
    </cfRule>
  </conditionalFormatting>
  <conditionalFormatting sqref="AQ11">
    <cfRule type="cellIs" dxfId="13373" priority="921" operator="lessThan">
      <formula>$C$4</formula>
    </cfRule>
  </conditionalFormatting>
  <conditionalFormatting sqref="AQ12">
    <cfRule type="cellIs" dxfId="13372" priority="922" operator="lessThan">
      <formula>$C$4</formula>
    </cfRule>
  </conditionalFormatting>
  <conditionalFormatting sqref="AQ13">
    <cfRule type="cellIs" dxfId="13371" priority="923" operator="lessThan">
      <formula>$C$4</formula>
    </cfRule>
  </conditionalFormatting>
  <conditionalFormatting sqref="AQ14">
    <cfRule type="cellIs" dxfId="13370" priority="924" operator="lessThan">
      <formula>$C$4</formula>
    </cfRule>
  </conditionalFormatting>
  <conditionalFormatting sqref="AQ15">
    <cfRule type="cellIs" dxfId="13369" priority="925" operator="lessThan">
      <formula>$C$4</formula>
    </cfRule>
  </conditionalFormatting>
  <conditionalFormatting sqref="AQ16">
    <cfRule type="cellIs" dxfId="13368" priority="926" operator="lessThan">
      <formula>$C$4</formula>
    </cfRule>
  </conditionalFormatting>
  <conditionalFormatting sqref="AQ17">
    <cfRule type="cellIs" dxfId="13367" priority="927" operator="lessThan">
      <formula>$C$4</formula>
    </cfRule>
  </conditionalFormatting>
  <conditionalFormatting sqref="AQ18">
    <cfRule type="cellIs" dxfId="13366" priority="928" operator="lessThan">
      <formula>$C$4</formula>
    </cfRule>
  </conditionalFormatting>
  <conditionalFormatting sqref="AQ19">
    <cfRule type="cellIs" dxfId="13365" priority="929" operator="lessThan">
      <formula>$C$4</formula>
    </cfRule>
  </conditionalFormatting>
  <conditionalFormatting sqref="AQ20">
    <cfRule type="cellIs" dxfId="13364" priority="930" operator="lessThan">
      <formula>$C$4</formula>
    </cfRule>
  </conditionalFormatting>
  <conditionalFormatting sqref="AQ21">
    <cfRule type="cellIs" dxfId="13363" priority="931" operator="lessThan">
      <formula>$C$4</formula>
    </cfRule>
  </conditionalFormatting>
  <conditionalFormatting sqref="AQ22">
    <cfRule type="cellIs" dxfId="13362" priority="932" operator="lessThan">
      <formula>$C$4</formula>
    </cfRule>
  </conditionalFormatting>
  <conditionalFormatting sqref="AQ23">
    <cfRule type="cellIs" dxfId="13361" priority="933" operator="lessThan">
      <formula>$C$4</formula>
    </cfRule>
  </conditionalFormatting>
  <conditionalFormatting sqref="AQ24">
    <cfRule type="cellIs" dxfId="13360" priority="934" operator="lessThan">
      <formula>$C$4</formula>
    </cfRule>
  </conditionalFormatting>
  <conditionalFormatting sqref="AQ25">
    <cfRule type="cellIs" dxfId="13359" priority="935" operator="lessThan">
      <formula>$C$4</formula>
    </cfRule>
  </conditionalFormatting>
  <conditionalFormatting sqref="AQ26">
    <cfRule type="cellIs" dxfId="13358" priority="936" operator="lessThan">
      <formula>$C$4</formula>
    </cfRule>
  </conditionalFormatting>
  <conditionalFormatting sqref="AQ27">
    <cfRule type="cellIs" dxfId="13357" priority="937" operator="lessThan">
      <formula>$C$4</formula>
    </cfRule>
  </conditionalFormatting>
  <conditionalFormatting sqref="AQ28">
    <cfRule type="cellIs" dxfId="13356" priority="938" operator="lessThan">
      <formula>$C$4</formula>
    </cfRule>
  </conditionalFormatting>
  <conditionalFormatting sqref="AQ29">
    <cfRule type="cellIs" dxfId="13355" priority="939" operator="lessThan">
      <formula>$C$4</formula>
    </cfRule>
  </conditionalFormatting>
  <conditionalFormatting sqref="AQ30">
    <cfRule type="cellIs" dxfId="13354" priority="940" operator="lessThan">
      <formula>$C$4</formula>
    </cfRule>
  </conditionalFormatting>
  <conditionalFormatting sqref="AQ31">
    <cfRule type="cellIs" dxfId="13353" priority="941" operator="lessThan">
      <formula>$C$4</formula>
    </cfRule>
  </conditionalFormatting>
  <conditionalFormatting sqref="AQ32">
    <cfRule type="cellIs" dxfId="13352" priority="942" operator="lessThan">
      <formula>$C$4</formula>
    </cfRule>
  </conditionalFormatting>
  <conditionalFormatting sqref="AQ33">
    <cfRule type="cellIs" dxfId="13351" priority="943" operator="lessThan">
      <formula>$C$4</formula>
    </cfRule>
  </conditionalFormatting>
  <conditionalFormatting sqref="AQ34">
    <cfRule type="cellIs" dxfId="13350" priority="944" operator="lessThan">
      <formula>$C$4</formula>
    </cfRule>
  </conditionalFormatting>
  <conditionalFormatting sqref="AQ35">
    <cfRule type="cellIs" dxfId="13349" priority="945" operator="lessThan">
      <formula>$C$4</formula>
    </cfRule>
  </conditionalFormatting>
  <conditionalFormatting sqref="AQ36">
    <cfRule type="cellIs" dxfId="13348" priority="946" operator="lessThan">
      <formula>$C$4</formula>
    </cfRule>
  </conditionalFormatting>
  <conditionalFormatting sqref="AQ37">
    <cfRule type="cellIs" dxfId="13347" priority="947" operator="lessThan">
      <formula>$C$4</formula>
    </cfRule>
  </conditionalFormatting>
  <conditionalFormatting sqref="AQ38">
    <cfRule type="cellIs" dxfId="13346" priority="948" operator="lessThan">
      <formula>$C$4</formula>
    </cfRule>
  </conditionalFormatting>
  <conditionalFormatting sqref="AQ39">
    <cfRule type="cellIs" dxfId="13345" priority="949" operator="lessThan">
      <formula>$C$4</formula>
    </cfRule>
  </conditionalFormatting>
  <conditionalFormatting sqref="AQ40">
    <cfRule type="cellIs" dxfId="13344" priority="950" operator="lessThan">
      <formula>$C$4</formula>
    </cfRule>
  </conditionalFormatting>
  <conditionalFormatting sqref="AQ41">
    <cfRule type="cellIs" dxfId="13343" priority="951" operator="lessThan">
      <formula>$C$4</formula>
    </cfRule>
  </conditionalFormatting>
  <conditionalFormatting sqref="AQ42">
    <cfRule type="cellIs" dxfId="13342" priority="952" operator="lessThan">
      <formula>$C$4</formula>
    </cfRule>
  </conditionalFormatting>
  <conditionalFormatting sqref="AQ43">
    <cfRule type="cellIs" dxfId="13341" priority="953" operator="lessThan">
      <formula>$C$4</formula>
    </cfRule>
  </conditionalFormatting>
  <conditionalFormatting sqref="AQ44">
    <cfRule type="cellIs" dxfId="13340" priority="954" operator="lessThan">
      <formula>$C$4</formula>
    </cfRule>
  </conditionalFormatting>
  <conditionalFormatting sqref="AQ45">
    <cfRule type="cellIs" dxfId="13339" priority="955" operator="lessThan">
      <formula>$C$4</formula>
    </cfRule>
  </conditionalFormatting>
  <conditionalFormatting sqref="AQ46">
    <cfRule type="cellIs" dxfId="13338" priority="956" operator="lessThan">
      <formula>$C$4</formula>
    </cfRule>
  </conditionalFormatting>
  <conditionalFormatting sqref="AQ47">
    <cfRule type="cellIs" dxfId="13337" priority="957" operator="lessThan">
      <formula>$C$4</formula>
    </cfRule>
  </conditionalFormatting>
  <conditionalFormatting sqref="AQ48">
    <cfRule type="cellIs" dxfId="13336" priority="958" operator="lessThan">
      <formula>$C$4</formula>
    </cfRule>
  </conditionalFormatting>
  <conditionalFormatting sqref="AQ49">
    <cfRule type="cellIs" dxfId="13335" priority="959" operator="lessThan">
      <formula>$C$4</formula>
    </cfRule>
  </conditionalFormatting>
  <conditionalFormatting sqref="AQ50">
    <cfRule type="cellIs" dxfId="13334" priority="960" operator="lessThan">
      <formula>$C$4</formula>
    </cfRule>
  </conditionalFormatting>
  <conditionalFormatting sqref="AR11">
    <cfRule type="cellIs" dxfId="13333" priority="961" operator="lessThan">
      <formula>$C$4</formula>
    </cfRule>
  </conditionalFormatting>
  <conditionalFormatting sqref="AR12">
    <cfRule type="cellIs" dxfId="13332" priority="962" operator="lessThan">
      <formula>$C$4</formula>
    </cfRule>
  </conditionalFormatting>
  <conditionalFormatting sqref="AR13">
    <cfRule type="cellIs" dxfId="13331" priority="963" operator="lessThan">
      <formula>$C$4</formula>
    </cfRule>
  </conditionalFormatting>
  <conditionalFormatting sqref="AR14">
    <cfRule type="cellIs" dxfId="13330" priority="964" operator="lessThan">
      <formula>$C$4</formula>
    </cfRule>
  </conditionalFormatting>
  <conditionalFormatting sqref="AR15">
    <cfRule type="cellIs" dxfId="13329" priority="965" operator="lessThan">
      <formula>$C$4</formula>
    </cfRule>
  </conditionalFormatting>
  <conditionalFormatting sqref="AR16">
    <cfRule type="cellIs" dxfId="13328" priority="966" operator="lessThan">
      <formula>$C$4</formula>
    </cfRule>
  </conditionalFormatting>
  <conditionalFormatting sqref="AR17">
    <cfRule type="cellIs" dxfId="13327" priority="967" operator="lessThan">
      <formula>$C$4</formula>
    </cfRule>
  </conditionalFormatting>
  <conditionalFormatting sqref="AR18">
    <cfRule type="cellIs" dxfId="13326" priority="968" operator="lessThan">
      <formula>$C$4</formula>
    </cfRule>
  </conditionalFormatting>
  <conditionalFormatting sqref="AR19">
    <cfRule type="cellIs" dxfId="13325" priority="969" operator="lessThan">
      <formula>$C$4</formula>
    </cfRule>
  </conditionalFormatting>
  <conditionalFormatting sqref="AR20">
    <cfRule type="cellIs" dxfId="13324" priority="970" operator="lessThan">
      <formula>$C$4</formula>
    </cfRule>
  </conditionalFormatting>
  <conditionalFormatting sqref="AR21">
    <cfRule type="cellIs" dxfId="13323" priority="971" operator="lessThan">
      <formula>$C$4</formula>
    </cfRule>
  </conditionalFormatting>
  <conditionalFormatting sqref="AR22">
    <cfRule type="cellIs" dxfId="13322" priority="972" operator="lessThan">
      <formula>$C$4</formula>
    </cfRule>
  </conditionalFormatting>
  <conditionalFormatting sqref="AR23">
    <cfRule type="cellIs" dxfId="13321" priority="973" operator="lessThan">
      <formula>$C$4</formula>
    </cfRule>
  </conditionalFormatting>
  <conditionalFormatting sqref="AR24">
    <cfRule type="cellIs" dxfId="13320" priority="974" operator="lessThan">
      <formula>$C$4</formula>
    </cfRule>
  </conditionalFormatting>
  <conditionalFormatting sqref="AR25">
    <cfRule type="cellIs" dxfId="13319" priority="975" operator="lessThan">
      <formula>$C$4</formula>
    </cfRule>
  </conditionalFormatting>
  <conditionalFormatting sqref="AR26">
    <cfRule type="cellIs" dxfId="13318" priority="976" operator="lessThan">
      <formula>$C$4</formula>
    </cfRule>
  </conditionalFormatting>
  <conditionalFormatting sqref="AR27">
    <cfRule type="cellIs" dxfId="13317" priority="977" operator="lessThan">
      <formula>$C$4</formula>
    </cfRule>
  </conditionalFormatting>
  <conditionalFormatting sqref="AR28">
    <cfRule type="cellIs" dxfId="13316" priority="978" operator="lessThan">
      <formula>$C$4</formula>
    </cfRule>
  </conditionalFormatting>
  <conditionalFormatting sqref="AR29">
    <cfRule type="cellIs" dxfId="13315" priority="979" operator="lessThan">
      <formula>$C$4</formula>
    </cfRule>
  </conditionalFormatting>
  <conditionalFormatting sqref="AR30">
    <cfRule type="cellIs" dxfId="13314" priority="980" operator="lessThan">
      <formula>$C$4</formula>
    </cfRule>
  </conditionalFormatting>
  <conditionalFormatting sqref="AR31">
    <cfRule type="cellIs" dxfId="13313" priority="981" operator="lessThan">
      <formula>$C$4</formula>
    </cfRule>
  </conditionalFormatting>
  <conditionalFormatting sqref="AR32">
    <cfRule type="cellIs" dxfId="13312" priority="982" operator="lessThan">
      <formula>$C$4</formula>
    </cfRule>
  </conditionalFormatting>
  <conditionalFormatting sqref="AR33">
    <cfRule type="cellIs" dxfId="13311" priority="983" operator="lessThan">
      <formula>$C$4</formula>
    </cfRule>
  </conditionalFormatting>
  <conditionalFormatting sqref="AR34">
    <cfRule type="cellIs" dxfId="13310" priority="984" operator="lessThan">
      <formula>$C$4</formula>
    </cfRule>
  </conditionalFormatting>
  <conditionalFormatting sqref="AR35">
    <cfRule type="cellIs" dxfId="13309" priority="985" operator="lessThan">
      <formula>$C$4</formula>
    </cfRule>
  </conditionalFormatting>
  <conditionalFormatting sqref="AR36">
    <cfRule type="cellIs" dxfId="13308" priority="986" operator="lessThan">
      <formula>$C$4</formula>
    </cfRule>
  </conditionalFormatting>
  <conditionalFormatting sqref="AR37">
    <cfRule type="cellIs" dxfId="13307" priority="987" operator="lessThan">
      <formula>$C$4</formula>
    </cfRule>
  </conditionalFormatting>
  <conditionalFormatting sqref="AR38">
    <cfRule type="cellIs" dxfId="13306" priority="988" operator="lessThan">
      <formula>$C$4</formula>
    </cfRule>
  </conditionalFormatting>
  <conditionalFormatting sqref="AR39">
    <cfRule type="cellIs" dxfId="13305" priority="989" operator="lessThan">
      <formula>$C$4</formula>
    </cfRule>
  </conditionalFormatting>
  <conditionalFormatting sqref="AR40">
    <cfRule type="cellIs" dxfId="13304" priority="990" operator="lessThan">
      <formula>$C$4</formula>
    </cfRule>
  </conditionalFormatting>
  <conditionalFormatting sqref="AR41">
    <cfRule type="cellIs" dxfId="13303" priority="991" operator="lessThan">
      <formula>$C$4</formula>
    </cfRule>
  </conditionalFormatting>
  <conditionalFormatting sqref="AR42">
    <cfRule type="cellIs" dxfId="13302" priority="992" operator="lessThan">
      <formula>$C$4</formula>
    </cfRule>
  </conditionalFormatting>
  <conditionalFormatting sqref="AR43">
    <cfRule type="cellIs" dxfId="13301" priority="993" operator="lessThan">
      <formula>$C$4</formula>
    </cfRule>
  </conditionalFormatting>
  <conditionalFormatting sqref="AR44">
    <cfRule type="cellIs" dxfId="13300" priority="994" operator="lessThan">
      <formula>$C$4</formula>
    </cfRule>
  </conditionalFormatting>
  <conditionalFormatting sqref="AR45">
    <cfRule type="cellIs" dxfId="13299" priority="995" operator="lessThan">
      <formula>$C$4</formula>
    </cfRule>
  </conditionalFormatting>
  <conditionalFormatting sqref="AR46">
    <cfRule type="cellIs" dxfId="13298" priority="996" operator="lessThan">
      <formula>$C$4</formula>
    </cfRule>
  </conditionalFormatting>
  <conditionalFormatting sqref="AR47">
    <cfRule type="cellIs" dxfId="13297" priority="997" operator="lessThan">
      <formula>$C$4</formula>
    </cfRule>
  </conditionalFormatting>
  <conditionalFormatting sqref="AR48">
    <cfRule type="cellIs" dxfId="13296" priority="998" operator="lessThan">
      <formula>$C$4</formula>
    </cfRule>
  </conditionalFormatting>
  <conditionalFormatting sqref="AR49">
    <cfRule type="cellIs" dxfId="13295" priority="999" operator="lessThan">
      <formula>$C$4</formula>
    </cfRule>
  </conditionalFormatting>
  <conditionalFormatting sqref="AR50">
    <cfRule type="cellIs" dxfId="13294" priority="1000" operator="lessThan">
      <formula>$C$4</formula>
    </cfRule>
  </conditionalFormatting>
  <conditionalFormatting sqref="AS11">
    <cfRule type="cellIs" dxfId="13293" priority="1001" operator="lessThan">
      <formula>$C$4</formula>
    </cfRule>
  </conditionalFormatting>
  <conditionalFormatting sqref="AS12">
    <cfRule type="cellIs" dxfId="13292" priority="1002" operator="lessThan">
      <formula>$C$4</formula>
    </cfRule>
  </conditionalFormatting>
  <conditionalFormatting sqref="AS13">
    <cfRule type="cellIs" dxfId="13291" priority="1003" operator="lessThan">
      <formula>$C$4</formula>
    </cfRule>
  </conditionalFormatting>
  <conditionalFormatting sqref="AS14">
    <cfRule type="cellIs" dxfId="13290" priority="1004" operator="lessThan">
      <formula>$C$4</formula>
    </cfRule>
  </conditionalFormatting>
  <conditionalFormatting sqref="AS15">
    <cfRule type="cellIs" dxfId="13289" priority="1005" operator="lessThan">
      <formula>$C$4</formula>
    </cfRule>
  </conditionalFormatting>
  <conditionalFormatting sqref="AS16">
    <cfRule type="cellIs" dxfId="13288" priority="1006" operator="lessThan">
      <formula>$C$4</formula>
    </cfRule>
  </conditionalFormatting>
  <conditionalFormatting sqref="AS17">
    <cfRule type="cellIs" dxfId="13287" priority="1007" operator="lessThan">
      <formula>$C$4</formula>
    </cfRule>
  </conditionalFormatting>
  <conditionalFormatting sqref="AS18">
    <cfRule type="cellIs" dxfId="13286" priority="1008" operator="lessThan">
      <formula>$C$4</formula>
    </cfRule>
  </conditionalFormatting>
  <conditionalFormatting sqref="AS19">
    <cfRule type="cellIs" dxfId="13285" priority="1009" operator="lessThan">
      <formula>$C$4</formula>
    </cfRule>
  </conditionalFormatting>
  <conditionalFormatting sqref="AS20">
    <cfRule type="cellIs" dxfId="13284" priority="1010" operator="lessThan">
      <formula>$C$4</formula>
    </cfRule>
  </conditionalFormatting>
  <conditionalFormatting sqref="AS21">
    <cfRule type="cellIs" dxfId="13283" priority="1011" operator="lessThan">
      <formula>$C$4</formula>
    </cfRule>
  </conditionalFormatting>
  <conditionalFormatting sqref="AS22">
    <cfRule type="cellIs" dxfId="13282" priority="1012" operator="lessThan">
      <formula>$C$4</formula>
    </cfRule>
  </conditionalFormatting>
  <conditionalFormatting sqref="AS23">
    <cfRule type="cellIs" dxfId="13281" priority="1013" operator="lessThan">
      <formula>$C$4</formula>
    </cfRule>
  </conditionalFormatting>
  <conditionalFormatting sqref="AS24">
    <cfRule type="cellIs" dxfId="13280" priority="1014" operator="lessThan">
      <formula>$C$4</formula>
    </cfRule>
  </conditionalFormatting>
  <conditionalFormatting sqref="AS25">
    <cfRule type="cellIs" dxfId="13279" priority="1015" operator="lessThan">
      <formula>$C$4</formula>
    </cfRule>
  </conditionalFormatting>
  <conditionalFormatting sqref="AS26">
    <cfRule type="cellIs" dxfId="13278" priority="1016" operator="lessThan">
      <formula>$C$4</formula>
    </cfRule>
  </conditionalFormatting>
  <conditionalFormatting sqref="AS27">
    <cfRule type="cellIs" dxfId="13277" priority="1017" operator="lessThan">
      <formula>$C$4</formula>
    </cfRule>
  </conditionalFormatting>
  <conditionalFormatting sqref="AS28">
    <cfRule type="cellIs" dxfId="13276" priority="1018" operator="lessThan">
      <formula>$C$4</formula>
    </cfRule>
  </conditionalFormatting>
  <conditionalFormatting sqref="AS29">
    <cfRule type="cellIs" dxfId="13275" priority="1019" operator="lessThan">
      <formula>$C$4</formula>
    </cfRule>
  </conditionalFormatting>
  <conditionalFormatting sqref="AS30">
    <cfRule type="cellIs" dxfId="13274" priority="1020" operator="lessThan">
      <formula>$C$4</formula>
    </cfRule>
  </conditionalFormatting>
  <conditionalFormatting sqref="AS31">
    <cfRule type="cellIs" dxfId="13273" priority="1021" operator="lessThan">
      <formula>$C$4</formula>
    </cfRule>
  </conditionalFormatting>
  <conditionalFormatting sqref="AS32">
    <cfRule type="cellIs" dxfId="13272" priority="1022" operator="lessThan">
      <formula>$C$4</formula>
    </cfRule>
  </conditionalFormatting>
  <conditionalFormatting sqref="AS33">
    <cfRule type="cellIs" dxfId="13271" priority="1023" operator="lessThan">
      <formula>$C$4</formula>
    </cfRule>
  </conditionalFormatting>
  <conditionalFormatting sqref="AS34">
    <cfRule type="cellIs" dxfId="13270" priority="1024" operator="lessThan">
      <formula>$C$4</formula>
    </cfRule>
  </conditionalFormatting>
  <conditionalFormatting sqref="AS35">
    <cfRule type="cellIs" dxfId="13269" priority="1025" operator="lessThan">
      <formula>$C$4</formula>
    </cfRule>
  </conditionalFormatting>
  <conditionalFormatting sqref="AS36">
    <cfRule type="cellIs" dxfId="13268" priority="1026" operator="lessThan">
      <formula>$C$4</formula>
    </cfRule>
  </conditionalFormatting>
  <conditionalFormatting sqref="AS37">
    <cfRule type="cellIs" dxfId="13267" priority="1027" operator="lessThan">
      <formula>$C$4</formula>
    </cfRule>
  </conditionalFormatting>
  <conditionalFormatting sqref="AS38">
    <cfRule type="cellIs" dxfId="13266" priority="1028" operator="lessThan">
      <formula>$C$4</formula>
    </cfRule>
  </conditionalFormatting>
  <conditionalFormatting sqref="AS39">
    <cfRule type="cellIs" dxfId="13265" priority="1029" operator="lessThan">
      <formula>$C$4</formula>
    </cfRule>
  </conditionalFormatting>
  <conditionalFormatting sqref="AS40">
    <cfRule type="cellIs" dxfId="13264" priority="1030" operator="lessThan">
      <formula>$C$4</formula>
    </cfRule>
  </conditionalFormatting>
  <conditionalFormatting sqref="AS41">
    <cfRule type="cellIs" dxfId="13263" priority="1031" operator="lessThan">
      <formula>$C$4</formula>
    </cfRule>
  </conditionalFormatting>
  <conditionalFormatting sqref="AS42">
    <cfRule type="cellIs" dxfId="13262" priority="1032" operator="lessThan">
      <formula>$C$4</formula>
    </cfRule>
  </conditionalFormatting>
  <conditionalFormatting sqref="AS43">
    <cfRule type="cellIs" dxfId="13261" priority="1033" operator="lessThan">
      <formula>$C$4</formula>
    </cfRule>
  </conditionalFormatting>
  <conditionalFormatting sqref="AS44">
    <cfRule type="cellIs" dxfId="13260" priority="1034" operator="lessThan">
      <formula>$C$4</formula>
    </cfRule>
  </conditionalFormatting>
  <conditionalFormatting sqref="AS45">
    <cfRule type="cellIs" dxfId="13259" priority="1035" operator="lessThan">
      <formula>$C$4</formula>
    </cfRule>
  </conditionalFormatting>
  <conditionalFormatting sqref="AS46">
    <cfRule type="cellIs" dxfId="13258" priority="1036" operator="lessThan">
      <formula>$C$4</formula>
    </cfRule>
  </conditionalFormatting>
  <conditionalFormatting sqref="AS47">
    <cfRule type="cellIs" dxfId="13257" priority="1037" operator="lessThan">
      <formula>$C$4</formula>
    </cfRule>
  </conditionalFormatting>
  <conditionalFormatting sqref="AS48">
    <cfRule type="cellIs" dxfId="13256" priority="1038" operator="lessThan">
      <formula>$C$4</formula>
    </cfRule>
  </conditionalFormatting>
  <conditionalFormatting sqref="AS49">
    <cfRule type="cellIs" dxfId="13255" priority="1039" operator="lessThan">
      <formula>$C$4</formula>
    </cfRule>
  </conditionalFormatting>
  <conditionalFormatting sqref="AS50">
    <cfRule type="cellIs" dxfId="13254" priority="1040" operator="lessThan">
      <formula>$C$4</formula>
    </cfRule>
  </conditionalFormatting>
  <conditionalFormatting sqref="AT11">
    <cfRule type="cellIs" dxfId="13253" priority="1041" operator="lessThan">
      <formula>$C$4</formula>
    </cfRule>
  </conditionalFormatting>
  <conditionalFormatting sqref="AT12">
    <cfRule type="cellIs" dxfId="13252" priority="1042" operator="lessThan">
      <formula>$C$4</formula>
    </cfRule>
  </conditionalFormatting>
  <conditionalFormatting sqref="AT13">
    <cfRule type="cellIs" dxfId="13251" priority="1043" operator="lessThan">
      <formula>$C$4</formula>
    </cfRule>
  </conditionalFormatting>
  <conditionalFormatting sqref="AT14">
    <cfRule type="cellIs" dxfId="13250" priority="1044" operator="lessThan">
      <formula>$C$4</formula>
    </cfRule>
  </conditionalFormatting>
  <conditionalFormatting sqref="AT15">
    <cfRule type="cellIs" dxfId="13249" priority="1045" operator="lessThan">
      <formula>$C$4</formula>
    </cfRule>
  </conditionalFormatting>
  <conditionalFormatting sqref="AT16">
    <cfRule type="cellIs" dxfId="13248" priority="1046" operator="lessThan">
      <formula>$C$4</formula>
    </cfRule>
  </conditionalFormatting>
  <conditionalFormatting sqref="AT17">
    <cfRule type="cellIs" dxfId="13247" priority="1047" operator="lessThan">
      <formula>$C$4</formula>
    </cfRule>
  </conditionalFormatting>
  <conditionalFormatting sqref="AT18">
    <cfRule type="cellIs" dxfId="13246" priority="1048" operator="lessThan">
      <formula>$C$4</formula>
    </cfRule>
  </conditionalFormatting>
  <conditionalFormatting sqref="AT19">
    <cfRule type="cellIs" dxfId="13245" priority="1049" operator="lessThan">
      <formula>$C$4</formula>
    </cfRule>
  </conditionalFormatting>
  <conditionalFormatting sqref="AT20">
    <cfRule type="cellIs" dxfId="13244" priority="1050" operator="lessThan">
      <formula>$C$4</formula>
    </cfRule>
  </conditionalFormatting>
  <conditionalFormatting sqref="AT21">
    <cfRule type="cellIs" dxfId="13243" priority="1051" operator="lessThan">
      <formula>$C$4</formula>
    </cfRule>
  </conditionalFormatting>
  <conditionalFormatting sqref="AT22">
    <cfRule type="cellIs" dxfId="13242" priority="1052" operator="lessThan">
      <formula>$C$4</formula>
    </cfRule>
  </conditionalFormatting>
  <conditionalFormatting sqref="AT23">
    <cfRule type="cellIs" dxfId="13241" priority="1053" operator="lessThan">
      <formula>$C$4</formula>
    </cfRule>
  </conditionalFormatting>
  <conditionalFormatting sqref="AT24">
    <cfRule type="cellIs" dxfId="13240" priority="1054" operator="lessThan">
      <formula>$C$4</formula>
    </cfRule>
  </conditionalFormatting>
  <conditionalFormatting sqref="AT25">
    <cfRule type="cellIs" dxfId="13239" priority="1055" operator="lessThan">
      <formula>$C$4</formula>
    </cfRule>
  </conditionalFormatting>
  <conditionalFormatting sqref="AT26">
    <cfRule type="cellIs" dxfId="13238" priority="1056" operator="lessThan">
      <formula>$C$4</formula>
    </cfRule>
  </conditionalFormatting>
  <conditionalFormatting sqref="AT27">
    <cfRule type="cellIs" dxfId="13237" priority="1057" operator="lessThan">
      <formula>$C$4</formula>
    </cfRule>
  </conditionalFormatting>
  <conditionalFormatting sqref="AT28">
    <cfRule type="cellIs" dxfId="13236" priority="1058" operator="lessThan">
      <formula>$C$4</formula>
    </cfRule>
  </conditionalFormatting>
  <conditionalFormatting sqref="AT29">
    <cfRule type="cellIs" dxfId="13235" priority="1059" operator="lessThan">
      <formula>$C$4</formula>
    </cfRule>
  </conditionalFormatting>
  <conditionalFormatting sqref="AT30">
    <cfRule type="cellIs" dxfId="13234" priority="1060" operator="lessThan">
      <formula>$C$4</formula>
    </cfRule>
  </conditionalFormatting>
  <conditionalFormatting sqref="AT31">
    <cfRule type="cellIs" dxfId="13233" priority="1061" operator="lessThan">
      <formula>$C$4</formula>
    </cfRule>
  </conditionalFormatting>
  <conditionalFormatting sqref="AT32">
    <cfRule type="cellIs" dxfId="13232" priority="1062" operator="lessThan">
      <formula>$C$4</formula>
    </cfRule>
  </conditionalFormatting>
  <conditionalFormatting sqref="AT33">
    <cfRule type="cellIs" dxfId="13231" priority="1063" operator="lessThan">
      <formula>$C$4</formula>
    </cfRule>
  </conditionalFormatting>
  <conditionalFormatting sqref="AT34">
    <cfRule type="cellIs" dxfId="13230" priority="1064" operator="lessThan">
      <formula>$C$4</formula>
    </cfRule>
  </conditionalFormatting>
  <conditionalFormatting sqref="AT35">
    <cfRule type="cellIs" dxfId="13229" priority="1065" operator="lessThan">
      <formula>$C$4</formula>
    </cfRule>
  </conditionalFormatting>
  <conditionalFormatting sqref="AT36">
    <cfRule type="cellIs" dxfId="13228" priority="1066" operator="lessThan">
      <formula>$C$4</formula>
    </cfRule>
  </conditionalFormatting>
  <conditionalFormatting sqref="AT37">
    <cfRule type="cellIs" dxfId="13227" priority="1067" operator="lessThan">
      <formula>$C$4</formula>
    </cfRule>
  </conditionalFormatting>
  <conditionalFormatting sqref="AT38">
    <cfRule type="cellIs" dxfId="13226" priority="1068" operator="lessThan">
      <formula>$C$4</formula>
    </cfRule>
  </conditionalFormatting>
  <conditionalFormatting sqref="AT39">
    <cfRule type="cellIs" dxfId="13225" priority="1069" operator="lessThan">
      <formula>$C$4</formula>
    </cfRule>
  </conditionalFormatting>
  <conditionalFormatting sqref="AT40">
    <cfRule type="cellIs" dxfId="13224" priority="1070" operator="lessThan">
      <formula>$C$4</formula>
    </cfRule>
  </conditionalFormatting>
  <conditionalFormatting sqref="AT41">
    <cfRule type="cellIs" dxfId="13223" priority="1071" operator="lessThan">
      <formula>$C$4</formula>
    </cfRule>
  </conditionalFormatting>
  <conditionalFormatting sqref="AT42">
    <cfRule type="cellIs" dxfId="13222" priority="1072" operator="lessThan">
      <formula>$C$4</formula>
    </cfRule>
  </conditionalFormatting>
  <conditionalFormatting sqref="AT43">
    <cfRule type="cellIs" dxfId="13221" priority="1073" operator="lessThan">
      <formula>$C$4</formula>
    </cfRule>
  </conditionalFormatting>
  <conditionalFormatting sqref="AT44">
    <cfRule type="cellIs" dxfId="13220" priority="1074" operator="lessThan">
      <formula>$C$4</formula>
    </cfRule>
  </conditionalFormatting>
  <conditionalFormatting sqref="AT45">
    <cfRule type="cellIs" dxfId="13219" priority="1075" operator="lessThan">
      <formula>$C$4</formula>
    </cfRule>
  </conditionalFormatting>
  <conditionalFormatting sqref="AT46">
    <cfRule type="cellIs" dxfId="13218" priority="1076" operator="lessThan">
      <formula>$C$4</formula>
    </cfRule>
  </conditionalFormatting>
  <conditionalFormatting sqref="AT47">
    <cfRule type="cellIs" dxfId="13217" priority="1077" operator="lessThan">
      <formula>$C$4</formula>
    </cfRule>
  </conditionalFormatting>
  <conditionalFormatting sqref="AT48">
    <cfRule type="cellIs" dxfId="13216" priority="1078" operator="lessThan">
      <formula>$C$4</formula>
    </cfRule>
  </conditionalFormatting>
  <conditionalFormatting sqref="AT49">
    <cfRule type="cellIs" dxfId="13215" priority="1079" operator="lessThan">
      <formula>$C$4</formula>
    </cfRule>
  </conditionalFormatting>
  <conditionalFormatting sqref="AT50">
    <cfRule type="cellIs" dxfId="13214" priority="1080" operator="lessThan">
      <formula>$C$4</formula>
    </cfRule>
  </conditionalFormatting>
  <conditionalFormatting sqref="AU11">
    <cfRule type="cellIs" dxfId="13213" priority="1081" operator="lessThan">
      <formula>$C$4</formula>
    </cfRule>
  </conditionalFormatting>
  <conditionalFormatting sqref="AU12">
    <cfRule type="cellIs" dxfId="13212" priority="1082" operator="lessThan">
      <formula>$C$4</formula>
    </cfRule>
  </conditionalFormatting>
  <conditionalFormatting sqref="AU13">
    <cfRule type="cellIs" dxfId="13211" priority="1083" operator="lessThan">
      <formula>$C$4</formula>
    </cfRule>
  </conditionalFormatting>
  <conditionalFormatting sqref="AU14">
    <cfRule type="cellIs" dxfId="13210" priority="1084" operator="lessThan">
      <formula>$C$4</formula>
    </cfRule>
  </conditionalFormatting>
  <conditionalFormatting sqref="AU15">
    <cfRule type="cellIs" dxfId="13209" priority="1085" operator="lessThan">
      <formula>$C$4</formula>
    </cfRule>
  </conditionalFormatting>
  <conditionalFormatting sqref="AU16">
    <cfRule type="cellIs" dxfId="13208" priority="1086" operator="lessThan">
      <formula>$C$4</formula>
    </cfRule>
  </conditionalFormatting>
  <conditionalFormatting sqref="AU17">
    <cfRule type="cellIs" dxfId="13207" priority="1087" operator="lessThan">
      <formula>$C$4</formula>
    </cfRule>
  </conditionalFormatting>
  <conditionalFormatting sqref="AU18">
    <cfRule type="cellIs" dxfId="13206" priority="1088" operator="lessThan">
      <formula>$C$4</formula>
    </cfRule>
  </conditionalFormatting>
  <conditionalFormatting sqref="AU19">
    <cfRule type="cellIs" dxfId="13205" priority="1089" operator="lessThan">
      <formula>$C$4</formula>
    </cfRule>
  </conditionalFormatting>
  <conditionalFormatting sqref="AU20">
    <cfRule type="cellIs" dxfId="13204" priority="1090" operator="lessThan">
      <formula>$C$4</formula>
    </cfRule>
  </conditionalFormatting>
  <conditionalFormatting sqref="AU21">
    <cfRule type="cellIs" dxfId="13203" priority="1091" operator="lessThan">
      <formula>$C$4</formula>
    </cfRule>
  </conditionalFormatting>
  <conditionalFormatting sqref="AU22">
    <cfRule type="cellIs" dxfId="13202" priority="1092" operator="lessThan">
      <formula>$C$4</formula>
    </cfRule>
  </conditionalFormatting>
  <conditionalFormatting sqref="AU23">
    <cfRule type="cellIs" dxfId="13201" priority="1093" operator="lessThan">
      <formula>$C$4</formula>
    </cfRule>
  </conditionalFormatting>
  <conditionalFormatting sqref="AU24">
    <cfRule type="cellIs" dxfId="13200" priority="1094" operator="lessThan">
      <formula>$C$4</formula>
    </cfRule>
  </conditionalFormatting>
  <conditionalFormatting sqref="AU25">
    <cfRule type="cellIs" dxfId="13199" priority="1095" operator="lessThan">
      <formula>$C$4</formula>
    </cfRule>
  </conditionalFormatting>
  <conditionalFormatting sqref="AU26">
    <cfRule type="cellIs" dxfId="13198" priority="1096" operator="lessThan">
      <formula>$C$4</formula>
    </cfRule>
  </conditionalFormatting>
  <conditionalFormatting sqref="AU27">
    <cfRule type="cellIs" dxfId="13197" priority="1097" operator="lessThan">
      <formula>$C$4</formula>
    </cfRule>
  </conditionalFormatting>
  <conditionalFormatting sqref="AU28">
    <cfRule type="cellIs" dxfId="13196" priority="1098" operator="lessThan">
      <formula>$C$4</formula>
    </cfRule>
  </conditionalFormatting>
  <conditionalFormatting sqref="AU29">
    <cfRule type="cellIs" dxfId="13195" priority="1099" operator="lessThan">
      <formula>$C$4</formula>
    </cfRule>
  </conditionalFormatting>
  <conditionalFormatting sqref="AU30">
    <cfRule type="cellIs" dxfId="13194" priority="1100" operator="lessThan">
      <formula>$C$4</formula>
    </cfRule>
  </conditionalFormatting>
  <conditionalFormatting sqref="AU31">
    <cfRule type="cellIs" dxfId="13193" priority="1101" operator="lessThan">
      <formula>$C$4</formula>
    </cfRule>
  </conditionalFormatting>
  <conditionalFormatting sqref="AU32">
    <cfRule type="cellIs" dxfId="13192" priority="1102" operator="lessThan">
      <formula>$C$4</formula>
    </cfRule>
  </conditionalFormatting>
  <conditionalFormatting sqref="AU33">
    <cfRule type="cellIs" dxfId="13191" priority="1103" operator="lessThan">
      <formula>$C$4</formula>
    </cfRule>
  </conditionalFormatting>
  <conditionalFormatting sqref="AU34">
    <cfRule type="cellIs" dxfId="13190" priority="1104" operator="lessThan">
      <formula>$C$4</formula>
    </cfRule>
  </conditionalFormatting>
  <conditionalFormatting sqref="AU35">
    <cfRule type="cellIs" dxfId="13189" priority="1105" operator="lessThan">
      <formula>$C$4</formula>
    </cfRule>
  </conditionalFormatting>
  <conditionalFormatting sqref="AU36">
    <cfRule type="cellIs" dxfId="13188" priority="1106" operator="lessThan">
      <formula>$C$4</formula>
    </cfRule>
  </conditionalFormatting>
  <conditionalFormatting sqref="AU37">
    <cfRule type="cellIs" dxfId="13187" priority="1107" operator="lessThan">
      <formula>$C$4</formula>
    </cfRule>
  </conditionalFormatting>
  <conditionalFormatting sqref="AU38">
    <cfRule type="cellIs" dxfId="13186" priority="1108" operator="lessThan">
      <formula>$C$4</formula>
    </cfRule>
  </conditionalFormatting>
  <conditionalFormatting sqref="AU39">
    <cfRule type="cellIs" dxfId="13185" priority="1109" operator="lessThan">
      <formula>$C$4</formula>
    </cfRule>
  </conditionalFormatting>
  <conditionalFormatting sqref="AU40">
    <cfRule type="cellIs" dxfId="13184" priority="1110" operator="lessThan">
      <formula>$C$4</formula>
    </cfRule>
  </conditionalFormatting>
  <conditionalFormatting sqref="AU41">
    <cfRule type="cellIs" dxfId="13183" priority="1111" operator="lessThan">
      <formula>$C$4</formula>
    </cfRule>
  </conditionalFormatting>
  <conditionalFormatting sqref="AU42">
    <cfRule type="cellIs" dxfId="13182" priority="1112" operator="lessThan">
      <formula>$C$4</formula>
    </cfRule>
  </conditionalFormatting>
  <conditionalFormatting sqref="AU43">
    <cfRule type="cellIs" dxfId="13181" priority="1113" operator="lessThan">
      <formula>$C$4</formula>
    </cfRule>
  </conditionalFormatting>
  <conditionalFormatting sqref="AU44">
    <cfRule type="cellIs" dxfId="13180" priority="1114" operator="lessThan">
      <formula>$C$4</formula>
    </cfRule>
  </conditionalFormatting>
  <conditionalFormatting sqref="AU45">
    <cfRule type="cellIs" dxfId="13179" priority="1115" operator="lessThan">
      <formula>$C$4</formula>
    </cfRule>
  </conditionalFormatting>
  <conditionalFormatting sqref="AU46">
    <cfRule type="cellIs" dxfId="13178" priority="1116" operator="lessThan">
      <formula>$C$4</formula>
    </cfRule>
  </conditionalFormatting>
  <conditionalFormatting sqref="AU47">
    <cfRule type="cellIs" dxfId="13177" priority="1117" operator="lessThan">
      <formula>$C$4</formula>
    </cfRule>
  </conditionalFormatting>
  <conditionalFormatting sqref="AU48">
    <cfRule type="cellIs" dxfId="13176" priority="1118" operator="lessThan">
      <formula>$C$4</formula>
    </cfRule>
  </conditionalFormatting>
  <conditionalFormatting sqref="AU49">
    <cfRule type="cellIs" dxfId="13175" priority="1119" operator="lessThan">
      <formula>$C$4</formula>
    </cfRule>
  </conditionalFormatting>
  <conditionalFormatting sqref="AU50">
    <cfRule type="cellIs" dxfId="13174" priority="1120" operator="lessThan">
      <formula>$C$4</formula>
    </cfRule>
  </conditionalFormatting>
  <conditionalFormatting sqref="AV11">
    <cfRule type="cellIs" dxfId="13173" priority="1121" operator="lessThan">
      <formula>$C$4</formula>
    </cfRule>
  </conditionalFormatting>
  <conditionalFormatting sqref="AV12">
    <cfRule type="cellIs" dxfId="13172" priority="1122" operator="lessThan">
      <formula>$C$4</formula>
    </cfRule>
  </conditionalFormatting>
  <conditionalFormatting sqref="AV13">
    <cfRule type="cellIs" dxfId="13171" priority="1123" operator="lessThan">
      <formula>$C$4</formula>
    </cfRule>
  </conditionalFormatting>
  <conditionalFormatting sqref="AV14">
    <cfRule type="cellIs" dxfId="13170" priority="1124" operator="lessThan">
      <formula>$C$4</formula>
    </cfRule>
  </conditionalFormatting>
  <conditionalFormatting sqref="AV15">
    <cfRule type="cellIs" dxfId="13169" priority="1125" operator="lessThan">
      <formula>$C$4</formula>
    </cfRule>
  </conditionalFormatting>
  <conditionalFormatting sqref="AV16">
    <cfRule type="cellIs" dxfId="13168" priority="1126" operator="lessThan">
      <formula>$C$4</formula>
    </cfRule>
  </conditionalFormatting>
  <conditionalFormatting sqref="AV17">
    <cfRule type="cellIs" dxfId="13167" priority="1127" operator="lessThan">
      <formula>$C$4</formula>
    </cfRule>
  </conditionalFormatting>
  <conditionalFormatting sqref="AV18">
    <cfRule type="cellIs" dxfId="13166" priority="1128" operator="lessThan">
      <formula>$C$4</formula>
    </cfRule>
  </conditionalFormatting>
  <conditionalFormatting sqref="AV19">
    <cfRule type="cellIs" dxfId="13165" priority="1129" operator="lessThan">
      <formula>$C$4</formula>
    </cfRule>
  </conditionalFormatting>
  <conditionalFormatting sqref="AV20">
    <cfRule type="cellIs" dxfId="13164" priority="1130" operator="lessThan">
      <formula>$C$4</formula>
    </cfRule>
  </conditionalFormatting>
  <conditionalFormatting sqref="AV21">
    <cfRule type="cellIs" dxfId="13163" priority="1131" operator="lessThan">
      <formula>$C$4</formula>
    </cfRule>
  </conditionalFormatting>
  <conditionalFormatting sqref="AV22">
    <cfRule type="cellIs" dxfId="13162" priority="1132" operator="lessThan">
      <formula>$C$4</formula>
    </cfRule>
  </conditionalFormatting>
  <conditionalFormatting sqref="AV23">
    <cfRule type="cellIs" dxfId="13161" priority="1133" operator="lessThan">
      <formula>$C$4</formula>
    </cfRule>
  </conditionalFormatting>
  <conditionalFormatting sqref="AV24">
    <cfRule type="cellIs" dxfId="13160" priority="1134" operator="lessThan">
      <formula>$C$4</formula>
    </cfRule>
  </conditionalFormatting>
  <conditionalFormatting sqref="AV25">
    <cfRule type="cellIs" dxfId="13159" priority="1135" operator="lessThan">
      <formula>$C$4</formula>
    </cfRule>
  </conditionalFormatting>
  <conditionalFormatting sqref="AV26">
    <cfRule type="cellIs" dxfId="13158" priority="1136" operator="lessThan">
      <formula>$C$4</formula>
    </cfRule>
  </conditionalFormatting>
  <conditionalFormatting sqref="AV27">
    <cfRule type="cellIs" dxfId="13157" priority="1137" operator="lessThan">
      <formula>$C$4</formula>
    </cfRule>
  </conditionalFormatting>
  <conditionalFormatting sqref="AV28">
    <cfRule type="cellIs" dxfId="13156" priority="1138" operator="lessThan">
      <formula>$C$4</formula>
    </cfRule>
  </conditionalFormatting>
  <conditionalFormatting sqref="AV29">
    <cfRule type="cellIs" dxfId="13155" priority="1139" operator="lessThan">
      <formula>$C$4</formula>
    </cfRule>
  </conditionalFormatting>
  <conditionalFormatting sqref="AV30">
    <cfRule type="cellIs" dxfId="13154" priority="1140" operator="lessThan">
      <formula>$C$4</formula>
    </cfRule>
  </conditionalFormatting>
  <conditionalFormatting sqref="AV31">
    <cfRule type="cellIs" dxfId="13153" priority="1141" operator="lessThan">
      <formula>$C$4</formula>
    </cfRule>
  </conditionalFormatting>
  <conditionalFormatting sqref="AV32">
    <cfRule type="cellIs" dxfId="13152" priority="1142" operator="lessThan">
      <formula>$C$4</formula>
    </cfRule>
  </conditionalFormatting>
  <conditionalFormatting sqref="AV33">
    <cfRule type="cellIs" dxfId="13151" priority="1143" operator="lessThan">
      <formula>$C$4</formula>
    </cfRule>
  </conditionalFormatting>
  <conditionalFormatting sqref="AV34">
    <cfRule type="cellIs" dxfId="13150" priority="1144" operator="lessThan">
      <formula>$C$4</formula>
    </cfRule>
  </conditionalFormatting>
  <conditionalFormatting sqref="AV35">
    <cfRule type="cellIs" dxfId="13149" priority="1145" operator="lessThan">
      <formula>$C$4</formula>
    </cfRule>
  </conditionalFormatting>
  <conditionalFormatting sqref="AV36">
    <cfRule type="cellIs" dxfId="13148" priority="1146" operator="lessThan">
      <formula>$C$4</formula>
    </cfRule>
  </conditionalFormatting>
  <conditionalFormatting sqref="AV37">
    <cfRule type="cellIs" dxfId="13147" priority="1147" operator="lessThan">
      <formula>$C$4</formula>
    </cfRule>
  </conditionalFormatting>
  <conditionalFormatting sqref="AV38">
    <cfRule type="cellIs" dxfId="13146" priority="1148" operator="lessThan">
      <formula>$C$4</formula>
    </cfRule>
  </conditionalFormatting>
  <conditionalFormatting sqref="AV39">
    <cfRule type="cellIs" dxfId="13145" priority="1149" operator="lessThan">
      <formula>$C$4</formula>
    </cfRule>
  </conditionalFormatting>
  <conditionalFormatting sqref="AV40">
    <cfRule type="cellIs" dxfId="13144" priority="1150" operator="lessThan">
      <formula>$C$4</formula>
    </cfRule>
  </conditionalFormatting>
  <conditionalFormatting sqref="AV41">
    <cfRule type="cellIs" dxfId="13143" priority="1151" operator="lessThan">
      <formula>$C$4</formula>
    </cfRule>
  </conditionalFormatting>
  <conditionalFormatting sqref="AV42">
    <cfRule type="cellIs" dxfId="13142" priority="1152" operator="lessThan">
      <formula>$C$4</formula>
    </cfRule>
  </conditionalFormatting>
  <conditionalFormatting sqref="AV43">
    <cfRule type="cellIs" dxfId="13141" priority="1153" operator="lessThan">
      <formula>$C$4</formula>
    </cfRule>
  </conditionalFormatting>
  <conditionalFormatting sqref="AV44">
    <cfRule type="cellIs" dxfId="13140" priority="1154" operator="lessThan">
      <formula>$C$4</formula>
    </cfRule>
  </conditionalFormatting>
  <conditionalFormatting sqref="AV45">
    <cfRule type="cellIs" dxfId="13139" priority="1155" operator="lessThan">
      <formula>$C$4</formula>
    </cfRule>
  </conditionalFormatting>
  <conditionalFormatting sqref="AV46">
    <cfRule type="cellIs" dxfId="13138" priority="1156" operator="lessThan">
      <formula>$C$4</formula>
    </cfRule>
  </conditionalFormatting>
  <conditionalFormatting sqref="AV47">
    <cfRule type="cellIs" dxfId="13137" priority="1157" operator="lessThan">
      <formula>$C$4</formula>
    </cfRule>
  </conditionalFormatting>
  <conditionalFormatting sqref="AV48">
    <cfRule type="cellIs" dxfId="13136" priority="1158" operator="lessThan">
      <formula>$C$4</formula>
    </cfRule>
  </conditionalFormatting>
  <conditionalFormatting sqref="AV49">
    <cfRule type="cellIs" dxfId="13135" priority="1159" operator="lessThan">
      <formula>$C$4</formula>
    </cfRule>
  </conditionalFormatting>
  <conditionalFormatting sqref="AV50">
    <cfRule type="cellIs" dxfId="13134" priority="1160" operator="lessThan">
      <formula>$C$4</formula>
    </cfRule>
  </conditionalFormatting>
  <conditionalFormatting sqref="AW11">
    <cfRule type="cellIs" dxfId="13133" priority="1161" operator="lessThan">
      <formula>$C$4</formula>
    </cfRule>
  </conditionalFormatting>
  <conditionalFormatting sqref="AW12">
    <cfRule type="cellIs" dxfId="13132" priority="1162" operator="lessThan">
      <formula>$C$4</formula>
    </cfRule>
  </conditionalFormatting>
  <conditionalFormatting sqref="AW13">
    <cfRule type="cellIs" dxfId="13131" priority="1163" operator="lessThan">
      <formula>$C$4</formula>
    </cfRule>
  </conditionalFormatting>
  <conditionalFormatting sqref="AW14">
    <cfRule type="cellIs" dxfId="13130" priority="1164" operator="lessThan">
      <formula>$C$4</formula>
    </cfRule>
  </conditionalFormatting>
  <conditionalFormatting sqref="AW15">
    <cfRule type="cellIs" dxfId="13129" priority="1165" operator="lessThan">
      <formula>$C$4</formula>
    </cfRule>
  </conditionalFormatting>
  <conditionalFormatting sqref="AW16">
    <cfRule type="cellIs" dxfId="13128" priority="1166" operator="lessThan">
      <formula>$C$4</formula>
    </cfRule>
  </conditionalFormatting>
  <conditionalFormatting sqref="AW17">
    <cfRule type="cellIs" dxfId="13127" priority="1167" operator="lessThan">
      <formula>$C$4</formula>
    </cfRule>
  </conditionalFormatting>
  <conditionalFormatting sqref="AW18">
    <cfRule type="cellIs" dxfId="13126" priority="1168" operator="lessThan">
      <formula>$C$4</formula>
    </cfRule>
  </conditionalFormatting>
  <conditionalFormatting sqref="AW19">
    <cfRule type="cellIs" dxfId="13125" priority="1169" operator="lessThan">
      <formula>$C$4</formula>
    </cfRule>
  </conditionalFormatting>
  <conditionalFormatting sqref="AW20">
    <cfRule type="cellIs" dxfId="13124" priority="1170" operator="lessThan">
      <formula>$C$4</formula>
    </cfRule>
  </conditionalFormatting>
  <conditionalFormatting sqref="AW21">
    <cfRule type="cellIs" dxfId="13123" priority="1171" operator="lessThan">
      <formula>$C$4</formula>
    </cfRule>
  </conditionalFormatting>
  <conditionalFormatting sqref="AW22">
    <cfRule type="cellIs" dxfId="13122" priority="1172" operator="lessThan">
      <formula>$C$4</formula>
    </cfRule>
  </conditionalFormatting>
  <conditionalFormatting sqref="AW23">
    <cfRule type="cellIs" dxfId="13121" priority="1173" operator="lessThan">
      <formula>$C$4</formula>
    </cfRule>
  </conditionalFormatting>
  <conditionalFormatting sqref="AW24">
    <cfRule type="cellIs" dxfId="13120" priority="1174" operator="lessThan">
      <formula>$C$4</formula>
    </cfRule>
  </conditionalFormatting>
  <conditionalFormatting sqref="AW25">
    <cfRule type="cellIs" dxfId="13119" priority="1175" operator="lessThan">
      <formula>$C$4</formula>
    </cfRule>
  </conditionalFormatting>
  <conditionalFormatting sqref="AW26">
    <cfRule type="cellIs" dxfId="13118" priority="1176" operator="lessThan">
      <formula>$C$4</formula>
    </cfRule>
  </conditionalFormatting>
  <conditionalFormatting sqref="AW27">
    <cfRule type="cellIs" dxfId="13117" priority="1177" operator="lessThan">
      <formula>$C$4</formula>
    </cfRule>
  </conditionalFormatting>
  <conditionalFormatting sqref="AW28">
    <cfRule type="cellIs" dxfId="13116" priority="1178" operator="lessThan">
      <formula>$C$4</formula>
    </cfRule>
  </conditionalFormatting>
  <conditionalFormatting sqref="AW29">
    <cfRule type="cellIs" dxfId="13115" priority="1179" operator="lessThan">
      <formula>$C$4</formula>
    </cfRule>
  </conditionalFormatting>
  <conditionalFormatting sqref="AW30">
    <cfRule type="cellIs" dxfId="13114" priority="1180" operator="lessThan">
      <formula>$C$4</formula>
    </cfRule>
  </conditionalFormatting>
  <conditionalFormatting sqref="AW31">
    <cfRule type="cellIs" dxfId="13113" priority="1181" operator="lessThan">
      <formula>$C$4</formula>
    </cfRule>
  </conditionalFormatting>
  <conditionalFormatting sqref="AW32">
    <cfRule type="cellIs" dxfId="13112" priority="1182" operator="lessThan">
      <formula>$C$4</formula>
    </cfRule>
  </conditionalFormatting>
  <conditionalFormatting sqref="AW33">
    <cfRule type="cellIs" dxfId="13111" priority="1183" operator="lessThan">
      <formula>$C$4</formula>
    </cfRule>
  </conditionalFormatting>
  <conditionalFormatting sqref="AW34">
    <cfRule type="cellIs" dxfId="13110" priority="1184" operator="lessThan">
      <formula>$C$4</formula>
    </cfRule>
  </conditionalFormatting>
  <conditionalFormatting sqref="AW35">
    <cfRule type="cellIs" dxfId="13109" priority="1185" operator="lessThan">
      <formula>$C$4</formula>
    </cfRule>
  </conditionalFormatting>
  <conditionalFormatting sqref="AW36">
    <cfRule type="cellIs" dxfId="13108" priority="1186" operator="lessThan">
      <formula>$C$4</formula>
    </cfRule>
  </conditionalFormatting>
  <conditionalFormatting sqref="AW37">
    <cfRule type="cellIs" dxfId="13107" priority="1187" operator="lessThan">
      <formula>$C$4</formula>
    </cfRule>
  </conditionalFormatting>
  <conditionalFormatting sqref="AW38">
    <cfRule type="cellIs" dxfId="13106" priority="1188" operator="lessThan">
      <formula>$C$4</formula>
    </cfRule>
  </conditionalFormatting>
  <conditionalFormatting sqref="AW39">
    <cfRule type="cellIs" dxfId="13105" priority="1189" operator="lessThan">
      <formula>$C$4</formula>
    </cfRule>
  </conditionalFormatting>
  <conditionalFormatting sqref="AW40">
    <cfRule type="cellIs" dxfId="13104" priority="1190" operator="lessThan">
      <formula>$C$4</formula>
    </cfRule>
  </conditionalFormatting>
  <conditionalFormatting sqref="AW41">
    <cfRule type="cellIs" dxfId="13103" priority="1191" operator="lessThan">
      <formula>$C$4</formula>
    </cfRule>
  </conditionalFormatting>
  <conditionalFormatting sqref="AW42">
    <cfRule type="cellIs" dxfId="13102" priority="1192" operator="lessThan">
      <formula>$C$4</formula>
    </cfRule>
  </conditionalFormatting>
  <conditionalFormatting sqref="AW43">
    <cfRule type="cellIs" dxfId="13101" priority="1193" operator="lessThan">
      <formula>$C$4</formula>
    </cfRule>
  </conditionalFormatting>
  <conditionalFormatting sqref="AW44">
    <cfRule type="cellIs" dxfId="13100" priority="1194" operator="lessThan">
      <formula>$C$4</formula>
    </cfRule>
  </conditionalFormatting>
  <conditionalFormatting sqref="AW45">
    <cfRule type="cellIs" dxfId="13099" priority="1195" operator="lessThan">
      <formula>$C$4</formula>
    </cfRule>
  </conditionalFormatting>
  <conditionalFormatting sqref="AW46">
    <cfRule type="cellIs" dxfId="13098" priority="1196" operator="lessThan">
      <formula>$C$4</formula>
    </cfRule>
  </conditionalFormatting>
  <conditionalFormatting sqref="AW47">
    <cfRule type="cellIs" dxfId="13097" priority="1197" operator="lessThan">
      <formula>$C$4</formula>
    </cfRule>
  </conditionalFormatting>
  <conditionalFormatting sqref="AW48">
    <cfRule type="cellIs" dxfId="13096" priority="1198" operator="lessThan">
      <formula>$C$4</formula>
    </cfRule>
  </conditionalFormatting>
  <conditionalFormatting sqref="AW49">
    <cfRule type="cellIs" dxfId="13095" priority="1199" operator="lessThan">
      <formula>$C$4</formula>
    </cfRule>
  </conditionalFormatting>
  <conditionalFormatting sqref="AW50">
    <cfRule type="cellIs" dxfId="13094" priority="1200" operator="lessThan">
      <formula>$C$4</formula>
    </cfRule>
  </conditionalFormatting>
  <conditionalFormatting sqref="AX11">
    <cfRule type="cellIs" dxfId="13093" priority="1201" operator="lessThan">
      <formula>$C$4</formula>
    </cfRule>
  </conditionalFormatting>
  <conditionalFormatting sqref="AX12">
    <cfRule type="cellIs" dxfId="13092" priority="1202" operator="lessThan">
      <formula>$C$4</formula>
    </cfRule>
  </conditionalFormatting>
  <conditionalFormatting sqref="AX13">
    <cfRule type="cellIs" dxfId="13091" priority="1203" operator="lessThan">
      <formula>$C$4</formula>
    </cfRule>
  </conditionalFormatting>
  <conditionalFormatting sqref="AX14">
    <cfRule type="cellIs" dxfId="13090" priority="1204" operator="lessThan">
      <formula>$C$4</formula>
    </cfRule>
  </conditionalFormatting>
  <conditionalFormatting sqref="AX15">
    <cfRule type="cellIs" dxfId="13089" priority="1205" operator="lessThan">
      <formula>$C$4</formula>
    </cfRule>
  </conditionalFormatting>
  <conditionalFormatting sqref="AX16">
    <cfRule type="cellIs" dxfId="13088" priority="1206" operator="lessThan">
      <formula>$C$4</formula>
    </cfRule>
  </conditionalFormatting>
  <conditionalFormatting sqref="AX17">
    <cfRule type="cellIs" dxfId="13087" priority="1207" operator="lessThan">
      <formula>$C$4</formula>
    </cfRule>
  </conditionalFormatting>
  <conditionalFormatting sqref="AX18">
    <cfRule type="cellIs" dxfId="13086" priority="1208" operator="lessThan">
      <formula>$C$4</formula>
    </cfRule>
  </conditionalFormatting>
  <conditionalFormatting sqref="AX19">
    <cfRule type="cellIs" dxfId="13085" priority="1209" operator="lessThan">
      <formula>$C$4</formula>
    </cfRule>
  </conditionalFormatting>
  <conditionalFormatting sqref="AX20">
    <cfRule type="cellIs" dxfId="13084" priority="1210" operator="lessThan">
      <formula>$C$4</formula>
    </cfRule>
  </conditionalFormatting>
  <conditionalFormatting sqref="AX21">
    <cfRule type="cellIs" dxfId="13083" priority="1211" operator="lessThan">
      <formula>$C$4</formula>
    </cfRule>
  </conditionalFormatting>
  <conditionalFormatting sqref="AX22">
    <cfRule type="cellIs" dxfId="13082" priority="1212" operator="lessThan">
      <formula>$C$4</formula>
    </cfRule>
  </conditionalFormatting>
  <conditionalFormatting sqref="AX23">
    <cfRule type="cellIs" dxfId="13081" priority="1213" operator="lessThan">
      <formula>$C$4</formula>
    </cfRule>
  </conditionalFormatting>
  <conditionalFormatting sqref="AX24">
    <cfRule type="cellIs" dxfId="13080" priority="1214" operator="lessThan">
      <formula>$C$4</formula>
    </cfRule>
  </conditionalFormatting>
  <conditionalFormatting sqref="AX25">
    <cfRule type="cellIs" dxfId="13079" priority="1215" operator="lessThan">
      <formula>$C$4</formula>
    </cfRule>
  </conditionalFormatting>
  <conditionalFormatting sqref="AX26">
    <cfRule type="cellIs" dxfId="13078" priority="1216" operator="lessThan">
      <formula>$C$4</formula>
    </cfRule>
  </conditionalFormatting>
  <conditionalFormatting sqref="AX27">
    <cfRule type="cellIs" dxfId="13077" priority="1217" operator="lessThan">
      <formula>$C$4</formula>
    </cfRule>
  </conditionalFormatting>
  <conditionalFormatting sqref="AX28">
    <cfRule type="cellIs" dxfId="13076" priority="1218" operator="lessThan">
      <formula>$C$4</formula>
    </cfRule>
  </conditionalFormatting>
  <conditionalFormatting sqref="AX29">
    <cfRule type="cellIs" dxfId="13075" priority="1219" operator="lessThan">
      <formula>$C$4</formula>
    </cfRule>
  </conditionalFormatting>
  <conditionalFormatting sqref="AX30">
    <cfRule type="cellIs" dxfId="13074" priority="1220" operator="lessThan">
      <formula>$C$4</formula>
    </cfRule>
  </conditionalFormatting>
  <conditionalFormatting sqref="AX31">
    <cfRule type="cellIs" dxfId="13073" priority="1221" operator="lessThan">
      <formula>$C$4</formula>
    </cfRule>
  </conditionalFormatting>
  <conditionalFormatting sqref="AX32">
    <cfRule type="cellIs" dxfId="13072" priority="1222" operator="lessThan">
      <formula>$C$4</formula>
    </cfRule>
  </conditionalFormatting>
  <conditionalFormatting sqref="AX33">
    <cfRule type="cellIs" dxfId="13071" priority="1223" operator="lessThan">
      <formula>$C$4</formula>
    </cfRule>
  </conditionalFormatting>
  <conditionalFormatting sqref="AX34">
    <cfRule type="cellIs" dxfId="13070" priority="1224" operator="lessThan">
      <formula>$C$4</formula>
    </cfRule>
  </conditionalFormatting>
  <conditionalFormatting sqref="AX35">
    <cfRule type="cellIs" dxfId="13069" priority="1225" operator="lessThan">
      <formula>$C$4</formula>
    </cfRule>
  </conditionalFormatting>
  <conditionalFormatting sqref="AX36">
    <cfRule type="cellIs" dxfId="13068" priority="1226" operator="lessThan">
      <formula>$C$4</formula>
    </cfRule>
  </conditionalFormatting>
  <conditionalFormatting sqref="AX37">
    <cfRule type="cellIs" dxfId="13067" priority="1227" operator="lessThan">
      <formula>$C$4</formula>
    </cfRule>
  </conditionalFormatting>
  <conditionalFormatting sqref="AX38">
    <cfRule type="cellIs" dxfId="13066" priority="1228" operator="lessThan">
      <formula>$C$4</formula>
    </cfRule>
  </conditionalFormatting>
  <conditionalFormatting sqref="AX39">
    <cfRule type="cellIs" dxfId="13065" priority="1229" operator="lessThan">
      <formula>$C$4</formula>
    </cfRule>
  </conditionalFormatting>
  <conditionalFormatting sqref="AX40">
    <cfRule type="cellIs" dxfId="13064" priority="1230" operator="lessThan">
      <formula>$C$4</formula>
    </cfRule>
  </conditionalFormatting>
  <conditionalFormatting sqref="AX41">
    <cfRule type="cellIs" dxfId="13063" priority="1231" operator="lessThan">
      <formula>$C$4</formula>
    </cfRule>
  </conditionalFormatting>
  <conditionalFormatting sqref="AX42">
    <cfRule type="cellIs" dxfId="13062" priority="1232" operator="lessThan">
      <formula>$C$4</formula>
    </cfRule>
  </conditionalFormatting>
  <conditionalFormatting sqref="AX43">
    <cfRule type="cellIs" dxfId="13061" priority="1233" operator="lessThan">
      <formula>$C$4</formula>
    </cfRule>
  </conditionalFormatting>
  <conditionalFormatting sqref="AX44">
    <cfRule type="cellIs" dxfId="13060" priority="1234" operator="lessThan">
      <formula>$C$4</formula>
    </cfRule>
  </conditionalFormatting>
  <conditionalFormatting sqref="AX45">
    <cfRule type="cellIs" dxfId="13059" priority="1235" operator="lessThan">
      <formula>$C$4</formula>
    </cfRule>
  </conditionalFormatting>
  <conditionalFormatting sqref="AX46">
    <cfRule type="cellIs" dxfId="13058" priority="1236" operator="lessThan">
      <formula>$C$4</formula>
    </cfRule>
  </conditionalFormatting>
  <conditionalFormatting sqref="AX47">
    <cfRule type="cellIs" dxfId="13057" priority="1237" operator="lessThan">
      <formula>$C$4</formula>
    </cfRule>
  </conditionalFormatting>
  <conditionalFormatting sqref="AX48">
    <cfRule type="cellIs" dxfId="13056" priority="1238" operator="lessThan">
      <formula>$C$4</formula>
    </cfRule>
  </conditionalFormatting>
  <conditionalFormatting sqref="AX49">
    <cfRule type="cellIs" dxfId="13055" priority="1239" operator="lessThan">
      <formula>$C$4</formula>
    </cfRule>
  </conditionalFormatting>
  <conditionalFormatting sqref="AX50">
    <cfRule type="cellIs" dxfId="13054" priority="1240" operator="lessThan">
      <formula>$C$4</formula>
    </cfRule>
  </conditionalFormatting>
  <conditionalFormatting sqref="AY11">
    <cfRule type="cellIs" dxfId="13053" priority="1241" operator="lessThan">
      <formula>$C$4</formula>
    </cfRule>
  </conditionalFormatting>
  <conditionalFormatting sqref="AY12">
    <cfRule type="cellIs" dxfId="13052" priority="1242" operator="lessThan">
      <formula>$C$4</formula>
    </cfRule>
  </conditionalFormatting>
  <conditionalFormatting sqref="AY13">
    <cfRule type="cellIs" dxfId="13051" priority="1243" operator="lessThan">
      <formula>$C$4</formula>
    </cfRule>
  </conditionalFormatting>
  <conditionalFormatting sqref="AY14">
    <cfRule type="cellIs" dxfId="13050" priority="1244" operator="lessThan">
      <formula>$C$4</formula>
    </cfRule>
  </conditionalFormatting>
  <conditionalFormatting sqref="AY15">
    <cfRule type="cellIs" dxfId="13049" priority="1245" operator="lessThan">
      <formula>$C$4</formula>
    </cfRule>
  </conditionalFormatting>
  <conditionalFormatting sqref="AY16">
    <cfRule type="cellIs" dxfId="13048" priority="1246" operator="lessThan">
      <formula>$C$4</formula>
    </cfRule>
  </conditionalFormatting>
  <conditionalFormatting sqref="AY17">
    <cfRule type="cellIs" dxfId="13047" priority="1247" operator="lessThan">
      <formula>$C$4</formula>
    </cfRule>
  </conditionalFormatting>
  <conditionalFormatting sqref="AY18">
    <cfRule type="cellIs" dxfId="13046" priority="1248" operator="lessThan">
      <formula>$C$4</formula>
    </cfRule>
  </conditionalFormatting>
  <conditionalFormatting sqref="AY19">
    <cfRule type="cellIs" dxfId="13045" priority="1249" operator="lessThan">
      <formula>$C$4</formula>
    </cfRule>
  </conditionalFormatting>
  <conditionalFormatting sqref="AY20">
    <cfRule type="cellIs" dxfId="13044" priority="1250" operator="lessThan">
      <formula>$C$4</formula>
    </cfRule>
  </conditionalFormatting>
  <conditionalFormatting sqref="AY21">
    <cfRule type="cellIs" dxfId="13043" priority="1251" operator="lessThan">
      <formula>$C$4</formula>
    </cfRule>
  </conditionalFormatting>
  <conditionalFormatting sqref="AY22">
    <cfRule type="cellIs" dxfId="13042" priority="1252" operator="lessThan">
      <formula>$C$4</formula>
    </cfRule>
  </conditionalFormatting>
  <conditionalFormatting sqref="AY23">
    <cfRule type="cellIs" dxfId="13041" priority="1253" operator="lessThan">
      <formula>$C$4</formula>
    </cfRule>
  </conditionalFormatting>
  <conditionalFormatting sqref="AY24">
    <cfRule type="cellIs" dxfId="13040" priority="1254" operator="lessThan">
      <formula>$C$4</formula>
    </cfRule>
  </conditionalFormatting>
  <conditionalFormatting sqref="AY25">
    <cfRule type="cellIs" dxfId="13039" priority="1255" operator="lessThan">
      <formula>$C$4</formula>
    </cfRule>
  </conditionalFormatting>
  <conditionalFormatting sqref="AY26">
    <cfRule type="cellIs" dxfId="13038" priority="1256" operator="lessThan">
      <formula>$C$4</formula>
    </cfRule>
  </conditionalFormatting>
  <conditionalFormatting sqref="AY27">
    <cfRule type="cellIs" dxfId="13037" priority="1257" operator="lessThan">
      <formula>$C$4</formula>
    </cfRule>
  </conditionalFormatting>
  <conditionalFormatting sqref="AY28">
    <cfRule type="cellIs" dxfId="13036" priority="1258" operator="lessThan">
      <formula>$C$4</formula>
    </cfRule>
  </conditionalFormatting>
  <conditionalFormatting sqref="AY29">
    <cfRule type="cellIs" dxfId="13035" priority="1259" operator="lessThan">
      <formula>$C$4</formula>
    </cfRule>
  </conditionalFormatting>
  <conditionalFormatting sqref="AY30">
    <cfRule type="cellIs" dxfId="13034" priority="1260" operator="lessThan">
      <formula>$C$4</formula>
    </cfRule>
  </conditionalFormatting>
  <conditionalFormatting sqref="AY31">
    <cfRule type="cellIs" dxfId="13033" priority="1261" operator="lessThan">
      <formula>$C$4</formula>
    </cfRule>
  </conditionalFormatting>
  <conditionalFormatting sqref="AY32">
    <cfRule type="cellIs" dxfId="13032" priority="1262" operator="lessThan">
      <formula>$C$4</formula>
    </cfRule>
  </conditionalFormatting>
  <conditionalFormatting sqref="AY33">
    <cfRule type="cellIs" dxfId="13031" priority="1263" operator="lessThan">
      <formula>$C$4</formula>
    </cfRule>
  </conditionalFormatting>
  <conditionalFormatting sqref="AY34">
    <cfRule type="cellIs" dxfId="13030" priority="1264" operator="lessThan">
      <formula>$C$4</formula>
    </cfRule>
  </conditionalFormatting>
  <conditionalFormatting sqref="AY35">
    <cfRule type="cellIs" dxfId="13029" priority="1265" operator="lessThan">
      <formula>$C$4</formula>
    </cfRule>
  </conditionalFormatting>
  <conditionalFormatting sqref="AY36">
    <cfRule type="cellIs" dxfId="13028" priority="1266" operator="lessThan">
      <formula>$C$4</formula>
    </cfRule>
  </conditionalFormatting>
  <conditionalFormatting sqref="AY37">
    <cfRule type="cellIs" dxfId="13027" priority="1267" operator="lessThan">
      <formula>$C$4</formula>
    </cfRule>
  </conditionalFormatting>
  <conditionalFormatting sqref="AY38">
    <cfRule type="cellIs" dxfId="13026" priority="1268" operator="lessThan">
      <formula>$C$4</formula>
    </cfRule>
  </conditionalFormatting>
  <conditionalFormatting sqref="AY39">
    <cfRule type="cellIs" dxfId="13025" priority="1269" operator="lessThan">
      <formula>$C$4</formula>
    </cfRule>
  </conditionalFormatting>
  <conditionalFormatting sqref="AY40">
    <cfRule type="cellIs" dxfId="13024" priority="1270" operator="lessThan">
      <formula>$C$4</formula>
    </cfRule>
  </conditionalFormatting>
  <conditionalFormatting sqref="AY41">
    <cfRule type="cellIs" dxfId="13023" priority="1271" operator="lessThan">
      <formula>$C$4</formula>
    </cfRule>
  </conditionalFormatting>
  <conditionalFormatting sqref="AY42">
    <cfRule type="cellIs" dxfId="13022" priority="1272" operator="lessThan">
      <formula>$C$4</formula>
    </cfRule>
  </conditionalFormatting>
  <conditionalFormatting sqref="AY43">
    <cfRule type="cellIs" dxfId="13021" priority="1273" operator="lessThan">
      <formula>$C$4</formula>
    </cfRule>
  </conditionalFormatting>
  <conditionalFormatting sqref="AY44">
    <cfRule type="cellIs" dxfId="13020" priority="1274" operator="lessThan">
      <formula>$C$4</formula>
    </cfRule>
  </conditionalFormatting>
  <conditionalFormatting sqref="AY45">
    <cfRule type="cellIs" dxfId="13019" priority="1275" operator="lessThan">
      <formula>$C$4</formula>
    </cfRule>
  </conditionalFormatting>
  <conditionalFormatting sqref="AY46">
    <cfRule type="cellIs" dxfId="13018" priority="1276" operator="lessThan">
      <formula>$C$4</formula>
    </cfRule>
  </conditionalFormatting>
  <conditionalFormatting sqref="AY47">
    <cfRule type="cellIs" dxfId="13017" priority="1277" operator="lessThan">
      <formula>$C$4</formula>
    </cfRule>
  </conditionalFormatting>
  <conditionalFormatting sqref="AY48">
    <cfRule type="cellIs" dxfId="13016" priority="1278" operator="lessThan">
      <formula>$C$4</formula>
    </cfRule>
  </conditionalFormatting>
  <conditionalFormatting sqref="AY49">
    <cfRule type="cellIs" dxfId="13015" priority="1279" operator="lessThan">
      <formula>$C$4</formula>
    </cfRule>
  </conditionalFormatting>
  <conditionalFormatting sqref="AY50">
    <cfRule type="cellIs" dxfId="13014" priority="1280" operator="lessThan">
      <formula>$C$4</formula>
    </cfRule>
  </conditionalFormatting>
  <conditionalFormatting sqref="AZ11">
    <cfRule type="cellIs" dxfId="13013" priority="1281" operator="lessThan">
      <formula>$C$4</formula>
    </cfRule>
  </conditionalFormatting>
  <conditionalFormatting sqref="AZ12">
    <cfRule type="cellIs" dxfId="13012" priority="1282" operator="lessThan">
      <formula>$C$4</formula>
    </cfRule>
  </conditionalFormatting>
  <conditionalFormatting sqref="AZ13">
    <cfRule type="cellIs" dxfId="13011" priority="1283" operator="lessThan">
      <formula>$C$4</formula>
    </cfRule>
  </conditionalFormatting>
  <conditionalFormatting sqref="AZ14">
    <cfRule type="cellIs" dxfId="13010" priority="1284" operator="lessThan">
      <formula>$C$4</formula>
    </cfRule>
  </conditionalFormatting>
  <conditionalFormatting sqref="AZ15">
    <cfRule type="cellIs" dxfId="13009" priority="1285" operator="lessThan">
      <formula>$C$4</formula>
    </cfRule>
  </conditionalFormatting>
  <conditionalFormatting sqref="AZ16">
    <cfRule type="cellIs" dxfId="13008" priority="1286" operator="lessThan">
      <formula>$C$4</formula>
    </cfRule>
  </conditionalFormatting>
  <conditionalFormatting sqref="AZ17">
    <cfRule type="cellIs" dxfId="13007" priority="1287" operator="lessThan">
      <formula>$C$4</formula>
    </cfRule>
  </conditionalFormatting>
  <conditionalFormatting sqref="AZ18">
    <cfRule type="cellIs" dxfId="13006" priority="1288" operator="lessThan">
      <formula>$C$4</formula>
    </cfRule>
  </conditionalFormatting>
  <conditionalFormatting sqref="AZ19">
    <cfRule type="cellIs" dxfId="13005" priority="1289" operator="lessThan">
      <formula>$C$4</formula>
    </cfRule>
  </conditionalFormatting>
  <conditionalFormatting sqref="AZ20">
    <cfRule type="cellIs" dxfId="13004" priority="1290" operator="lessThan">
      <formula>$C$4</formula>
    </cfRule>
  </conditionalFormatting>
  <conditionalFormatting sqref="AZ21">
    <cfRule type="cellIs" dxfId="13003" priority="1291" operator="lessThan">
      <formula>$C$4</formula>
    </cfRule>
  </conditionalFormatting>
  <conditionalFormatting sqref="AZ22">
    <cfRule type="cellIs" dxfId="13002" priority="1292" operator="lessThan">
      <formula>$C$4</formula>
    </cfRule>
  </conditionalFormatting>
  <conditionalFormatting sqref="AZ23">
    <cfRule type="cellIs" dxfId="13001" priority="1293" operator="lessThan">
      <formula>$C$4</formula>
    </cfRule>
  </conditionalFormatting>
  <conditionalFormatting sqref="AZ24">
    <cfRule type="cellIs" dxfId="13000" priority="1294" operator="lessThan">
      <formula>$C$4</formula>
    </cfRule>
  </conditionalFormatting>
  <conditionalFormatting sqref="AZ25">
    <cfRule type="cellIs" dxfId="12999" priority="1295" operator="lessThan">
      <formula>$C$4</formula>
    </cfRule>
  </conditionalFormatting>
  <conditionalFormatting sqref="AZ26">
    <cfRule type="cellIs" dxfId="12998" priority="1296" operator="lessThan">
      <formula>$C$4</formula>
    </cfRule>
  </conditionalFormatting>
  <conditionalFormatting sqref="AZ27">
    <cfRule type="cellIs" dxfId="12997" priority="1297" operator="lessThan">
      <formula>$C$4</formula>
    </cfRule>
  </conditionalFormatting>
  <conditionalFormatting sqref="AZ28">
    <cfRule type="cellIs" dxfId="12996" priority="1298" operator="lessThan">
      <formula>$C$4</formula>
    </cfRule>
  </conditionalFormatting>
  <conditionalFormatting sqref="AZ29">
    <cfRule type="cellIs" dxfId="12995" priority="1299" operator="lessThan">
      <formula>$C$4</formula>
    </cfRule>
  </conditionalFormatting>
  <conditionalFormatting sqref="AZ30">
    <cfRule type="cellIs" dxfId="12994" priority="1300" operator="lessThan">
      <formula>$C$4</formula>
    </cfRule>
  </conditionalFormatting>
  <conditionalFormatting sqref="AZ31">
    <cfRule type="cellIs" dxfId="12993" priority="1301" operator="lessThan">
      <formula>$C$4</formula>
    </cfRule>
  </conditionalFormatting>
  <conditionalFormatting sqref="AZ32">
    <cfRule type="cellIs" dxfId="12992" priority="1302" operator="lessThan">
      <formula>$C$4</formula>
    </cfRule>
  </conditionalFormatting>
  <conditionalFormatting sqref="AZ33">
    <cfRule type="cellIs" dxfId="12991" priority="1303" operator="lessThan">
      <formula>$C$4</formula>
    </cfRule>
  </conditionalFormatting>
  <conditionalFormatting sqref="AZ34">
    <cfRule type="cellIs" dxfId="12990" priority="1304" operator="lessThan">
      <formula>$C$4</formula>
    </cfRule>
  </conditionalFormatting>
  <conditionalFormatting sqref="AZ35">
    <cfRule type="cellIs" dxfId="12989" priority="1305" operator="lessThan">
      <formula>$C$4</formula>
    </cfRule>
  </conditionalFormatting>
  <conditionalFormatting sqref="AZ36">
    <cfRule type="cellIs" dxfId="12988" priority="1306" operator="lessThan">
      <formula>$C$4</formula>
    </cfRule>
  </conditionalFormatting>
  <conditionalFormatting sqref="AZ37">
    <cfRule type="cellIs" dxfId="12987" priority="1307" operator="lessThan">
      <formula>$C$4</formula>
    </cfRule>
  </conditionalFormatting>
  <conditionalFormatting sqref="AZ38">
    <cfRule type="cellIs" dxfId="12986" priority="1308" operator="lessThan">
      <formula>$C$4</formula>
    </cfRule>
  </conditionalFormatting>
  <conditionalFormatting sqref="AZ39">
    <cfRule type="cellIs" dxfId="12985" priority="1309" operator="lessThan">
      <formula>$C$4</formula>
    </cfRule>
  </conditionalFormatting>
  <conditionalFormatting sqref="AZ40">
    <cfRule type="cellIs" dxfId="12984" priority="1310" operator="lessThan">
      <formula>$C$4</formula>
    </cfRule>
  </conditionalFormatting>
  <conditionalFormatting sqref="AZ41">
    <cfRule type="cellIs" dxfId="12983" priority="1311" operator="lessThan">
      <formula>$C$4</formula>
    </cfRule>
  </conditionalFormatting>
  <conditionalFormatting sqref="AZ42">
    <cfRule type="cellIs" dxfId="12982" priority="1312" operator="lessThan">
      <formula>$C$4</formula>
    </cfRule>
  </conditionalFormatting>
  <conditionalFormatting sqref="AZ43">
    <cfRule type="cellIs" dxfId="12981" priority="1313" operator="lessThan">
      <formula>$C$4</formula>
    </cfRule>
  </conditionalFormatting>
  <conditionalFormatting sqref="AZ44">
    <cfRule type="cellIs" dxfId="12980" priority="1314" operator="lessThan">
      <formula>$C$4</formula>
    </cfRule>
  </conditionalFormatting>
  <conditionalFormatting sqref="AZ45">
    <cfRule type="cellIs" dxfId="12979" priority="1315" operator="lessThan">
      <formula>$C$4</formula>
    </cfRule>
  </conditionalFormatting>
  <conditionalFormatting sqref="AZ46">
    <cfRule type="cellIs" dxfId="12978" priority="1316" operator="lessThan">
      <formula>$C$4</formula>
    </cfRule>
  </conditionalFormatting>
  <conditionalFormatting sqref="AZ47">
    <cfRule type="cellIs" dxfId="12977" priority="1317" operator="lessThan">
      <formula>$C$4</formula>
    </cfRule>
  </conditionalFormatting>
  <conditionalFormatting sqref="AZ48">
    <cfRule type="cellIs" dxfId="12976" priority="1318" operator="lessThan">
      <formula>$C$4</formula>
    </cfRule>
  </conditionalFormatting>
  <conditionalFormatting sqref="AZ49">
    <cfRule type="cellIs" dxfId="12975" priority="1319" operator="lessThan">
      <formula>$C$4</formula>
    </cfRule>
  </conditionalFormatting>
  <conditionalFormatting sqref="AZ50">
    <cfRule type="cellIs" dxfId="12974" priority="1320" operator="lessThan">
      <formula>$C$4</formula>
    </cfRule>
  </conditionalFormatting>
  <conditionalFormatting sqref="BA11">
    <cfRule type="cellIs" dxfId="12973" priority="1321" operator="lessThan">
      <formula>$C$4</formula>
    </cfRule>
  </conditionalFormatting>
  <conditionalFormatting sqref="BA12">
    <cfRule type="cellIs" dxfId="12972" priority="1322" operator="lessThan">
      <formula>$C$4</formula>
    </cfRule>
  </conditionalFormatting>
  <conditionalFormatting sqref="BA13">
    <cfRule type="cellIs" dxfId="12971" priority="1323" operator="lessThan">
      <formula>$C$4</formula>
    </cfRule>
  </conditionalFormatting>
  <conditionalFormatting sqref="BA14">
    <cfRule type="cellIs" dxfId="12970" priority="1324" operator="lessThan">
      <formula>$C$4</formula>
    </cfRule>
  </conditionalFormatting>
  <conditionalFormatting sqref="BA15">
    <cfRule type="cellIs" dxfId="12969" priority="1325" operator="lessThan">
      <formula>$C$4</formula>
    </cfRule>
  </conditionalFormatting>
  <conditionalFormatting sqref="BA16">
    <cfRule type="cellIs" dxfId="12968" priority="1326" operator="lessThan">
      <formula>$C$4</formula>
    </cfRule>
  </conditionalFormatting>
  <conditionalFormatting sqref="BA17">
    <cfRule type="cellIs" dxfId="12967" priority="1327" operator="lessThan">
      <formula>$C$4</formula>
    </cfRule>
  </conditionalFormatting>
  <conditionalFormatting sqref="BA18">
    <cfRule type="cellIs" dxfId="12966" priority="1328" operator="lessThan">
      <formula>$C$4</formula>
    </cfRule>
  </conditionalFormatting>
  <conditionalFormatting sqref="BA19">
    <cfRule type="cellIs" dxfId="12965" priority="1329" operator="lessThan">
      <formula>$C$4</formula>
    </cfRule>
  </conditionalFormatting>
  <conditionalFormatting sqref="BA20">
    <cfRule type="cellIs" dxfId="12964" priority="1330" operator="lessThan">
      <formula>$C$4</formula>
    </cfRule>
  </conditionalFormatting>
  <conditionalFormatting sqref="BA21">
    <cfRule type="cellIs" dxfId="12963" priority="1331" operator="lessThan">
      <formula>$C$4</formula>
    </cfRule>
  </conditionalFormatting>
  <conditionalFormatting sqref="BA22">
    <cfRule type="cellIs" dxfId="12962" priority="1332" operator="lessThan">
      <formula>$C$4</formula>
    </cfRule>
  </conditionalFormatting>
  <conditionalFormatting sqref="BA23">
    <cfRule type="cellIs" dxfId="12961" priority="1333" operator="lessThan">
      <formula>$C$4</formula>
    </cfRule>
  </conditionalFormatting>
  <conditionalFormatting sqref="BA24">
    <cfRule type="cellIs" dxfId="12960" priority="1334" operator="lessThan">
      <formula>$C$4</formula>
    </cfRule>
  </conditionalFormatting>
  <conditionalFormatting sqref="BA25">
    <cfRule type="cellIs" dxfId="12959" priority="1335" operator="lessThan">
      <formula>$C$4</formula>
    </cfRule>
  </conditionalFormatting>
  <conditionalFormatting sqref="BA26">
    <cfRule type="cellIs" dxfId="12958" priority="1336" operator="lessThan">
      <formula>$C$4</formula>
    </cfRule>
  </conditionalFormatting>
  <conditionalFormatting sqref="BA27">
    <cfRule type="cellIs" dxfId="12957" priority="1337" operator="lessThan">
      <formula>$C$4</formula>
    </cfRule>
  </conditionalFormatting>
  <conditionalFormatting sqref="BA28">
    <cfRule type="cellIs" dxfId="12956" priority="1338" operator="lessThan">
      <formula>$C$4</formula>
    </cfRule>
  </conditionalFormatting>
  <conditionalFormatting sqref="BA29">
    <cfRule type="cellIs" dxfId="12955" priority="1339" operator="lessThan">
      <formula>$C$4</formula>
    </cfRule>
  </conditionalFormatting>
  <conditionalFormatting sqref="BA30">
    <cfRule type="cellIs" dxfId="12954" priority="1340" operator="lessThan">
      <formula>$C$4</formula>
    </cfRule>
  </conditionalFormatting>
  <conditionalFormatting sqref="BA31">
    <cfRule type="cellIs" dxfId="12953" priority="1341" operator="lessThan">
      <formula>$C$4</formula>
    </cfRule>
  </conditionalFormatting>
  <conditionalFormatting sqref="BA32">
    <cfRule type="cellIs" dxfId="12952" priority="1342" operator="lessThan">
      <formula>$C$4</formula>
    </cfRule>
  </conditionalFormatting>
  <conditionalFormatting sqref="BA33">
    <cfRule type="cellIs" dxfId="12951" priority="1343" operator="lessThan">
      <formula>$C$4</formula>
    </cfRule>
  </conditionalFormatting>
  <conditionalFormatting sqref="BA34">
    <cfRule type="cellIs" dxfId="12950" priority="1344" operator="lessThan">
      <formula>$C$4</formula>
    </cfRule>
  </conditionalFormatting>
  <conditionalFormatting sqref="BA35">
    <cfRule type="cellIs" dxfId="12949" priority="1345" operator="lessThan">
      <formula>$C$4</formula>
    </cfRule>
  </conditionalFormatting>
  <conditionalFormatting sqref="BA36">
    <cfRule type="cellIs" dxfId="12948" priority="1346" operator="lessThan">
      <formula>$C$4</formula>
    </cfRule>
  </conditionalFormatting>
  <conditionalFormatting sqref="BA37">
    <cfRule type="cellIs" dxfId="12947" priority="1347" operator="lessThan">
      <formula>$C$4</formula>
    </cfRule>
  </conditionalFormatting>
  <conditionalFormatting sqref="BA38">
    <cfRule type="cellIs" dxfId="12946" priority="1348" operator="lessThan">
      <formula>$C$4</formula>
    </cfRule>
  </conditionalFormatting>
  <conditionalFormatting sqref="BA39">
    <cfRule type="cellIs" dxfId="12945" priority="1349" operator="lessThan">
      <formula>$C$4</formula>
    </cfRule>
  </conditionalFormatting>
  <conditionalFormatting sqref="BA40">
    <cfRule type="cellIs" dxfId="12944" priority="1350" operator="lessThan">
      <formula>$C$4</formula>
    </cfRule>
  </conditionalFormatting>
  <conditionalFormatting sqref="BA41">
    <cfRule type="cellIs" dxfId="12943" priority="1351" operator="lessThan">
      <formula>$C$4</formula>
    </cfRule>
  </conditionalFormatting>
  <conditionalFormatting sqref="BA42">
    <cfRule type="cellIs" dxfId="12942" priority="1352" operator="lessThan">
      <formula>$C$4</formula>
    </cfRule>
  </conditionalFormatting>
  <conditionalFormatting sqref="BA43">
    <cfRule type="cellIs" dxfId="12941" priority="1353" operator="lessThan">
      <formula>$C$4</formula>
    </cfRule>
  </conditionalFormatting>
  <conditionalFormatting sqref="BA44">
    <cfRule type="cellIs" dxfId="12940" priority="1354" operator="lessThan">
      <formula>$C$4</formula>
    </cfRule>
  </conditionalFormatting>
  <conditionalFormatting sqref="BA45">
    <cfRule type="cellIs" dxfId="12939" priority="1355" operator="lessThan">
      <formula>$C$4</formula>
    </cfRule>
  </conditionalFormatting>
  <conditionalFormatting sqref="BA46">
    <cfRule type="cellIs" dxfId="12938" priority="1356" operator="lessThan">
      <formula>$C$4</formula>
    </cfRule>
  </conditionalFormatting>
  <conditionalFormatting sqref="BA47">
    <cfRule type="cellIs" dxfId="12937" priority="1357" operator="lessThan">
      <formula>$C$4</formula>
    </cfRule>
  </conditionalFormatting>
  <conditionalFormatting sqref="BA48">
    <cfRule type="cellIs" dxfId="12936" priority="1358" operator="lessThan">
      <formula>$C$4</formula>
    </cfRule>
  </conditionalFormatting>
  <conditionalFormatting sqref="BA49">
    <cfRule type="cellIs" dxfId="12935" priority="1359" operator="lessThan">
      <formula>$C$4</formula>
    </cfRule>
  </conditionalFormatting>
  <conditionalFormatting sqref="BA50">
    <cfRule type="cellIs" dxfId="12934" priority="1360" operator="lessThan">
      <formula>$C$4</formula>
    </cfRule>
  </conditionalFormatting>
  <conditionalFormatting sqref="BB11">
    <cfRule type="cellIs" dxfId="12933" priority="1361" operator="lessThan">
      <formula>$C$4</formula>
    </cfRule>
  </conditionalFormatting>
  <conditionalFormatting sqref="BB12">
    <cfRule type="cellIs" dxfId="12932" priority="1362" operator="lessThan">
      <formula>$C$4</formula>
    </cfRule>
  </conditionalFormatting>
  <conditionalFormatting sqref="BB13">
    <cfRule type="cellIs" dxfId="12931" priority="1363" operator="lessThan">
      <formula>$C$4</formula>
    </cfRule>
  </conditionalFormatting>
  <conditionalFormatting sqref="BB14">
    <cfRule type="cellIs" dxfId="12930" priority="1364" operator="lessThan">
      <formula>$C$4</formula>
    </cfRule>
  </conditionalFormatting>
  <conditionalFormatting sqref="BB15">
    <cfRule type="cellIs" dxfId="12929" priority="1365" operator="lessThan">
      <formula>$C$4</formula>
    </cfRule>
  </conditionalFormatting>
  <conditionalFormatting sqref="BB16">
    <cfRule type="cellIs" dxfId="12928" priority="1366" operator="lessThan">
      <formula>$C$4</formula>
    </cfRule>
  </conditionalFormatting>
  <conditionalFormatting sqref="BB17">
    <cfRule type="cellIs" dxfId="12927" priority="1367" operator="lessThan">
      <formula>$C$4</formula>
    </cfRule>
  </conditionalFormatting>
  <conditionalFormatting sqref="BB18">
    <cfRule type="cellIs" dxfId="12926" priority="1368" operator="lessThan">
      <formula>$C$4</formula>
    </cfRule>
  </conditionalFormatting>
  <conditionalFormatting sqref="BB19">
    <cfRule type="cellIs" dxfId="12925" priority="1369" operator="lessThan">
      <formula>$C$4</formula>
    </cfRule>
  </conditionalFormatting>
  <conditionalFormatting sqref="BB20">
    <cfRule type="cellIs" dxfId="12924" priority="1370" operator="lessThan">
      <formula>$C$4</formula>
    </cfRule>
  </conditionalFormatting>
  <conditionalFormatting sqref="BB21">
    <cfRule type="cellIs" dxfId="12923" priority="1371" operator="lessThan">
      <formula>$C$4</formula>
    </cfRule>
  </conditionalFormatting>
  <conditionalFormatting sqref="BB22">
    <cfRule type="cellIs" dxfId="12922" priority="1372" operator="lessThan">
      <formula>$C$4</formula>
    </cfRule>
  </conditionalFormatting>
  <conditionalFormatting sqref="BB23">
    <cfRule type="cellIs" dxfId="12921" priority="1373" operator="lessThan">
      <formula>$C$4</formula>
    </cfRule>
  </conditionalFormatting>
  <conditionalFormatting sqref="BB24">
    <cfRule type="cellIs" dxfId="12920" priority="1374" operator="lessThan">
      <formula>$C$4</formula>
    </cfRule>
  </conditionalFormatting>
  <conditionalFormatting sqref="BB25">
    <cfRule type="cellIs" dxfId="12919" priority="1375" operator="lessThan">
      <formula>$C$4</formula>
    </cfRule>
  </conditionalFormatting>
  <conditionalFormatting sqref="BB26">
    <cfRule type="cellIs" dxfId="12918" priority="1376" operator="lessThan">
      <formula>$C$4</formula>
    </cfRule>
  </conditionalFormatting>
  <conditionalFormatting sqref="BB27">
    <cfRule type="cellIs" dxfId="12917" priority="1377" operator="lessThan">
      <formula>$C$4</formula>
    </cfRule>
  </conditionalFormatting>
  <conditionalFormatting sqref="BB28">
    <cfRule type="cellIs" dxfId="12916" priority="1378" operator="lessThan">
      <formula>$C$4</formula>
    </cfRule>
  </conditionalFormatting>
  <conditionalFormatting sqref="BB29">
    <cfRule type="cellIs" dxfId="12915" priority="1379" operator="lessThan">
      <formula>$C$4</formula>
    </cfRule>
  </conditionalFormatting>
  <conditionalFormatting sqref="BB30">
    <cfRule type="cellIs" dxfId="12914" priority="1380" operator="lessThan">
      <formula>$C$4</formula>
    </cfRule>
  </conditionalFormatting>
  <conditionalFormatting sqref="BB31">
    <cfRule type="cellIs" dxfId="12913" priority="1381" operator="lessThan">
      <formula>$C$4</formula>
    </cfRule>
  </conditionalFormatting>
  <conditionalFormatting sqref="BB32">
    <cfRule type="cellIs" dxfId="12912" priority="1382" operator="lessThan">
      <formula>$C$4</formula>
    </cfRule>
  </conditionalFormatting>
  <conditionalFormatting sqref="BB33">
    <cfRule type="cellIs" dxfId="12911" priority="1383" operator="lessThan">
      <formula>$C$4</formula>
    </cfRule>
  </conditionalFormatting>
  <conditionalFormatting sqref="BB34">
    <cfRule type="cellIs" dxfId="12910" priority="1384" operator="lessThan">
      <formula>$C$4</formula>
    </cfRule>
  </conditionalFormatting>
  <conditionalFormatting sqref="BB35">
    <cfRule type="cellIs" dxfId="12909" priority="1385" operator="lessThan">
      <formula>$C$4</formula>
    </cfRule>
  </conditionalFormatting>
  <conditionalFormatting sqref="BB36">
    <cfRule type="cellIs" dxfId="12908" priority="1386" operator="lessThan">
      <formula>$C$4</formula>
    </cfRule>
  </conditionalFormatting>
  <conditionalFormatting sqref="BB37">
    <cfRule type="cellIs" dxfId="12907" priority="1387" operator="lessThan">
      <formula>$C$4</formula>
    </cfRule>
  </conditionalFormatting>
  <conditionalFormatting sqref="BB38">
    <cfRule type="cellIs" dxfId="12906" priority="1388" operator="lessThan">
      <formula>$C$4</formula>
    </cfRule>
  </conditionalFormatting>
  <conditionalFormatting sqref="BB39">
    <cfRule type="cellIs" dxfId="12905" priority="1389" operator="lessThan">
      <formula>$C$4</formula>
    </cfRule>
  </conditionalFormatting>
  <conditionalFormatting sqref="BB40">
    <cfRule type="cellIs" dxfId="12904" priority="1390" operator="lessThan">
      <formula>$C$4</formula>
    </cfRule>
  </conditionalFormatting>
  <conditionalFormatting sqref="BB41">
    <cfRule type="cellIs" dxfId="12903" priority="1391" operator="lessThan">
      <formula>$C$4</formula>
    </cfRule>
  </conditionalFormatting>
  <conditionalFormatting sqref="BB42">
    <cfRule type="cellIs" dxfId="12902" priority="1392" operator="lessThan">
      <formula>$C$4</formula>
    </cfRule>
  </conditionalFormatting>
  <conditionalFormatting sqref="BB43">
    <cfRule type="cellIs" dxfId="12901" priority="1393" operator="lessThan">
      <formula>$C$4</formula>
    </cfRule>
  </conditionalFormatting>
  <conditionalFormatting sqref="BB44">
    <cfRule type="cellIs" dxfId="12900" priority="1394" operator="lessThan">
      <formula>$C$4</formula>
    </cfRule>
  </conditionalFormatting>
  <conditionalFormatting sqref="BB45">
    <cfRule type="cellIs" dxfId="12899" priority="1395" operator="lessThan">
      <formula>$C$4</formula>
    </cfRule>
  </conditionalFormatting>
  <conditionalFormatting sqref="BB46">
    <cfRule type="cellIs" dxfId="12898" priority="1396" operator="lessThan">
      <formula>$C$4</formula>
    </cfRule>
  </conditionalFormatting>
  <conditionalFormatting sqref="BB47">
    <cfRule type="cellIs" dxfId="12897" priority="1397" operator="lessThan">
      <formula>$C$4</formula>
    </cfRule>
  </conditionalFormatting>
  <conditionalFormatting sqref="BB48">
    <cfRule type="cellIs" dxfId="12896" priority="1398" operator="lessThan">
      <formula>$C$4</formula>
    </cfRule>
  </conditionalFormatting>
  <conditionalFormatting sqref="BB49">
    <cfRule type="cellIs" dxfId="12895" priority="1399" operator="lessThan">
      <formula>$C$4</formula>
    </cfRule>
  </conditionalFormatting>
  <conditionalFormatting sqref="BB50">
    <cfRule type="cellIs" dxfId="12894" priority="1400" operator="lessThan">
      <formula>$C$4</formula>
    </cfRule>
  </conditionalFormatting>
  <conditionalFormatting sqref="BC11">
    <cfRule type="cellIs" dxfId="12893" priority="1401" operator="lessThan">
      <formula>$C$4</formula>
    </cfRule>
  </conditionalFormatting>
  <conditionalFormatting sqref="BC12">
    <cfRule type="cellIs" dxfId="12892" priority="1402" operator="lessThan">
      <formula>$C$4</formula>
    </cfRule>
  </conditionalFormatting>
  <conditionalFormatting sqref="BC13">
    <cfRule type="cellIs" dxfId="12891" priority="1403" operator="lessThan">
      <formula>$C$4</formula>
    </cfRule>
  </conditionalFormatting>
  <conditionalFormatting sqref="BC14">
    <cfRule type="cellIs" dxfId="12890" priority="1404" operator="lessThan">
      <formula>$C$4</formula>
    </cfRule>
  </conditionalFormatting>
  <conditionalFormatting sqref="BC15">
    <cfRule type="cellIs" dxfId="12889" priority="1405" operator="lessThan">
      <formula>$C$4</formula>
    </cfRule>
  </conditionalFormatting>
  <conditionalFormatting sqref="BC16">
    <cfRule type="cellIs" dxfId="12888" priority="1406" operator="lessThan">
      <formula>$C$4</formula>
    </cfRule>
  </conditionalFormatting>
  <conditionalFormatting sqref="BC17">
    <cfRule type="cellIs" dxfId="12887" priority="1407" operator="lessThan">
      <formula>$C$4</formula>
    </cfRule>
  </conditionalFormatting>
  <conditionalFormatting sqref="BC18">
    <cfRule type="cellIs" dxfId="12886" priority="1408" operator="lessThan">
      <formula>$C$4</formula>
    </cfRule>
  </conditionalFormatting>
  <conditionalFormatting sqref="BC19">
    <cfRule type="cellIs" dxfId="12885" priority="1409" operator="lessThan">
      <formula>$C$4</formula>
    </cfRule>
  </conditionalFormatting>
  <conditionalFormatting sqref="BC20">
    <cfRule type="cellIs" dxfId="12884" priority="1410" operator="lessThan">
      <formula>$C$4</formula>
    </cfRule>
  </conditionalFormatting>
  <conditionalFormatting sqref="BC21">
    <cfRule type="cellIs" dxfId="12883" priority="1411" operator="lessThan">
      <formula>$C$4</formula>
    </cfRule>
  </conditionalFormatting>
  <conditionalFormatting sqref="BC22">
    <cfRule type="cellIs" dxfId="12882" priority="1412" operator="lessThan">
      <formula>$C$4</formula>
    </cfRule>
  </conditionalFormatting>
  <conditionalFormatting sqref="BC23">
    <cfRule type="cellIs" dxfId="12881" priority="1413" operator="lessThan">
      <formula>$C$4</formula>
    </cfRule>
  </conditionalFormatting>
  <conditionalFormatting sqref="BC24">
    <cfRule type="cellIs" dxfId="12880" priority="1414" operator="lessThan">
      <formula>$C$4</formula>
    </cfRule>
  </conditionalFormatting>
  <conditionalFormatting sqref="BC25">
    <cfRule type="cellIs" dxfId="12879" priority="1415" operator="lessThan">
      <formula>$C$4</formula>
    </cfRule>
  </conditionalFormatting>
  <conditionalFormatting sqref="BC26">
    <cfRule type="cellIs" dxfId="12878" priority="1416" operator="lessThan">
      <formula>$C$4</formula>
    </cfRule>
  </conditionalFormatting>
  <conditionalFormatting sqref="BC27">
    <cfRule type="cellIs" dxfId="12877" priority="1417" operator="lessThan">
      <formula>$C$4</formula>
    </cfRule>
  </conditionalFormatting>
  <conditionalFormatting sqref="BC28">
    <cfRule type="cellIs" dxfId="12876" priority="1418" operator="lessThan">
      <formula>$C$4</formula>
    </cfRule>
  </conditionalFormatting>
  <conditionalFormatting sqref="BC29">
    <cfRule type="cellIs" dxfId="12875" priority="1419" operator="lessThan">
      <formula>$C$4</formula>
    </cfRule>
  </conditionalFormatting>
  <conditionalFormatting sqref="BC30">
    <cfRule type="cellIs" dxfId="12874" priority="1420" operator="lessThan">
      <formula>$C$4</formula>
    </cfRule>
  </conditionalFormatting>
  <conditionalFormatting sqref="BC31">
    <cfRule type="cellIs" dxfId="12873" priority="1421" operator="lessThan">
      <formula>$C$4</formula>
    </cfRule>
  </conditionalFormatting>
  <conditionalFormatting sqref="BC32">
    <cfRule type="cellIs" dxfId="12872" priority="1422" operator="lessThan">
      <formula>$C$4</formula>
    </cfRule>
  </conditionalFormatting>
  <conditionalFormatting sqref="BC33">
    <cfRule type="cellIs" dxfId="12871" priority="1423" operator="lessThan">
      <formula>$C$4</formula>
    </cfRule>
  </conditionalFormatting>
  <conditionalFormatting sqref="BC34">
    <cfRule type="cellIs" dxfId="12870" priority="1424" operator="lessThan">
      <formula>$C$4</formula>
    </cfRule>
  </conditionalFormatting>
  <conditionalFormatting sqref="BC35">
    <cfRule type="cellIs" dxfId="12869" priority="1425" operator="lessThan">
      <formula>$C$4</formula>
    </cfRule>
  </conditionalFormatting>
  <conditionalFormatting sqref="BC36">
    <cfRule type="cellIs" dxfId="12868" priority="1426" operator="lessThan">
      <formula>$C$4</formula>
    </cfRule>
  </conditionalFormatting>
  <conditionalFormatting sqref="BC37">
    <cfRule type="cellIs" dxfId="12867" priority="1427" operator="lessThan">
      <formula>$C$4</formula>
    </cfRule>
  </conditionalFormatting>
  <conditionalFormatting sqref="BC38">
    <cfRule type="cellIs" dxfId="12866" priority="1428" operator="lessThan">
      <formula>$C$4</formula>
    </cfRule>
  </conditionalFormatting>
  <conditionalFormatting sqref="BC39">
    <cfRule type="cellIs" dxfId="12865" priority="1429" operator="lessThan">
      <formula>$C$4</formula>
    </cfRule>
  </conditionalFormatting>
  <conditionalFormatting sqref="BC40">
    <cfRule type="cellIs" dxfId="12864" priority="1430" operator="lessThan">
      <formula>$C$4</formula>
    </cfRule>
  </conditionalFormatting>
  <conditionalFormatting sqref="BC41">
    <cfRule type="cellIs" dxfId="12863" priority="1431" operator="lessThan">
      <formula>$C$4</formula>
    </cfRule>
  </conditionalFormatting>
  <conditionalFormatting sqref="BC42">
    <cfRule type="cellIs" dxfId="12862" priority="1432" operator="lessThan">
      <formula>$C$4</formula>
    </cfRule>
  </conditionalFormatting>
  <conditionalFormatting sqref="BC43">
    <cfRule type="cellIs" dxfId="12861" priority="1433" operator="lessThan">
      <formula>$C$4</formula>
    </cfRule>
  </conditionalFormatting>
  <conditionalFormatting sqref="BC44">
    <cfRule type="cellIs" dxfId="12860" priority="1434" operator="lessThan">
      <formula>$C$4</formula>
    </cfRule>
  </conditionalFormatting>
  <conditionalFormatting sqref="BC45">
    <cfRule type="cellIs" dxfId="12859" priority="1435" operator="lessThan">
      <formula>$C$4</formula>
    </cfRule>
  </conditionalFormatting>
  <conditionalFormatting sqref="BC46">
    <cfRule type="cellIs" dxfId="12858" priority="1436" operator="lessThan">
      <formula>$C$4</formula>
    </cfRule>
  </conditionalFormatting>
  <conditionalFormatting sqref="BC47">
    <cfRule type="cellIs" dxfId="12857" priority="1437" operator="lessThan">
      <formula>$C$4</formula>
    </cfRule>
  </conditionalFormatting>
  <conditionalFormatting sqref="BC48">
    <cfRule type="cellIs" dxfId="12856" priority="1438" operator="lessThan">
      <formula>$C$4</formula>
    </cfRule>
  </conditionalFormatting>
  <conditionalFormatting sqref="BC49">
    <cfRule type="cellIs" dxfId="12855" priority="1439" operator="lessThan">
      <formula>$C$4</formula>
    </cfRule>
  </conditionalFormatting>
  <conditionalFormatting sqref="BC50">
    <cfRule type="cellIs" dxfId="12854" priority="1440" operator="lessThan">
      <formula>$C$4</formula>
    </cfRule>
  </conditionalFormatting>
  <conditionalFormatting sqref="BD11">
    <cfRule type="cellIs" dxfId="12853" priority="1441" operator="lessThan">
      <formula>$C$4</formula>
    </cfRule>
  </conditionalFormatting>
  <conditionalFormatting sqref="BD12">
    <cfRule type="cellIs" dxfId="12852" priority="1442" operator="lessThan">
      <formula>$C$4</formula>
    </cfRule>
  </conditionalFormatting>
  <conditionalFormatting sqref="BD13">
    <cfRule type="cellIs" dxfId="12851" priority="1443" operator="lessThan">
      <formula>$C$4</formula>
    </cfRule>
  </conditionalFormatting>
  <conditionalFormatting sqref="BD14">
    <cfRule type="cellIs" dxfId="12850" priority="1444" operator="lessThan">
      <formula>$C$4</formula>
    </cfRule>
  </conditionalFormatting>
  <conditionalFormatting sqref="BD15">
    <cfRule type="cellIs" dxfId="12849" priority="1445" operator="lessThan">
      <formula>$C$4</formula>
    </cfRule>
  </conditionalFormatting>
  <conditionalFormatting sqref="BD16">
    <cfRule type="cellIs" dxfId="12848" priority="1446" operator="lessThan">
      <formula>$C$4</formula>
    </cfRule>
  </conditionalFormatting>
  <conditionalFormatting sqref="BD17">
    <cfRule type="cellIs" dxfId="12847" priority="1447" operator="lessThan">
      <formula>$C$4</formula>
    </cfRule>
  </conditionalFormatting>
  <conditionalFormatting sqref="BD18">
    <cfRule type="cellIs" dxfId="12846" priority="1448" operator="lessThan">
      <formula>$C$4</formula>
    </cfRule>
  </conditionalFormatting>
  <conditionalFormatting sqref="BD19">
    <cfRule type="cellIs" dxfId="12845" priority="1449" operator="lessThan">
      <formula>$C$4</formula>
    </cfRule>
  </conditionalFormatting>
  <conditionalFormatting sqref="BD20">
    <cfRule type="cellIs" dxfId="12844" priority="1450" operator="lessThan">
      <formula>$C$4</formula>
    </cfRule>
  </conditionalFormatting>
  <conditionalFormatting sqref="BD21">
    <cfRule type="cellIs" dxfId="12843" priority="1451" operator="lessThan">
      <formula>$C$4</formula>
    </cfRule>
  </conditionalFormatting>
  <conditionalFormatting sqref="BD22">
    <cfRule type="cellIs" dxfId="12842" priority="1452" operator="lessThan">
      <formula>$C$4</formula>
    </cfRule>
  </conditionalFormatting>
  <conditionalFormatting sqref="BD23">
    <cfRule type="cellIs" dxfId="12841" priority="1453" operator="lessThan">
      <formula>$C$4</formula>
    </cfRule>
  </conditionalFormatting>
  <conditionalFormatting sqref="BD24">
    <cfRule type="cellIs" dxfId="12840" priority="1454" operator="lessThan">
      <formula>$C$4</formula>
    </cfRule>
  </conditionalFormatting>
  <conditionalFormatting sqref="BD25">
    <cfRule type="cellIs" dxfId="12839" priority="1455" operator="lessThan">
      <formula>$C$4</formula>
    </cfRule>
  </conditionalFormatting>
  <conditionalFormatting sqref="BD26">
    <cfRule type="cellIs" dxfId="12838" priority="1456" operator="lessThan">
      <formula>$C$4</formula>
    </cfRule>
  </conditionalFormatting>
  <conditionalFormatting sqref="BD27">
    <cfRule type="cellIs" dxfId="12837" priority="1457" operator="lessThan">
      <formula>$C$4</formula>
    </cfRule>
  </conditionalFormatting>
  <conditionalFormatting sqref="BD28">
    <cfRule type="cellIs" dxfId="12836" priority="1458" operator="lessThan">
      <formula>$C$4</formula>
    </cfRule>
  </conditionalFormatting>
  <conditionalFormatting sqref="BD29">
    <cfRule type="cellIs" dxfId="12835" priority="1459" operator="lessThan">
      <formula>$C$4</formula>
    </cfRule>
  </conditionalFormatting>
  <conditionalFormatting sqref="BD30">
    <cfRule type="cellIs" dxfId="12834" priority="1460" operator="lessThan">
      <formula>$C$4</formula>
    </cfRule>
  </conditionalFormatting>
  <conditionalFormatting sqref="BD31">
    <cfRule type="cellIs" dxfId="12833" priority="1461" operator="lessThan">
      <formula>$C$4</formula>
    </cfRule>
  </conditionalFormatting>
  <conditionalFormatting sqref="BD32">
    <cfRule type="cellIs" dxfId="12832" priority="1462" operator="lessThan">
      <formula>$C$4</formula>
    </cfRule>
  </conditionalFormatting>
  <conditionalFormatting sqref="BD33">
    <cfRule type="cellIs" dxfId="12831" priority="1463" operator="lessThan">
      <formula>$C$4</formula>
    </cfRule>
  </conditionalFormatting>
  <conditionalFormatting sqref="BD34">
    <cfRule type="cellIs" dxfId="12830" priority="1464" operator="lessThan">
      <formula>$C$4</formula>
    </cfRule>
  </conditionalFormatting>
  <conditionalFormatting sqref="BD35">
    <cfRule type="cellIs" dxfId="12829" priority="1465" operator="lessThan">
      <formula>$C$4</formula>
    </cfRule>
  </conditionalFormatting>
  <conditionalFormatting sqref="BD36">
    <cfRule type="cellIs" dxfId="12828" priority="1466" operator="lessThan">
      <formula>$C$4</formula>
    </cfRule>
  </conditionalFormatting>
  <conditionalFormatting sqref="BD37">
    <cfRule type="cellIs" dxfId="12827" priority="1467" operator="lessThan">
      <formula>$C$4</formula>
    </cfRule>
  </conditionalFormatting>
  <conditionalFormatting sqref="BD38">
    <cfRule type="cellIs" dxfId="12826" priority="1468" operator="lessThan">
      <formula>$C$4</formula>
    </cfRule>
  </conditionalFormatting>
  <conditionalFormatting sqref="BD39">
    <cfRule type="cellIs" dxfId="12825" priority="1469" operator="lessThan">
      <formula>$C$4</formula>
    </cfRule>
  </conditionalFormatting>
  <conditionalFormatting sqref="BD40">
    <cfRule type="cellIs" dxfId="12824" priority="1470" operator="lessThan">
      <formula>$C$4</formula>
    </cfRule>
  </conditionalFormatting>
  <conditionalFormatting sqref="BD41">
    <cfRule type="cellIs" dxfId="12823" priority="1471" operator="lessThan">
      <formula>$C$4</formula>
    </cfRule>
  </conditionalFormatting>
  <conditionalFormatting sqref="BD42">
    <cfRule type="cellIs" dxfId="12822" priority="1472" operator="lessThan">
      <formula>$C$4</formula>
    </cfRule>
  </conditionalFormatting>
  <conditionalFormatting sqref="BD43">
    <cfRule type="cellIs" dxfId="12821" priority="1473" operator="lessThan">
      <formula>$C$4</formula>
    </cfRule>
  </conditionalFormatting>
  <conditionalFormatting sqref="BD44">
    <cfRule type="cellIs" dxfId="12820" priority="1474" operator="lessThan">
      <formula>$C$4</formula>
    </cfRule>
  </conditionalFormatting>
  <conditionalFormatting sqref="BD45">
    <cfRule type="cellIs" dxfId="12819" priority="1475" operator="lessThan">
      <formula>$C$4</formula>
    </cfRule>
  </conditionalFormatting>
  <conditionalFormatting sqref="BD46">
    <cfRule type="cellIs" dxfId="12818" priority="1476" operator="lessThan">
      <formula>$C$4</formula>
    </cfRule>
  </conditionalFormatting>
  <conditionalFormatting sqref="BD47">
    <cfRule type="cellIs" dxfId="12817" priority="1477" operator="lessThan">
      <formula>$C$4</formula>
    </cfRule>
  </conditionalFormatting>
  <conditionalFormatting sqref="BD48">
    <cfRule type="cellIs" dxfId="12816" priority="1478" operator="lessThan">
      <formula>$C$4</formula>
    </cfRule>
  </conditionalFormatting>
  <conditionalFormatting sqref="BD49">
    <cfRule type="cellIs" dxfId="12815" priority="1479" operator="lessThan">
      <formula>$C$4</formula>
    </cfRule>
  </conditionalFormatting>
  <conditionalFormatting sqref="BD50">
    <cfRule type="cellIs" dxfId="12814" priority="1480" operator="lessThan">
      <formula>$C$4</formula>
    </cfRule>
  </conditionalFormatting>
  <conditionalFormatting sqref="BE11">
    <cfRule type="cellIs" dxfId="12813" priority="1481" operator="lessThan">
      <formula>$C$4</formula>
    </cfRule>
  </conditionalFormatting>
  <conditionalFormatting sqref="BE12">
    <cfRule type="cellIs" dxfId="12812" priority="1482" operator="lessThan">
      <formula>$C$4</formula>
    </cfRule>
  </conditionalFormatting>
  <conditionalFormatting sqref="BE13">
    <cfRule type="cellIs" dxfId="12811" priority="1483" operator="lessThan">
      <formula>$C$4</formula>
    </cfRule>
  </conditionalFormatting>
  <conditionalFormatting sqref="BE14">
    <cfRule type="cellIs" dxfId="12810" priority="1484" operator="lessThan">
      <formula>$C$4</formula>
    </cfRule>
  </conditionalFormatting>
  <conditionalFormatting sqref="BE15">
    <cfRule type="cellIs" dxfId="12809" priority="1485" operator="lessThan">
      <formula>$C$4</formula>
    </cfRule>
  </conditionalFormatting>
  <conditionalFormatting sqref="BE16">
    <cfRule type="cellIs" dxfId="12808" priority="1486" operator="lessThan">
      <formula>$C$4</formula>
    </cfRule>
  </conditionalFormatting>
  <conditionalFormatting sqref="BE17">
    <cfRule type="cellIs" dxfId="12807" priority="1487" operator="lessThan">
      <formula>$C$4</formula>
    </cfRule>
  </conditionalFormatting>
  <conditionalFormatting sqref="BE18">
    <cfRule type="cellIs" dxfId="12806" priority="1488" operator="lessThan">
      <formula>$C$4</formula>
    </cfRule>
  </conditionalFormatting>
  <conditionalFormatting sqref="BE19">
    <cfRule type="cellIs" dxfId="12805" priority="1489" operator="lessThan">
      <formula>$C$4</formula>
    </cfRule>
  </conditionalFormatting>
  <conditionalFormatting sqref="BE20">
    <cfRule type="cellIs" dxfId="12804" priority="1490" operator="lessThan">
      <formula>$C$4</formula>
    </cfRule>
  </conditionalFormatting>
  <conditionalFormatting sqref="BE21">
    <cfRule type="cellIs" dxfId="12803" priority="1491" operator="lessThan">
      <formula>$C$4</formula>
    </cfRule>
  </conditionalFormatting>
  <conditionalFormatting sqref="BE22">
    <cfRule type="cellIs" dxfId="12802" priority="1492" operator="lessThan">
      <formula>$C$4</formula>
    </cfRule>
  </conditionalFormatting>
  <conditionalFormatting sqref="BE23">
    <cfRule type="cellIs" dxfId="12801" priority="1493" operator="lessThan">
      <formula>$C$4</formula>
    </cfRule>
  </conditionalFormatting>
  <conditionalFormatting sqref="BE24">
    <cfRule type="cellIs" dxfId="12800" priority="1494" operator="lessThan">
      <formula>$C$4</formula>
    </cfRule>
  </conditionalFormatting>
  <conditionalFormatting sqref="BE25">
    <cfRule type="cellIs" dxfId="12799" priority="1495" operator="lessThan">
      <formula>$C$4</formula>
    </cfRule>
  </conditionalFormatting>
  <conditionalFormatting sqref="BE26">
    <cfRule type="cellIs" dxfId="12798" priority="1496" operator="lessThan">
      <formula>$C$4</formula>
    </cfRule>
  </conditionalFormatting>
  <conditionalFormatting sqref="BE27">
    <cfRule type="cellIs" dxfId="12797" priority="1497" operator="lessThan">
      <formula>$C$4</formula>
    </cfRule>
  </conditionalFormatting>
  <conditionalFormatting sqref="BE28">
    <cfRule type="cellIs" dxfId="12796" priority="1498" operator="lessThan">
      <formula>$C$4</formula>
    </cfRule>
  </conditionalFormatting>
  <conditionalFormatting sqref="BE29">
    <cfRule type="cellIs" dxfId="12795" priority="1499" operator="lessThan">
      <formula>$C$4</formula>
    </cfRule>
  </conditionalFormatting>
  <conditionalFormatting sqref="BE30">
    <cfRule type="cellIs" dxfId="12794" priority="1500" operator="lessThan">
      <formula>$C$4</formula>
    </cfRule>
  </conditionalFormatting>
  <conditionalFormatting sqref="BE31">
    <cfRule type="cellIs" dxfId="12793" priority="1501" operator="lessThan">
      <formula>$C$4</formula>
    </cfRule>
  </conditionalFormatting>
  <conditionalFormatting sqref="BE32">
    <cfRule type="cellIs" dxfId="12792" priority="1502" operator="lessThan">
      <formula>$C$4</formula>
    </cfRule>
  </conditionalFormatting>
  <conditionalFormatting sqref="BE33">
    <cfRule type="cellIs" dxfId="12791" priority="1503" operator="lessThan">
      <formula>$C$4</formula>
    </cfRule>
  </conditionalFormatting>
  <conditionalFormatting sqref="BE34">
    <cfRule type="cellIs" dxfId="12790" priority="1504" operator="lessThan">
      <formula>$C$4</formula>
    </cfRule>
  </conditionalFormatting>
  <conditionalFormatting sqref="BE35">
    <cfRule type="cellIs" dxfId="12789" priority="1505" operator="lessThan">
      <formula>$C$4</formula>
    </cfRule>
  </conditionalFormatting>
  <conditionalFormatting sqref="BE36">
    <cfRule type="cellIs" dxfId="12788" priority="1506" operator="lessThan">
      <formula>$C$4</formula>
    </cfRule>
  </conditionalFormatting>
  <conditionalFormatting sqref="BE37">
    <cfRule type="cellIs" dxfId="12787" priority="1507" operator="lessThan">
      <formula>$C$4</formula>
    </cfRule>
  </conditionalFormatting>
  <conditionalFormatting sqref="BE38">
    <cfRule type="cellIs" dxfId="12786" priority="1508" operator="lessThan">
      <formula>$C$4</formula>
    </cfRule>
  </conditionalFormatting>
  <conditionalFormatting sqref="BE39">
    <cfRule type="cellIs" dxfId="12785" priority="1509" operator="lessThan">
      <formula>$C$4</formula>
    </cfRule>
  </conditionalFormatting>
  <conditionalFormatting sqref="BE40">
    <cfRule type="cellIs" dxfId="12784" priority="1510" operator="lessThan">
      <formula>$C$4</formula>
    </cfRule>
  </conditionalFormatting>
  <conditionalFormatting sqref="BE41">
    <cfRule type="cellIs" dxfId="12783" priority="1511" operator="lessThan">
      <formula>$C$4</formula>
    </cfRule>
  </conditionalFormatting>
  <conditionalFormatting sqref="BE42">
    <cfRule type="cellIs" dxfId="12782" priority="1512" operator="lessThan">
      <formula>$C$4</formula>
    </cfRule>
  </conditionalFormatting>
  <conditionalFormatting sqref="BE43">
    <cfRule type="cellIs" dxfId="12781" priority="1513" operator="lessThan">
      <formula>$C$4</formula>
    </cfRule>
  </conditionalFormatting>
  <conditionalFormatting sqref="BE44">
    <cfRule type="cellIs" dxfId="12780" priority="1514" operator="lessThan">
      <formula>$C$4</formula>
    </cfRule>
  </conditionalFormatting>
  <conditionalFormatting sqref="BE45">
    <cfRule type="cellIs" dxfId="12779" priority="1515" operator="lessThan">
      <formula>$C$4</formula>
    </cfRule>
  </conditionalFormatting>
  <conditionalFormatting sqref="BE46">
    <cfRule type="cellIs" dxfId="12778" priority="1516" operator="lessThan">
      <formula>$C$4</formula>
    </cfRule>
  </conditionalFormatting>
  <conditionalFormatting sqref="BE47">
    <cfRule type="cellIs" dxfId="12777" priority="1517" operator="lessThan">
      <formula>$C$4</formula>
    </cfRule>
  </conditionalFormatting>
  <conditionalFormatting sqref="BE48">
    <cfRule type="cellIs" dxfId="12776" priority="1518" operator="lessThan">
      <formula>$C$4</formula>
    </cfRule>
  </conditionalFormatting>
  <conditionalFormatting sqref="BE49">
    <cfRule type="cellIs" dxfId="12775" priority="1519" operator="lessThan">
      <formula>$C$4</formula>
    </cfRule>
  </conditionalFormatting>
  <conditionalFormatting sqref="BE50">
    <cfRule type="cellIs" dxfId="12774" priority="1520" operator="lessThan">
      <formula>$C$4</formula>
    </cfRule>
  </conditionalFormatting>
  <conditionalFormatting sqref="BF11">
    <cfRule type="cellIs" dxfId="12773" priority="1521" operator="lessThan">
      <formula>$C$4</formula>
    </cfRule>
  </conditionalFormatting>
  <conditionalFormatting sqref="BF12">
    <cfRule type="cellIs" dxfId="12772" priority="1522" operator="lessThan">
      <formula>$C$4</formula>
    </cfRule>
  </conditionalFormatting>
  <conditionalFormatting sqref="BF13">
    <cfRule type="cellIs" dxfId="12771" priority="1523" operator="lessThan">
      <formula>$C$4</formula>
    </cfRule>
  </conditionalFormatting>
  <conditionalFormatting sqref="BF14">
    <cfRule type="cellIs" dxfId="12770" priority="1524" operator="lessThan">
      <formula>$C$4</formula>
    </cfRule>
  </conditionalFormatting>
  <conditionalFormatting sqref="BF15">
    <cfRule type="cellIs" dxfId="12769" priority="1525" operator="lessThan">
      <formula>$C$4</formula>
    </cfRule>
  </conditionalFormatting>
  <conditionalFormatting sqref="BF16">
    <cfRule type="cellIs" dxfId="12768" priority="1526" operator="lessThan">
      <formula>$C$4</formula>
    </cfRule>
  </conditionalFormatting>
  <conditionalFormatting sqref="BF17">
    <cfRule type="cellIs" dxfId="12767" priority="1527" operator="lessThan">
      <formula>$C$4</formula>
    </cfRule>
  </conditionalFormatting>
  <conditionalFormatting sqref="BF18">
    <cfRule type="cellIs" dxfId="12766" priority="1528" operator="lessThan">
      <formula>$C$4</formula>
    </cfRule>
  </conditionalFormatting>
  <conditionalFormatting sqref="BF19">
    <cfRule type="cellIs" dxfId="12765" priority="1529" operator="lessThan">
      <formula>$C$4</formula>
    </cfRule>
  </conditionalFormatting>
  <conditionalFormatting sqref="BF20">
    <cfRule type="cellIs" dxfId="12764" priority="1530" operator="lessThan">
      <formula>$C$4</formula>
    </cfRule>
  </conditionalFormatting>
  <conditionalFormatting sqref="BF21">
    <cfRule type="cellIs" dxfId="12763" priority="1531" operator="lessThan">
      <formula>$C$4</formula>
    </cfRule>
  </conditionalFormatting>
  <conditionalFormatting sqref="BF22">
    <cfRule type="cellIs" dxfId="12762" priority="1532" operator="lessThan">
      <formula>$C$4</formula>
    </cfRule>
  </conditionalFormatting>
  <conditionalFormatting sqref="BF23">
    <cfRule type="cellIs" dxfId="12761" priority="1533" operator="lessThan">
      <formula>$C$4</formula>
    </cfRule>
  </conditionalFormatting>
  <conditionalFormatting sqref="BF24">
    <cfRule type="cellIs" dxfId="12760" priority="1534" operator="lessThan">
      <formula>$C$4</formula>
    </cfRule>
  </conditionalFormatting>
  <conditionalFormatting sqref="BF25">
    <cfRule type="cellIs" dxfId="12759" priority="1535" operator="lessThan">
      <formula>$C$4</formula>
    </cfRule>
  </conditionalFormatting>
  <conditionalFormatting sqref="BF26">
    <cfRule type="cellIs" dxfId="12758" priority="1536" operator="lessThan">
      <formula>$C$4</formula>
    </cfRule>
  </conditionalFormatting>
  <conditionalFormatting sqref="BF27">
    <cfRule type="cellIs" dxfId="12757" priority="1537" operator="lessThan">
      <formula>$C$4</formula>
    </cfRule>
  </conditionalFormatting>
  <conditionalFormatting sqref="BF28">
    <cfRule type="cellIs" dxfId="12756" priority="1538" operator="lessThan">
      <formula>$C$4</formula>
    </cfRule>
  </conditionalFormatting>
  <conditionalFormatting sqref="BF29">
    <cfRule type="cellIs" dxfId="12755" priority="1539" operator="lessThan">
      <formula>$C$4</formula>
    </cfRule>
  </conditionalFormatting>
  <conditionalFormatting sqref="BF30">
    <cfRule type="cellIs" dxfId="12754" priority="1540" operator="lessThan">
      <formula>$C$4</formula>
    </cfRule>
  </conditionalFormatting>
  <conditionalFormatting sqref="BF31">
    <cfRule type="cellIs" dxfId="12753" priority="1541" operator="lessThan">
      <formula>$C$4</formula>
    </cfRule>
  </conditionalFormatting>
  <conditionalFormatting sqref="BF32">
    <cfRule type="cellIs" dxfId="12752" priority="1542" operator="lessThan">
      <formula>$C$4</formula>
    </cfRule>
  </conditionalFormatting>
  <conditionalFormatting sqref="BF33">
    <cfRule type="cellIs" dxfId="12751" priority="1543" operator="lessThan">
      <formula>$C$4</formula>
    </cfRule>
  </conditionalFormatting>
  <conditionalFormatting sqref="BF34">
    <cfRule type="cellIs" dxfId="12750" priority="1544" operator="lessThan">
      <formula>$C$4</formula>
    </cfRule>
  </conditionalFormatting>
  <conditionalFormatting sqref="BF35">
    <cfRule type="cellIs" dxfId="12749" priority="1545" operator="lessThan">
      <formula>$C$4</formula>
    </cfRule>
  </conditionalFormatting>
  <conditionalFormatting sqref="BF36">
    <cfRule type="cellIs" dxfId="12748" priority="1546" operator="lessThan">
      <formula>$C$4</formula>
    </cfRule>
  </conditionalFormatting>
  <conditionalFormatting sqref="BF37">
    <cfRule type="cellIs" dxfId="12747" priority="1547" operator="lessThan">
      <formula>$C$4</formula>
    </cfRule>
  </conditionalFormatting>
  <conditionalFormatting sqref="BF38">
    <cfRule type="cellIs" dxfId="12746" priority="1548" operator="lessThan">
      <formula>$C$4</formula>
    </cfRule>
  </conditionalFormatting>
  <conditionalFormatting sqref="BF39">
    <cfRule type="cellIs" dxfId="12745" priority="1549" operator="lessThan">
      <formula>$C$4</formula>
    </cfRule>
  </conditionalFormatting>
  <conditionalFormatting sqref="BF40">
    <cfRule type="cellIs" dxfId="12744" priority="1550" operator="lessThan">
      <formula>$C$4</formula>
    </cfRule>
  </conditionalFormatting>
  <conditionalFormatting sqref="BF41">
    <cfRule type="cellIs" dxfId="12743" priority="1551" operator="lessThan">
      <formula>$C$4</formula>
    </cfRule>
  </conditionalFormatting>
  <conditionalFormatting sqref="BF42">
    <cfRule type="cellIs" dxfId="12742" priority="1552" operator="lessThan">
      <formula>$C$4</formula>
    </cfRule>
  </conditionalFormatting>
  <conditionalFormatting sqref="BF43">
    <cfRule type="cellIs" dxfId="12741" priority="1553" operator="lessThan">
      <formula>$C$4</formula>
    </cfRule>
  </conditionalFormatting>
  <conditionalFormatting sqref="BF44">
    <cfRule type="cellIs" dxfId="12740" priority="1554" operator="lessThan">
      <formula>$C$4</formula>
    </cfRule>
  </conditionalFormatting>
  <conditionalFormatting sqref="BF45">
    <cfRule type="cellIs" dxfId="12739" priority="1555" operator="lessThan">
      <formula>$C$4</formula>
    </cfRule>
  </conditionalFormatting>
  <conditionalFormatting sqref="BF46">
    <cfRule type="cellIs" dxfId="12738" priority="1556" operator="lessThan">
      <formula>$C$4</formula>
    </cfRule>
  </conditionalFormatting>
  <conditionalFormatting sqref="BF47">
    <cfRule type="cellIs" dxfId="12737" priority="1557" operator="lessThan">
      <formula>$C$4</formula>
    </cfRule>
  </conditionalFormatting>
  <conditionalFormatting sqref="BF48">
    <cfRule type="cellIs" dxfId="12736" priority="1558" operator="lessThan">
      <formula>$C$4</formula>
    </cfRule>
  </conditionalFormatting>
  <conditionalFormatting sqref="BF49">
    <cfRule type="cellIs" dxfId="12735" priority="1559" operator="lessThan">
      <formula>$C$4</formula>
    </cfRule>
  </conditionalFormatting>
  <conditionalFormatting sqref="BF50">
    <cfRule type="cellIs" dxfId="12734" priority="1560" operator="lessThan">
      <formula>$C$4</formula>
    </cfRule>
  </conditionalFormatting>
  <conditionalFormatting sqref="BG11">
    <cfRule type="cellIs" dxfId="12733" priority="1561" operator="lessThan">
      <formula>$C$4</formula>
    </cfRule>
  </conditionalFormatting>
  <conditionalFormatting sqref="BG12">
    <cfRule type="cellIs" dxfId="12732" priority="1562" operator="lessThan">
      <formula>$C$4</formula>
    </cfRule>
  </conditionalFormatting>
  <conditionalFormatting sqref="BG13">
    <cfRule type="cellIs" dxfId="12731" priority="1563" operator="lessThan">
      <formula>$C$4</formula>
    </cfRule>
  </conditionalFormatting>
  <conditionalFormatting sqref="BG14">
    <cfRule type="cellIs" dxfId="12730" priority="1564" operator="lessThan">
      <formula>$C$4</formula>
    </cfRule>
  </conditionalFormatting>
  <conditionalFormatting sqref="BG15">
    <cfRule type="cellIs" dxfId="12729" priority="1565" operator="lessThan">
      <formula>$C$4</formula>
    </cfRule>
  </conditionalFormatting>
  <conditionalFormatting sqref="BG16">
    <cfRule type="cellIs" dxfId="12728" priority="1566" operator="lessThan">
      <formula>$C$4</formula>
    </cfRule>
  </conditionalFormatting>
  <conditionalFormatting sqref="BG17">
    <cfRule type="cellIs" dxfId="12727" priority="1567" operator="lessThan">
      <formula>$C$4</formula>
    </cfRule>
  </conditionalFormatting>
  <conditionalFormatting sqref="BG18">
    <cfRule type="cellIs" dxfId="12726" priority="1568" operator="lessThan">
      <formula>$C$4</formula>
    </cfRule>
  </conditionalFormatting>
  <conditionalFormatting sqref="BG19">
    <cfRule type="cellIs" dxfId="12725" priority="1569" operator="lessThan">
      <formula>$C$4</formula>
    </cfRule>
  </conditionalFormatting>
  <conditionalFormatting sqref="BG20">
    <cfRule type="cellIs" dxfId="12724" priority="1570" operator="lessThan">
      <formula>$C$4</formula>
    </cfRule>
  </conditionalFormatting>
  <conditionalFormatting sqref="BG21">
    <cfRule type="cellIs" dxfId="12723" priority="1571" operator="lessThan">
      <formula>$C$4</formula>
    </cfRule>
  </conditionalFormatting>
  <conditionalFormatting sqref="BG22">
    <cfRule type="cellIs" dxfId="12722" priority="1572" operator="lessThan">
      <formula>$C$4</formula>
    </cfRule>
  </conditionalFormatting>
  <conditionalFormatting sqref="BG23">
    <cfRule type="cellIs" dxfId="12721" priority="1573" operator="lessThan">
      <formula>$C$4</formula>
    </cfRule>
  </conditionalFormatting>
  <conditionalFormatting sqref="BG24">
    <cfRule type="cellIs" dxfId="12720" priority="1574" operator="lessThan">
      <formula>$C$4</formula>
    </cfRule>
  </conditionalFormatting>
  <conditionalFormatting sqref="BG25">
    <cfRule type="cellIs" dxfId="12719" priority="1575" operator="lessThan">
      <formula>$C$4</formula>
    </cfRule>
  </conditionalFormatting>
  <conditionalFormatting sqref="BG26">
    <cfRule type="cellIs" dxfId="12718" priority="1576" operator="lessThan">
      <formula>$C$4</formula>
    </cfRule>
  </conditionalFormatting>
  <conditionalFormatting sqref="BG27">
    <cfRule type="cellIs" dxfId="12717" priority="1577" operator="lessThan">
      <formula>$C$4</formula>
    </cfRule>
  </conditionalFormatting>
  <conditionalFormatting sqref="BG28">
    <cfRule type="cellIs" dxfId="12716" priority="1578" operator="lessThan">
      <formula>$C$4</formula>
    </cfRule>
  </conditionalFormatting>
  <conditionalFormatting sqref="BG29">
    <cfRule type="cellIs" dxfId="12715" priority="1579" operator="lessThan">
      <formula>$C$4</formula>
    </cfRule>
  </conditionalFormatting>
  <conditionalFormatting sqref="BG30">
    <cfRule type="cellIs" dxfId="12714" priority="1580" operator="lessThan">
      <formula>$C$4</formula>
    </cfRule>
  </conditionalFormatting>
  <conditionalFormatting sqref="BG31">
    <cfRule type="cellIs" dxfId="12713" priority="1581" operator="lessThan">
      <formula>$C$4</formula>
    </cfRule>
  </conditionalFormatting>
  <conditionalFormatting sqref="BG32">
    <cfRule type="cellIs" dxfId="12712" priority="1582" operator="lessThan">
      <formula>$C$4</formula>
    </cfRule>
  </conditionalFormatting>
  <conditionalFormatting sqref="BG33">
    <cfRule type="cellIs" dxfId="12711" priority="1583" operator="lessThan">
      <formula>$C$4</formula>
    </cfRule>
  </conditionalFormatting>
  <conditionalFormatting sqref="BG34">
    <cfRule type="cellIs" dxfId="12710" priority="1584" operator="lessThan">
      <formula>$C$4</formula>
    </cfRule>
  </conditionalFormatting>
  <conditionalFormatting sqref="BG35">
    <cfRule type="cellIs" dxfId="12709" priority="1585" operator="lessThan">
      <formula>$C$4</formula>
    </cfRule>
  </conditionalFormatting>
  <conditionalFormatting sqref="BG36">
    <cfRule type="cellIs" dxfId="12708" priority="1586" operator="lessThan">
      <formula>$C$4</formula>
    </cfRule>
  </conditionalFormatting>
  <conditionalFormatting sqref="BG37">
    <cfRule type="cellIs" dxfId="12707" priority="1587" operator="lessThan">
      <formula>$C$4</formula>
    </cfRule>
  </conditionalFormatting>
  <conditionalFormatting sqref="BG38">
    <cfRule type="cellIs" dxfId="12706" priority="1588" operator="lessThan">
      <formula>$C$4</formula>
    </cfRule>
  </conditionalFormatting>
  <conditionalFormatting sqref="BG39">
    <cfRule type="cellIs" dxfId="12705" priority="1589" operator="lessThan">
      <formula>$C$4</formula>
    </cfRule>
  </conditionalFormatting>
  <conditionalFormatting sqref="BG40">
    <cfRule type="cellIs" dxfId="12704" priority="1590" operator="lessThan">
      <formula>$C$4</formula>
    </cfRule>
  </conditionalFormatting>
  <conditionalFormatting sqref="BG41">
    <cfRule type="cellIs" dxfId="12703" priority="1591" operator="lessThan">
      <formula>$C$4</formula>
    </cfRule>
  </conditionalFormatting>
  <conditionalFormatting sqref="BG42">
    <cfRule type="cellIs" dxfId="12702" priority="1592" operator="lessThan">
      <formula>$C$4</formula>
    </cfRule>
  </conditionalFormatting>
  <conditionalFormatting sqref="BG43">
    <cfRule type="cellIs" dxfId="12701" priority="1593" operator="lessThan">
      <formula>$C$4</formula>
    </cfRule>
  </conditionalFormatting>
  <conditionalFormatting sqref="BG44">
    <cfRule type="cellIs" dxfId="12700" priority="1594" operator="lessThan">
      <formula>$C$4</formula>
    </cfRule>
  </conditionalFormatting>
  <conditionalFormatting sqref="BG45">
    <cfRule type="cellIs" dxfId="12699" priority="1595" operator="lessThan">
      <formula>$C$4</formula>
    </cfRule>
  </conditionalFormatting>
  <conditionalFormatting sqref="BG46">
    <cfRule type="cellIs" dxfId="12698" priority="1596" operator="lessThan">
      <formula>$C$4</formula>
    </cfRule>
  </conditionalFormatting>
  <conditionalFormatting sqref="BG47">
    <cfRule type="cellIs" dxfId="12697" priority="1597" operator="lessThan">
      <formula>$C$4</formula>
    </cfRule>
  </conditionalFormatting>
  <conditionalFormatting sqref="BG48">
    <cfRule type="cellIs" dxfId="12696" priority="1598" operator="lessThan">
      <formula>$C$4</formula>
    </cfRule>
  </conditionalFormatting>
  <conditionalFormatting sqref="BG49">
    <cfRule type="cellIs" dxfId="12695" priority="1599" operator="lessThan">
      <formula>$C$4</formula>
    </cfRule>
  </conditionalFormatting>
  <conditionalFormatting sqref="BG50">
    <cfRule type="cellIs" dxfId="12694" priority="1600" operator="lessThan">
      <formula>$C$4</formula>
    </cfRule>
  </conditionalFormatting>
  <conditionalFormatting sqref="BH11">
    <cfRule type="cellIs" dxfId="12693" priority="1601" operator="lessThan">
      <formula>$C$4</formula>
    </cfRule>
  </conditionalFormatting>
  <conditionalFormatting sqref="BH12">
    <cfRule type="cellIs" dxfId="12692" priority="1602" operator="lessThan">
      <formula>$C$4</formula>
    </cfRule>
  </conditionalFormatting>
  <conditionalFormatting sqref="BH13">
    <cfRule type="cellIs" dxfId="12691" priority="1603" operator="lessThan">
      <formula>$C$4</formula>
    </cfRule>
  </conditionalFormatting>
  <conditionalFormatting sqref="BH14">
    <cfRule type="cellIs" dxfId="12690" priority="1604" operator="lessThan">
      <formula>$C$4</formula>
    </cfRule>
  </conditionalFormatting>
  <conditionalFormatting sqref="BH15">
    <cfRule type="cellIs" dxfId="12689" priority="1605" operator="lessThan">
      <formula>$C$4</formula>
    </cfRule>
  </conditionalFormatting>
  <conditionalFormatting sqref="BH16">
    <cfRule type="cellIs" dxfId="12688" priority="1606" operator="lessThan">
      <formula>$C$4</formula>
    </cfRule>
  </conditionalFormatting>
  <conditionalFormatting sqref="BH17">
    <cfRule type="cellIs" dxfId="12687" priority="1607" operator="lessThan">
      <formula>$C$4</formula>
    </cfRule>
  </conditionalFormatting>
  <conditionalFormatting sqref="BH18">
    <cfRule type="cellIs" dxfId="12686" priority="1608" operator="lessThan">
      <formula>$C$4</formula>
    </cfRule>
  </conditionalFormatting>
  <conditionalFormatting sqref="BH19">
    <cfRule type="cellIs" dxfId="12685" priority="1609" operator="lessThan">
      <formula>$C$4</formula>
    </cfRule>
  </conditionalFormatting>
  <conditionalFormatting sqref="BH20">
    <cfRule type="cellIs" dxfId="12684" priority="1610" operator="lessThan">
      <formula>$C$4</formula>
    </cfRule>
  </conditionalFormatting>
  <conditionalFormatting sqref="BH21">
    <cfRule type="cellIs" dxfId="12683" priority="1611" operator="lessThan">
      <formula>$C$4</formula>
    </cfRule>
  </conditionalFormatting>
  <conditionalFormatting sqref="BH22">
    <cfRule type="cellIs" dxfId="12682" priority="1612" operator="lessThan">
      <formula>$C$4</formula>
    </cfRule>
  </conditionalFormatting>
  <conditionalFormatting sqref="BH23">
    <cfRule type="cellIs" dxfId="12681" priority="1613" operator="lessThan">
      <formula>$C$4</formula>
    </cfRule>
  </conditionalFormatting>
  <conditionalFormatting sqref="BH24">
    <cfRule type="cellIs" dxfId="12680" priority="1614" operator="lessThan">
      <formula>$C$4</formula>
    </cfRule>
  </conditionalFormatting>
  <conditionalFormatting sqref="BH25">
    <cfRule type="cellIs" dxfId="12679" priority="1615" operator="lessThan">
      <formula>$C$4</formula>
    </cfRule>
  </conditionalFormatting>
  <conditionalFormatting sqref="BH26">
    <cfRule type="cellIs" dxfId="12678" priority="1616" operator="lessThan">
      <formula>$C$4</formula>
    </cfRule>
  </conditionalFormatting>
  <conditionalFormatting sqref="BH27">
    <cfRule type="cellIs" dxfId="12677" priority="1617" operator="lessThan">
      <formula>$C$4</formula>
    </cfRule>
  </conditionalFormatting>
  <conditionalFormatting sqref="BH28">
    <cfRule type="cellIs" dxfId="12676" priority="1618" operator="lessThan">
      <formula>$C$4</formula>
    </cfRule>
  </conditionalFormatting>
  <conditionalFormatting sqref="BH29">
    <cfRule type="cellIs" dxfId="12675" priority="1619" operator="lessThan">
      <formula>$C$4</formula>
    </cfRule>
  </conditionalFormatting>
  <conditionalFormatting sqref="BH30">
    <cfRule type="cellIs" dxfId="12674" priority="1620" operator="lessThan">
      <formula>$C$4</formula>
    </cfRule>
  </conditionalFormatting>
  <conditionalFormatting sqref="BH31">
    <cfRule type="cellIs" dxfId="12673" priority="1621" operator="lessThan">
      <formula>$C$4</formula>
    </cfRule>
  </conditionalFormatting>
  <conditionalFormatting sqref="BH32">
    <cfRule type="cellIs" dxfId="12672" priority="1622" operator="lessThan">
      <formula>$C$4</formula>
    </cfRule>
  </conditionalFormatting>
  <conditionalFormatting sqref="BH33">
    <cfRule type="cellIs" dxfId="12671" priority="1623" operator="lessThan">
      <formula>$C$4</formula>
    </cfRule>
  </conditionalFormatting>
  <conditionalFormatting sqref="BH34">
    <cfRule type="cellIs" dxfId="12670" priority="1624" operator="lessThan">
      <formula>$C$4</formula>
    </cfRule>
  </conditionalFormatting>
  <conditionalFormatting sqref="BH35">
    <cfRule type="cellIs" dxfId="12669" priority="1625" operator="lessThan">
      <formula>$C$4</formula>
    </cfRule>
  </conditionalFormatting>
  <conditionalFormatting sqref="BH36">
    <cfRule type="cellIs" dxfId="12668" priority="1626" operator="lessThan">
      <formula>$C$4</formula>
    </cfRule>
  </conditionalFormatting>
  <conditionalFormatting sqref="BH37">
    <cfRule type="cellIs" dxfId="12667" priority="1627" operator="lessThan">
      <formula>$C$4</formula>
    </cfRule>
  </conditionalFormatting>
  <conditionalFormatting sqref="BH38">
    <cfRule type="cellIs" dxfId="12666" priority="1628" operator="lessThan">
      <formula>$C$4</formula>
    </cfRule>
  </conditionalFormatting>
  <conditionalFormatting sqref="BH39">
    <cfRule type="cellIs" dxfId="12665" priority="1629" operator="lessThan">
      <formula>$C$4</formula>
    </cfRule>
  </conditionalFormatting>
  <conditionalFormatting sqref="BH40">
    <cfRule type="cellIs" dxfId="12664" priority="1630" operator="lessThan">
      <formula>$C$4</formula>
    </cfRule>
  </conditionalFormatting>
  <conditionalFormatting sqref="BH41">
    <cfRule type="cellIs" dxfId="12663" priority="1631" operator="lessThan">
      <formula>$C$4</formula>
    </cfRule>
  </conditionalFormatting>
  <conditionalFormatting sqref="BH42">
    <cfRule type="cellIs" dxfId="12662" priority="1632" operator="lessThan">
      <formula>$C$4</formula>
    </cfRule>
  </conditionalFormatting>
  <conditionalFormatting sqref="BH43">
    <cfRule type="cellIs" dxfId="12661" priority="1633" operator="lessThan">
      <formula>$C$4</formula>
    </cfRule>
  </conditionalFormatting>
  <conditionalFormatting sqref="BH44">
    <cfRule type="cellIs" dxfId="12660" priority="1634" operator="lessThan">
      <formula>$C$4</formula>
    </cfRule>
  </conditionalFormatting>
  <conditionalFormatting sqref="BH45">
    <cfRule type="cellIs" dxfId="12659" priority="1635" operator="lessThan">
      <formula>$C$4</formula>
    </cfRule>
  </conditionalFormatting>
  <conditionalFormatting sqref="BH46">
    <cfRule type="cellIs" dxfId="12658" priority="1636" operator="lessThan">
      <formula>$C$4</formula>
    </cfRule>
  </conditionalFormatting>
  <conditionalFormatting sqref="BH47">
    <cfRule type="cellIs" dxfId="12657" priority="1637" operator="lessThan">
      <formula>$C$4</formula>
    </cfRule>
  </conditionalFormatting>
  <conditionalFormatting sqref="BH48">
    <cfRule type="cellIs" dxfId="12656" priority="1638" operator="lessThan">
      <formula>$C$4</formula>
    </cfRule>
  </conditionalFormatting>
  <conditionalFormatting sqref="BH49">
    <cfRule type="cellIs" dxfId="12655" priority="1639" operator="lessThan">
      <formula>$C$4</formula>
    </cfRule>
  </conditionalFormatting>
  <conditionalFormatting sqref="BH50">
    <cfRule type="cellIs" dxfId="12654" priority="1640" operator="lessThan">
      <formula>$C$4</formula>
    </cfRule>
  </conditionalFormatting>
  <conditionalFormatting sqref="BI11">
    <cfRule type="cellIs" dxfId="12653" priority="1641" operator="lessThan">
      <formula>$C$4</formula>
    </cfRule>
  </conditionalFormatting>
  <conditionalFormatting sqref="BI12">
    <cfRule type="cellIs" dxfId="12652" priority="1642" operator="lessThan">
      <formula>$C$4</formula>
    </cfRule>
  </conditionalFormatting>
  <conditionalFormatting sqref="BI13">
    <cfRule type="cellIs" dxfId="12651" priority="1643" operator="lessThan">
      <formula>$C$4</formula>
    </cfRule>
  </conditionalFormatting>
  <conditionalFormatting sqref="BI14">
    <cfRule type="cellIs" dxfId="12650" priority="1644" operator="lessThan">
      <formula>$C$4</formula>
    </cfRule>
  </conditionalFormatting>
  <conditionalFormatting sqref="BI15">
    <cfRule type="cellIs" dxfId="12649" priority="1645" operator="lessThan">
      <formula>$C$4</formula>
    </cfRule>
  </conditionalFormatting>
  <conditionalFormatting sqref="BI16">
    <cfRule type="cellIs" dxfId="12648" priority="1646" operator="lessThan">
      <formula>$C$4</formula>
    </cfRule>
  </conditionalFormatting>
  <conditionalFormatting sqref="BI17">
    <cfRule type="cellIs" dxfId="12647" priority="1647" operator="lessThan">
      <formula>$C$4</formula>
    </cfRule>
  </conditionalFormatting>
  <conditionalFormatting sqref="BI18">
    <cfRule type="cellIs" dxfId="12646" priority="1648" operator="lessThan">
      <formula>$C$4</formula>
    </cfRule>
  </conditionalFormatting>
  <conditionalFormatting sqref="BI19">
    <cfRule type="cellIs" dxfId="12645" priority="1649" operator="lessThan">
      <formula>$C$4</formula>
    </cfRule>
  </conditionalFormatting>
  <conditionalFormatting sqref="BI20">
    <cfRule type="cellIs" dxfId="12644" priority="1650" operator="lessThan">
      <formula>$C$4</formula>
    </cfRule>
  </conditionalFormatting>
  <conditionalFormatting sqref="BI21">
    <cfRule type="cellIs" dxfId="12643" priority="1651" operator="lessThan">
      <formula>$C$4</formula>
    </cfRule>
  </conditionalFormatting>
  <conditionalFormatting sqref="BI22">
    <cfRule type="cellIs" dxfId="12642" priority="1652" operator="lessThan">
      <formula>$C$4</formula>
    </cfRule>
  </conditionalFormatting>
  <conditionalFormatting sqref="BI23">
    <cfRule type="cellIs" dxfId="12641" priority="1653" operator="lessThan">
      <formula>$C$4</formula>
    </cfRule>
  </conditionalFormatting>
  <conditionalFormatting sqref="BI24">
    <cfRule type="cellIs" dxfId="12640" priority="1654" operator="lessThan">
      <formula>$C$4</formula>
    </cfRule>
  </conditionalFormatting>
  <conditionalFormatting sqref="BI25">
    <cfRule type="cellIs" dxfId="12639" priority="1655" operator="lessThan">
      <formula>$C$4</formula>
    </cfRule>
  </conditionalFormatting>
  <conditionalFormatting sqref="BI26">
    <cfRule type="cellIs" dxfId="12638" priority="1656" operator="lessThan">
      <formula>$C$4</formula>
    </cfRule>
  </conditionalFormatting>
  <conditionalFormatting sqref="BI27">
    <cfRule type="cellIs" dxfId="12637" priority="1657" operator="lessThan">
      <formula>$C$4</formula>
    </cfRule>
  </conditionalFormatting>
  <conditionalFormatting sqref="BI28">
    <cfRule type="cellIs" dxfId="12636" priority="1658" operator="lessThan">
      <formula>$C$4</formula>
    </cfRule>
  </conditionalFormatting>
  <conditionalFormatting sqref="BI29">
    <cfRule type="cellIs" dxfId="12635" priority="1659" operator="lessThan">
      <formula>$C$4</formula>
    </cfRule>
  </conditionalFormatting>
  <conditionalFormatting sqref="BI30">
    <cfRule type="cellIs" dxfId="12634" priority="1660" operator="lessThan">
      <formula>$C$4</formula>
    </cfRule>
  </conditionalFormatting>
  <conditionalFormatting sqref="BI31">
    <cfRule type="cellIs" dxfId="12633" priority="1661" operator="lessThan">
      <formula>$C$4</formula>
    </cfRule>
  </conditionalFormatting>
  <conditionalFormatting sqref="BI32">
    <cfRule type="cellIs" dxfId="12632" priority="1662" operator="lessThan">
      <formula>$C$4</formula>
    </cfRule>
  </conditionalFormatting>
  <conditionalFormatting sqref="BI33">
    <cfRule type="cellIs" dxfId="12631" priority="1663" operator="lessThan">
      <formula>$C$4</formula>
    </cfRule>
  </conditionalFormatting>
  <conditionalFormatting sqref="BI34">
    <cfRule type="cellIs" dxfId="12630" priority="1664" operator="lessThan">
      <formula>$C$4</formula>
    </cfRule>
  </conditionalFormatting>
  <conditionalFormatting sqref="BI35">
    <cfRule type="cellIs" dxfId="12629" priority="1665" operator="lessThan">
      <formula>$C$4</formula>
    </cfRule>
  </conditionalFormatting>
  <conditionalFormatting sqref="BI36">
    <cfRule type="cellIs" dxfId="12628" priority="1666" operator="lessThan">
      <formula>$C$4</formula>
    </cfRule>
  </conditionalFormatting>
  <conditionalFormatting sqref="BI37">
    <cfRule type="cellIs" dxfId="12627" priority="1667" operator="lessThan">
      <formula>$C$4</formula>
    </cfRule>
  </conditionalFormatting>
  <conditionalFormatting sqref="BI38">
    <cfRule type="cellIs" dxfId="12626" priority="1668" operator="lessThan">
      <formula>$C$4</formula>
    </cfRule>
  </conditionalFormatting>
  <conditionalFormatting sqref="BI39">
    <cfRule type="cellIs" dxfId="12625" priority="1669" operator="lessThan">
      <formula>$C$4</formula>
    </cfRule>
  </conditionalFormatting>
  <conditionalFormatting sqref="BI40">
    <cfRule type="cellIs" dxfId="12624" priority="1670" operator="lessThan">
      <formula>$C$4</formula>
    </cfRule>
  </conditionalFormatting>
  <conditionalFormatting sqref="BI41">
    <cfRule type="cellIs" dxfId="12623" priority="1671" operator="lessThan">
      <formula>$C$4</formula>
    </cfRule>
  </conditionalFormatting>
  <conditionalFormatting sqref="BI42">
    <cfRule type="cellIs" dxfId="12622" priority="1672" operator="lessThan">
      <formula>$C$4</formula>
    </cfRule>
  </conditionalFormatting>
  <conditionalFormatting sqref="BI43">
    <cfRule type="cellIs" dxfId="12621" priority="1673" operator="lessThan">
      <formula>$C$4</formula>
    </cfRule>
  </conditionalFormatting>
  <conditionalFormatting sqref="BI44">
    <cfRule type="cellIs" dxfId="12620" priority="1674" operator="lessThan">
      <formula>$C$4</formula>
    </cfRule>
  </conditionalFormatting>
  <conditionalFormatting sqref="BI45">
    <cfRule type="cellIs" dxfId="12619" priority="1675" operator="lessThan">
      <formula>$C$4</formula>
    </cfRule>
  </conditionalFormatting>
  <conditionalFormatting sqref="BI46">
    <cfRule type="cellIs" dxfId="12618" priority="1676" operator="lessThan">
      <formula>$C$4</formula>
    </cfRule>
  </conditionalFormatting>
  <conditionalFormatting sqref="BI47">
    <cfRule type="cellIs" dxfId="12617" priority="1677" operator="lessThan">
      <formula>$C$4</formula>
    </cfRule>
  </conditionalFormatting>
  <conditionalFormatting sqref="BI48">
    <cfRule type="cellIs" dxfId="12616" priority="1678" operator="lessThan">
      <formula>$C$4</formula>
    </cfRule>
  </conditionalFormatting>
  <conditionalFormatting sqref="BI49">
    <cfRule type="cellIs" dxfId="12615" priority="1679" operator="lessThan">
      <formula>$C$4</formula>
    </cfRule>
  </conditionalFormatting>
  <conditionalFormatting sqref="BI50">
    <cfRule type="cellIs" dxfId="12614" priority="1680" operator="lessThan">
      <formula>$C$4</formula>
    </cfRule>
  </conditionalFormatting>
  <conditionalFormatting sqref="BJ11">
    <cfRule type="cellIs" dxfId="12613" priority="1681" operator="lessThan">
      <formula>$C$4</formula>
    </cfRule>
  </conditionalFormatting>
  <conditionalFormatting sqref="BJ12">
    <cfRule type="cellIs" dxfId="12612" priority="1682" operator="lessThan">
      <formula>$C$4</formula>
    </cfRule>
  </conditionalFormatting>
  <conditionalFormatting sqref="BJ13">
    <cfRule type="cellIs" dxfId="12611" priority="1683" operator="lessThan">
      <formula>$C$4</formula>
    </cfRule>
  </conditionalFormatting>
  <conditionalFormatting sqref="BJ14">
    <cfRule type="cellIs" dxfId="12610" priority="1684" operator="lessThan">
      <formula>$C$4</formula>
    </cfRule>
  </conditionalFormatting>
  <conditionalFormatting sqref="BJ15">
    <cfRule type="cellIs" dxfId="12609" priority="1685" operator="lessThan">
      <formula>$C$4</formula>
    </cfRule>
  </conditionalFormatting>
  <conditionalFormatting sqref="BJ16">
    <cfRule type="cellIs" dxfId="12608" priority="1686" operator="lessThan">
      <formula>$C$4</formula>
    </cfRule>
  </conditionalFormatting>
  <conditionalFormatting sqref="BJ17">
    <cfRule type="cellIs" dxfId="12607" priority="1687" operator="lessThan">
      <formula>$C$4</formula>
    </cfRule>
  </conditionalFormatting>
  <conditionalFormatting sqref="BJ18">
    <cfRule type="cellIs" dxfId="12606" priority="1688" operator="lessThan">
      <formula>$C$4</formula>
    </cfRule>
  </conditionalFormatting>
  <conditionalFormatting sqref="BJ19">
    <cfRule type="cellIs" dxfId="12605" priority="1689" operator="lessThan">
      <formula>$C$4</formula>
    </cfRule>
  </conditionalFormatting>
  <conditionalFormatting sqref="BJ20">
    <cfRule type="cellIs" dxfId="12604" priority="1690" operator="lessThan">
      <formula>$C$4</formula>
    </cfRule>
  </conditionalFormatting>
  <conditionalFormatting sqref="BJ21">
    <cfRule type="cellIs" dxfId="12603" priority="1691" operator="lessThan">
      <formula>$C$4</formula>
    </cfRule>
  </conditionalFormatting>
  <conditionalFormatting sqref="BJ22">
    <cfRule type="cellIs" dxfId="12602" priority="1692" operator="lessThan">
      <formula>$C$4</formula>
    </cfRule>
  </conditionalFormatting>
  <conditionalFormatting sqref="BJ23">
    <cfRule type="cellIs" dxfId="12601" priority="1693" operator="lessThan">
      <formula>$C$4</formula>
    </cfRule>
  </conditionalFormatting>
  <conditionalFormatting sqref="BJ24">
    <cfRule type="cellIs" dxfId="12600" priority="1694" operator="lessThan">
      <formula>$C$4</formula>
    </cfRule>
  </conditionalFormatting>
  <conditionalFormatting sqref="BJ25">
    <cfRule type="cellIs" dxfId="12599" priority="1695" operator="lessThan">
      <formula>$C$4</formula>
    </cfRule>
  </conditionalFormatting>
  <conditionalFormatting sqref="BJ26">
    <cfRule type="cellIs" dxfId="12598" priority="1696" operator="lessThan">
      <formula>$C$4</formula>
    </cfRule>
  </conditionalFormatting>
  <conditionalFormatting sqref="BJ27">
    <cfRule type="cellIs" dxfId="12597" priority="1697" operator="lessThan">
      <formula>$C$4</formula>
    </cfRule>
  </conditionalFormatting>
  <conditionalFormatting sqref="BJ28">
    <cfRule type="cellIs" dxfId="12596" priority="1698" operator="lessThan">
      <formula>$C$4</formula>
    </cfRule>
  </conditionalFormatting>
  <conditionalFormatting sqref="BJ29">
    <cfRule type="cellIs" dxfId="12595" priority="1699" operator="lessThan">
      <formula>$C$4</formula>
    </cfRule>
  </conditionalFormatting>
  <conditionalFormatting sqref="BJ30">
    <cfRule type="cellIs" dxfId="12594" priority="1700" operator="lessThan">
      <formula>$C$4</formula>
    </cfRule>
  </conditionalFormatting>
  <conditionalFormatting sqref="BJ31">
    <cfRule type="cellIs" dxfId="12593" priority="1701" operator="lessThan">
      <formula>$C$4</formula>
    </cfRule>
  </conditionalFormatting>
  <conditionalFormatting sqref="BJ32">
    <cfRule type="cellIs" dxfId="12592" priority="1702" operator="lessThan">
      <formula>$C$4</formula>
    </cfRule>
  </conditionalFormatting>
  <conditionalFormatting sqref="BJ33">
    <cfRule type="cellIs" dxfId="12591" priority="1703" operator="lessThan">
      <formula>$C$4</formula>
    </cfRule>
  </conditionalFormatting>
  <conditionalFormatting sqref="BJ34">
    <cfRule type="cellIs" dxfId="12590" priority="1704" operator="lessThan">
      <formula>$C$4</formula>
    </cfRule>
  </conditionalFormatting>
  <conditionalFormatting sqref="BJ35">
    <cfRule type="cellIs" dxfId="12589" priority="1705" operator="lessThan">
      <formula>$C$4</formula>
    </cfRule>
  </conditionalFormatting>
  <conditionalFormatting sqref="BJ36">
    <cfRule type="cellIs" dxfId="12588" priority="1706" operator="lessThan">
      <formula>$C$4</formula>
    </cfRule>
  </conditionalFormatting>
  <conditionalFormatting sqref="BJ37">
    <cfRule type="cellIs" dxfId="12587" priority="1707" operator="lessThan">
      <formula>$C$4</formula>
    </cfRule>
  </conditionalFormatting>
  <conditionalFormatting sqref="BJ38">
    <cfRule type="cellIs" dxfId="12586" priority="1708" operator="lessThan">
      <formula>$C$4</formula>
    </cfRule>
  </conditionalFormatting>
  <conditionalFormatting sqref="BJ39">
    <cfRule type="cellIs" dxfId="12585" priority="1709" operator="lessThan">
      <formula>$C$4</formula>
    </cfRule>
  </conditionalFormatting>
  <conditionalFormatting sqref="BJ40">
    <cfRule type="cellIs" dxfId="12584" priority="1710" operator="lessThan">
      <formula>$C$4</formula>
    </cfRule>
  </conditionalFormatting>
  <conditionalFormatting sqref="BJ41">
    <cfRule type="cellIs" dxfId="12583" priority="1711" operator="lessThan">
      <formula>$C$4</formula>
    </cfRule>
  </conditionalFormatting>
  <conditionalFormatting sqref="BJ42">
    <cfRule type="cellIs" dxfId="12582" priority="1712" operator="lessThan">
      <formula>$C$4</formula>
    </cfRule>
  </conditionalFormatting>
  <conditionalFormatting sqref="BJ43">
    <cfRule type="cellIs" dxfId="12581" priority="1713" operator="lessThan">
      <formula>$C$4</formula>
    </cfRule>
  </conditionalFormatting>
  <conditionalFormatting sqref="BJ44">
    <cfRule type="cellIs" dxfId="12580" priority="1714" operator="lessThan">
      <formula>$C$4</formula>
    </cfRule>
  </conditionalFormatting>
  <conditionalFormatting sqref="BJ45">
    <cfRule type="cellIs" dxfId="12579" priority="1715" operator="lessThan">
      <formula>$C$4</formula>
    </cfRule>
  </conditionalFormatting>
  <conditionalFormatting sqref="BJ46">
    <cfRule type="cellIs" dxfId="12578" priority="1716" operator="lessThan">
      <formula>$C$4</formula>
    </cfRule>
  </conditionalFormatting>
  <conditionalFormatting sqref="BJ47">
    <cfRule type="cellIs" dxfId="12577" priority="1717" operator="lessThan">
      <formula>$C$4</formula>
    </cfRule>
  </conditionalFormatting>
  <conditionalFormatting sqref="BJ48">
    <cfRule type="cellIs" dxfId="12576" priority="1718" operator="lessThan">
      <formula>$C$4</formula>
    </cfRule>
  </conditionalFormatting>
  <conditionalFormatting sqref="BJ49">
    <cfRule type="cellIs" dxfId="12575" priority="1719" operator="lessThan">
      <formula>$C$4</formula>
    </cfRule>
  </conditionalFormatting>
  <conditionalFormatting sqref="BJ50">
    <cfRule type="cellIs" dxfId="12574" priority="1720" operator="lessThan">
      <formula>$C$4</formula>
    </cfRule>
  </conditionalFormatting>
  <conditionalFormatting sqref="BK11">
    <cfRule type="cellIs" dxfId="12573" priority="1721" operator="lessThan">
      <formula>$C$4</formula>
    </cfRule>
  </conditionalFormatting>
  <conditionalFormatting sqref="BK12">
    <cfRule type="cellIs" dxfId="12572" priority="1722" operator="lessThan">
      <formula>$C$4</formula>
    </cfRule>
  </conditionalFormatting>
  <conditionalFormatting sqref="BK13">
    <cfRule type="cellIs" dxfId="12571" priority="1723" operator="lessThan">
      <formula>$C$4</formula>
    </cfRule>
  </conditionalFormatting>
  <conditionalFormatting sqref="BK14">
    <cfRule type="cellIs" dxfId="12570" priority="1724" operator="lessThan">
      <formula>$C$4</formula>
    </cfRule>
  </conditionalFormatting>
  <conditionalFormatting sqref="BK15">
    <cfRule type="cellIs" dxfId="12569" priority="1725" operator="lessThan">
      <formula>$C$4</formula>
    </cfRule>
  </conditionalFormatting>
  <conditionalFormatting sqref="BK16">
    <cfRule type="cellIs" dxfId="12568" priority="1726" operator="lessThan">
      <formula>$C$4</formula>
    </cfRule>
  </conditionalFormatting>
  <conditionalFormatting sqref="BK17">
    <cfRule type="cellIs" dxfId="12567" priority="1727" operator="lessThan">
      <formula>$C$4</formula>
    </cfRule>
  </conditionalFormatting>
  <conditionalFormatting sqref="BK18">
    <cfRule type="cellIs" dxfId="12566" priority="1728" operator="lessThan">
      <formula>$C$4</formula>
    </cfRule>
  </conditionalFormatting>
  <conditionalFormatting sqref="BK19">
    <cfRule type="cellIs" dxfId="12565" priority="1729" operator="lessThan">
      <formula>$C$4</formula>
    </cfRule>
  </conditionalFormatting>
  <conditionalFormatting sqref="BK20">
    <cfRule type="cellIs" dxfId="12564" priority="1730" operator="lessThan">
      <formula>$C$4</formula>
    </cfRule>
  </conditionalFormatting>
  <conditionalFormatting sqref="BK21">
    <cfRule type="cellIs" dxfId="12563" priority="1731" operator="lessThan">
      <formula>$C$4</formula>
    </cfRule>
  </conditionalFormatting>
  <conditionalFormatting sqref="BK22">
    <cfRule type="cellIs" dxfId="12562" priority="1732" operator="lessThan">
      <formula>$C$4</formula>
    </cfRule>
  </conditionalFormatting>
  <conditionalFormatting sqref="BK23">
    <cfRule type="cellIs" dxfId="12561" priority="1733" operator="lessThan">
      <formula>$C$4</formula>
    </cfRule>
  </conditionalFormatting>
  <conditionalFormatting sqref="BK24">
    <cfRule type="cellIs" dxfId="12560" priority="1734" operator="lessThan">
      <formula>$C$4</formula>
    </cfRule>
  </conditionalFormatting>
  <conditionalFormatting sqref="BK25">
    <cfRule type="cellIs" dxfId="12559" priority="1735" operator="lessThan">
      <formula>$C$4</formula>
    </cfRule>
  </conditionalFormatting>
  <conditionalFormatting sqref="BK26">
    <cfRule type="cellIs" dxfId="12558" priority="1736" operator="lessThan">
      <formula>$C$4</formula>
    </cfRule>
  </conditionalFormatting>
  <conditionalFormatting sqref="BK27">
    <cfRule type="cellIs" dxfId="12557" priority="1737" operator="lessThan">
      <formula>$C$4</formula>
    </cfRule>
  </conditionalFormatting>
  <conditionalFormatting sqref="BK28">
    <cfRule type="cellIs" dxfId="12556" priority="1738" operator="lessThan">
      <formula>$C$4</formula>
    </cfRule>
  </conditionalFormatting>
  <conditionalFormatting sqref="BK29">
    <cfRule type="cellIs" dxfId="12555" priority="1739" operator="lessThan">
      <formula>$C$4</formula>
    </cfRule>
  </conditionalFormatting>
  <conditionalFormatting sqref="BK30">
    <cfRule type="cellIs" dxfId="12554" priority="1740" operator="lessThan">
      <formula>$C$4</formula>
    </cfRule>
  </conditionalFormatting>
  <conditionalFormatting sqref="BK31">
    <cfRule type="cellIs" dxfId="12553" priority="1741" operator="lessThan">
      <formula>$C$4</formula>
    </cfRule>
  </conditionalFormatting>
  <conditionalFormatting sqref="BK32">
    <cfRule type="cellIs" dxfId="12552" priority="1742" operator="lessThan">
      <formula>$C$4</formula>
    </cfRule>
  </conditionalFormatting>
  <conditionalFormatting sqref="BK33">
    <cfRule type="cellIs" dxfId="12551" priority="1743" operator="lessThan">
      <formula>$C$4</formula>
    </cfRule>
  </conditionalFormatting>
  <conditionalFormatting sqref="BK34">
    <cfRule type="cellIs" dxfId="12550" priority="1744" operator="lessThan">
      <formula>$C$4</formula>
    </cfRule>
  </conditionalFormatting>
  <conditionalFormatting sqref="BK35">
    <cfRule type="cellIs" dxfId="12549" priority="1745" operator="lessThan">
      <formula>$C$4</formula>
    </cfRule>
  </conditionalFormatting>
  <conditionalFormatting sqref="BK36">
    <cfRule type="cellIs" dxfId="12548" priority="1746" operator="lessThan">
      <formula>$C$4</formula>
    </cfRule>
  </conditionalFormatting>
  <conditionalFormatting sqref="BK37">
    <cfRule type="cellIs" dxfId="12547" priority="1747" operator="lessThan">
      <formula>$C$4</formula>
    </cfRule>
  </conditionalFormatting>
  <conditionalFormatting sqref="BK38">
    <cfRule type="cellIs" dxfId="12546" priority="1748" operator="lessThan">
      <formula>$C$4</formula>
    </cfRule>
  </conditionalFormatting>
  <conditionalFormatting sqref="BK39">
    <cfRule type="cellIs" dxfId="12545" priority="1749" operator="lessThan">
      <formula>$C$4</formula>
    </cfRule>
  </conditionalFormatting>
  <conditionalFormatting sqref="BK40">
    <cfRule type="cellIs" dxfId="12544" priority="1750" operator="lessThan">
      <formula>$C$4</formula>
    </cfRule>
  </conditionalFormatting>
  <conditionalFormatting sqref="BK41">
    <cfRule type="cellIs" dxfId="12543" priority="1751" operator="lessThan">
      <formula>$C$4</formula>
    </cfRule>
  </conditionalFormatting>
  <conditionalFormatting sqref="BK42">
    <cfRule type="cellIs" dxfId="12542" priority="1752" operator="lessThan">
      <formula>$C$4</formula>
    </cfRule>
  </conditionalFormatting>
  <conditionalFormatting sqref="BK43">
    <cfRule type="cellIs" dxfId="12541" priority="1753" operator="lessThan">
      <formula>$C$4</formula>
    </cfRule>
  </conditionalFormatting>
  <conditionalFormatting sqref="BK44">
    <cfRule type="cellIs" dxfId="12540" priority="1754" operator="lessThan">
      <formula>$C$4</formula>
    </cfRule>
  </conditionalFormatting>
  <conditionalFormatting sqref="BK45">
    <cfRule type="cellIs" dxfId="12539" priority="1755" operator="lessThan">
      <formula>$C$4</formula>
    </cfRule>
  </conditionalFormatting>
  <conditionalFormatting sqref="BK46">
    <cfRule type="cellIs" dxfId="12538" priority="1756" operator="lessThan">
      <formula>$C$4</formula>
    </cfRule>
  </conditionalFormatting>
  <conditionalFormatting sqref="BK47">
    <cfRule type="cellIs" dxfId="12537" priority="1757" operator="lessThan">
      <formula>$C$4</formula>
    </cfRule>
  </conditionalFormatting>
  <conditionalFormatting sqref="BK48">
    <cfRule type="cellIs" dxfId="12536" priority="1758" operator="lessThan">
      <formula>$C$4</formula>
    </cfRule>
  </conditionalFormatting>
  <conditionalFormatting sqref="BK49">
    <cfRule type="cellIs" dxfId="12535" priority="1759" operator="lessThan">
      <formula>$C$4</formula>
    </cfRule>
  </conditionalFormatting>
  <conditionalFormatting sqref="BK50">
    <cfRule type="cellIs" dxfId="12534" priority="1760" operator="lessThan">
      <formula>$C$4</formula>
    </cfRule>
  </conditionalFormatting>
  <conditionalFormatting sqref="BL11">
    <cfRule type="cellIs" dxfId="12533" priority="1761" operator="lessThan">
      <formula>$C$4</formula>
    </cfRule>
  </conditionalFormatting>
  <conditionalFormatting sqref="BL12">
    <cfRule type="cellIs" dxfId="12532" priority="1762" operator="lessThan">
      <formula>$C$4</formula>
    </cfRule>
  </conditionalFormatting>
  <conditionalFormatting sqref="BL13">
    <cfRule type="cellIs" dxfId="12531" priority="1763" operator="lessThan">
      <formula>$C$4</formula>
    </cfRule>
  </conditionalFormatting>
  <conditionalFormatting sqref="BL14">
    <cfRule type="cellIs" dxfId="12530" priority="1764" operator="lessThan">
      <formula>$C$4</formula>
    </cfRule>
  </conditionalFormatting>
  <conditionalFormatting sqref="BL15">
    <cfRule type="cellIs" dxfId="12529" priority="1765" operator="lessThan">
      <formula>$C$4</formula>
    </cfRule>
  </conditionalFormatting>
  <conditionalFormatting sqref="BL16">
    <cfRule type="cellIs" dxfId="12528" priority="1766" operator="lessThan">
      <formula>$C$4</formula>
    </cfRule>
  </conditionalFormatting>
  <conditionalFormatting sqref="BL17">
    <cfRule type="cellIs" dxfId="12527" priority="1767" operator="lessThan">
      <formula>$C$4</formula>
    </cfRule>
  </conditionalFormatting>
  <conditionalFormatting sqref="BL18">
    <cfRule type="cellIs" dxfId="12526" priority="1768" operator="lessThan">
      <formula>$C$4</formula>
    </cfRule>
  </conditionalFormatting>
  <conditionalFormatting sqref="BL19">
    <cfRule type="cellIs" dxfId="12525" priority="1769" operator="lessThan">
      <formula>$C$4</formula>
    </cfRule>
  </conditionalFormatting>
  <conditionalFormatting sqref="BL20">
    <cfRule type="cellIs" dxfId="12524" priority="1770" operator="lessThan">
      <formula>$C$4</formula>
    </cfRule>
  </conditionalFormatting>
  <conditionalFormatting sqref="BL21">
    <cfRule type="cellIs" dxfId="12523" priority="1771" operator="lessThan">
      <formula>$C$4</formula>
    </cfRule>
  </conditionalFormatting>
  <conditionalFormatting sqref="BL22">
    <cfRule type="cellIs" dxfId="12522" priority="1772" operator="lessThan">
      <formula>$C$4</formula>
    </cfRule>
  </conditionalFormatting>
  <conditionalFormatting sqref="BL23">
    <cfRule type="cellIs" dxfId="12521" priority="1773" operator="lessThan">
      <formula>$C$4</formula>
    </cfRule>
  </conditionalFormatting>
  <conditionalFormatting sqref="BL24">
    <cfRule type="cellIs" dxfId="12520" priority="1774" operator="lessThan">
      <formula>$C$4</formula>
    </cfRule>
  </conditionalFormatting>
  <conditionalFormatting sqref="BL25">
    <cfRule type="cellIs" dxfId="12519" priority="1775" operator="lessThan">
      <formula>$C$4</formula>
    </cfRule>
  </conditionalFormatting>
  <conditionalFormatting sqref="BL26">
    <cfRule type="cellIs" dxfId="12518" priority="1776" operator="lessThan">
      <formula>$C$4</formula>
    </cfRule>
  </conditionalFormatting>
  <conditionalFormatting sqref="BL27">
    <cfRule type="cellIs" dxfId="12517" priority="1777" operator="lessThan">
      <formula>$C$4</formula>
    </cfRule>
  </conditionalFormatting>
  <conditionalFormatting sqref="BL28">
    <cfRule type="cellIs" dxfId="12516" priority="1778" operator="lessThan">
      <formula>$C$4</formula>
    </cfRule>
  </conditionalFormatting>
  <conditionalFormatting sqref="BL29">
    <cfRule type="cellIs" dxfId="12515" priority="1779" operator="lessThan">
      <formula>$C$4</formula>
    </cfRule>
  </conditionalFormatting>
  <conditionalFormatting sqref="BL30">
    <cfRule type="cellIs" dxfId="12514" priority="1780" operator="lessThan">
      <formula>$C$4</formula>
    </cfRule>
  </conditionalFormatting>
  <conditionalFormatting sqref="BL31">
    <cfRule type="cellIs" dxfId="12513" priority="1781" operator="lessThan">
      <formula>$C$4</formula>
    </cfRule>
  </conditionalFormatting>
  <conditionalFormatting sqref="BL32">
    <cfRule type="cellIs" dxfId="12512" priority="1782" operator="lessThan">
      <formula>$C$4</formula>
    </cfRule>
  </conditionalFormatting>
  <conditionalFormatting sqref="BL33">
    <cfRule type="cellIs" dxfId="12511" priority="1783" operator="lessThan">
      <formula>$C$4</formula>
    </cfRule>
  </conditionalFormatting>
  <conditionalFormatting sqref="BL34">
    <cfRule type="cellIs" dxfId="12510" priority="1784" operator="lessThan">
      <formula>$C$4</formula>
    </cfRule>
  </conditionalFormatting>
  <conditionalFormatting sqref="BL35">
    <cfRule type="cellIs" dxfId="12509" priority="1785" operator="lessThan">
      <formula>$C$4</formula>
    </cfRule>
  </conditionalFormatting>
  <conditionalFormatting sqref="BL36">
    <cfRule type="cellIs" dxfId="12508" priority="1786" operator="lessThan">
      <formula>$C$4</formula>
    </cfRule>
  </conditionalFormatting>
  <conditionalFormatting sqref="BL37">
    <cfRule type="cellIs" dxfId="12507" priority="1787" operator="lessThan">
      <formula>$C$4</formula>
    </cfRule>
  </conditionalFormatting>
  <conditionalFormatting sqref="BL38">
    <cfRule type="cellIs" dxfId="12506" priority="1788" operator="lessThan">
      <formula>$C$4</formula>
    </cfRule>
  </conditionalFormatting>
  <conditionalFormatting sqref="BL39">
    <cfRule type="cellIs" dxfId="12505" priority="1789" operator="lessThan">
      <formula>$C$4</formula>
    </cfRule>
  </conditionalFormatting>
  <conditionalFormatting sqref="BL40">
    <cfRule type="cellIs" dxfId="12504" priority="1790" operator="lessThan">
      <formula>$C$4</formula>
    </cfRule>
  </conditionalFormatting>
  <conditionalFormatting sqref="BL41">
    <cfRule type="cellIs" dxfId="12503" priority="1791" operator="lessThan">
      <formula>$C$4</formula>
    </cfRule>
  </conditionalFormatting>
  <conditionalFormatting sqref="BL42">
    <cfRule type="cellIs" dxfId="12502" priority="1792" operator="lessThan">
      <formula>$C$4</formula>
    </cfRule>
  </conditionalFormatting>
  <conditionalFormatting sqref="BL43">
    <cfRule type="cellIs" dxfId="12501" priority="1793" operator="lessThan">
      <formula>$C$4</formula>
    </cfRule>
  </conditionalFormatting>
  <conditionalFormatting sqref="BL44">
    <cfRule type="cellIs" dxfId="12500" priority="1794" operator="lessThan">
      <formula>$C$4</formula>
    </cfRule>
  </conditionalFormatting>
  <conditionalFormatting sqref="BL45">
    <cfRule type="cellIs" dxfId="12499" priority="1795" operator="lessThan">
      <formula>$C$4</formula>
    </cfRule>
  </conditionalFormatting>
  <conditionalFormatting sqref="BL46">
    <cfRule type="cellIs" dxfId="12498" priority="1796" operator="lessThan">
      <formula>$C$4</formula>
    </cfRule>
  </conditionalFormatting>
  <conditionalFormatting sqref="BL47">
    <cfRule type="cellIs" dxfId="12497" priority="1797" operator="lessThan">
      <formula>$C$4</formula>
    </cfRule>
  </conditionalFormatting>
  <conditionalFormatting sqref="BL48">
    <cfRule type="cellIs" dxfId="12496" priority="1798" operator="lessThan">
      <formula>$C$4</formula>
    </cfRule>
  </conditionalFormatting>
  <conditionalFormatting sqref="BL49">
    <cfRule type="cellIs" dxfId="12495" priority="1799" operator="lessThan">
      <formula>$C$4</formula>
    </cfRule>
  </conditionalFormatting>
  <conditionalFormatting sqref="BL50">
    <cfRule type="cellIs" dxfId="12494" priority="1800" operator="lessThan">
      <formula>$C$4</formula>
    </cfRule>
  </conditionalFormatting>
  <conditionalFormatting sqref="BM11">
    <cfRule type="cellIs" dxfId="12493" priority="1801" operator="lessThan">
      <formula>$C$4</formula>
    </cfRule>
  </conditionalFormatting>
  <conditionalFormatting sqref="BM12">
    <cfRule type="cellIs" dxfId="12492" priority="1802" operator="lessThan">
      <formula>$C$4</formula>
    </cfRule>
  </conditionalFormatting>
  <conditionalFormatting sqref="BM13">
    <cfRule type="cellIs" dxfId="12491" priority="1803" operator="lessThan">
      <formula>$C$4</formula>
    </cfRule>
  </conditionalFormatting>
  <conditionalFormatting sqref="BM14">
    <cfRule type="cellIs" dxfId="12490" priority="1804" operator="lessThan">
      <formula>$C$4</formula>
    </cfRule>
  </conditionalFormatting>
  <conditionalFormatting sqref="BM15">
    <cfRule type="cellIs" dxfId="12489" priority="1805" operator="lessThan">
      <formula>$C$4</formula>
    </cfRule>
  </conditionalFormatting>
  <conditionalFormatting sqref="BM16">
    <cfRule type="cellIs" dxfId="12488" priority="1806" operator="lessThan">
      <formula>$C$4</formula>
    </cfRule>
  </conditionalFormatting>
  <conditionalFormatting sqref="BM17">
    <cfRule type="cellIs" dxfId="12487" priority="1807" operator="lessThan">
      <formula>$C$4</formula>
    </cfRule>
  </conditionalFormatting>
  <conditionalFormatting sqref="BM18">
    <cfRule type="cellIs" dxfId="12486" priority="1808" operator="lessThan">
      <formula>$C$4</formula>
    </cfRule>
  </conditionalFormatting>
  <conditionalFormatting sqref="BM19">
    <cfRule type="cellIs" dxfId="12485" priority="1809" operator="lessThan">
      <formula>$C$4</formula>
    </cfRule>
  </conditionalFormatting>
  <conditionalFormatting sqref="BM20">
    <cfRule type="cellIs" dxfId="12484" priority="1810" operator="lessThan">
      <formula>$C$4</formula>
    </cfRule>
  </conditionalFormatting>
  <conditionalFormatting sqref="BM21">
    <cfRule type="cellIs" dxfId="12483" priority="1811" operator="lessThan">
      <formula>$C$4</formula>
    </cfRule>
  </conditionalFormatting>
  <conditionalFormatting sqref="BM22">
    <cfRule type="cellIs" dxfId="12482" priority="1812" operator="lessThan">
      <formula>$C$4</formula>
    </cfRule>
  </conditionalFormatting>
  <conditionalFormatting sqref="BM23">
    <cfRule type="cellIs" dxfId="12481" priority="1813" operator="lessThan">
      <formula>$C$4</formula>
    </cfRule>
  </conditionalFormatting>
  <conditionalFormatting sqref="BM24">
    <cfRule type="cellIs" dxfId="12480" priority="1814" operator="lessThan">
      <formula>$C$4</formula>
    </cfRule>
  </conditionalFormatting>
  <conditionalFormatting sqref="BM25">
    <cfRule type="cellIs" dxfId="12479" priority="1815" operator="lessThan">
      <formula>$C$4</formula>
    </cfRule>
  </conditionalFormatting>
  <conditionalFormatting sqref="BM26">
    <cfRule type="cellIs" dxfId="12478" priority="1816" operator="lessThan">
      <formula>$C$4</formula>
    </cfRule>
  </conditionalFormatting>
  <conditionalFormatting sqref="BM27">
    <cfRule type="cellIs" dxfId="12477" priority="1817" operator="lessThan">
      <formula>$C$4</formula>
    </cfRule>
  </conditionalFormatting>
  <conditionalFormatting sqref="BM28">
    <cfRule type="cellIs" dxfId="12476" priority="1818" operator="lessThan">
      <formula>$C$4</formula>
    </cfRule>
  </conditionalFormatting>
  <conditionalFormatting sqref="BM29">
    <cfRule type="cellIs" dxfId="12475" priority="1819" operator="lessThan">
      <formula>$C$4</formula>
    </cfRule>
  </conditionalFormatting>
  <conditionalFormatting sqref="BM30">
    <cfRule type="cellIs" dxfId="12474" priority="1820" operator="lessThan">
      <formula>$C$4</formula>
    </cfRule>
  </conditionalFormatting>
  <conditionalFormatting sqref="BM31">
    <cfRule type="cellIs" dxfId="12473" priority="1821" operator="lessThan">
      <formula>$C$4</formula>
    </cfRule>
  </conditionalFormatting>
  <conditionalFormatting sqref="BM32">
    <cfRule type="cellIs" dxfId="12472" priority="1822" operator="lessThan">
      <formula>$C$4</formula>
    </cfRule>
  </conditionalFormatting>
  <conditionalFormatting sqref="BM33">
    <cfRule type="cellIs" dxfId="12471" priority="1823" operator="lessThan">
      <formula>$C$4</formula>
    </cfRule>
  </conditionalFormatting>
  <conditionalFormatting sqref="BM34">
    <cfRule type="cellIs" dxfId="12470" priority="1824" operator="lessThan">
      <formula>$C$4</formula>
    </cfRule>
  </conditionalFormatting>
  <conditionalFormatting sqref="BM35">
    <cfRule type="cellIs" dxfId="12469" priority="1825" operator="lessThan">
      <formula>$C$4</formula>
    </cfRule>
  </conditionalFormatting>
  <conditionalFormatting sqref="BM36">
    <cfRule type="cellIs" dxfId="12468" priority="1826" operator="lessThan">
      <formula>$C$4</formula>
    </cfRule>
  </conditionalFormatting>
  <conditionalFormatting sqref="BM37">
    <cfRule type="cellIs" dxfId="12467" priority="1827" operator="lessThan">
      <formula>$C$4</formula>
    </cfRule>
  </conditionalFormatting>
  <conditionalFormatting sqref="BM38">
    <cfRule type="cellIs" dxfId="12466" priority="1828" operator="lessThan">
      <formula>$C$4</formula>
    </cfRule>
  </conditionalFormatting>
  <conditionalFormatting sqref="BM39">
    <cfRule type="cellIs" dxfId="12465" priority="1829" operator="lessThan">
      <formula>$C$4</formula>
    </cfRule>
  </conditionalFormatting>
  <conditionalFormatting sqref="BM40">
    <cfRule type="cellIs" dxfId="12464" priority="1830" operator="lessThan">
      <formula>$C$4</formula>
    </cfRule>
  </conditionalFormatting>
  <conditionalFormatting sqref="BM41">
    <cfRule type="cellIs" dxfId="12463" priority="1831" operator="lessThan">
      <formula>$C$4</formula>
    </cfRule>
  </conditionalFormatting>
  <conditionalFormatting sqref="BM42">
    <cfRule type="cellIs" dxfId="12462" priority="1832" operator="lessThan">
      <formula>$C$4</formula>
    </cfRule>
  </conditionalFormatting>
  <conditionalFormatting sqref="BM43">
    <cfRule type="cellIs" dxfId="12461" priority="1833" operator="lessThan">
      <formula>$C$4</formula>
    </cfRule>
  </conditionalFormatting>
  <conditionalFormatting sqref="BM44">
    <cfRule type="cellIs" dxfId="12460" priority="1834" operator="lessThan">
      <formula>$C$4</formula>
    </cfRule>
  </conditionalFormatting>
  <conditionalFormatting sqref="BM45">
    <cfRule type="cellIs" dxfId="12459" priority="1835" operator="lessThan">
      <formula>$C$4</formula>
    </cfRule>
  </conditionalFormatting>
  <conditionalFormatting sqref="BM46">
    <cfRule type="cellIs" dxfId="12458" priority="1836" operator="lessThan">
      <formula>$C$4</formula>
    </cfRule>
  </conditionalFormatting>
  <conditionalFormatting sqref="BM47">
    <cfRule type="cellIs" dxfId="12457" priority="1837" operator="lessThan">
      <formula>$C$4</formula>
    </cfRule>
  </conditionalFormatting>
  <conditionalFormatting sqref="BM48">
    <cfRule type="cellIs" dxfId="12456" priority="1838" operator="lessThan">
      <formula>$C$4</formula>
    </cfRule>
  </conditionalFormatting>
  <conditionalFormatting sqref="BM49">
    <cfRule type="cellIs" dxfId="12455" priority="1839" operator="lessThan">
      <formula>$C$4</formula>
    </cfRule>
  </conditionalFormatting>
  <conditionalFormatting sqref="BM50">
    <cfRule type="cellIs" dxfId="12454" priority="1840" operator="lessThan">
      <formula>$C$4</formula>
    </cfRule>
  </conditionalFormatting>
  <conditionalFormatting sqref="BN11">
    <cfRule type="cellIs" dxfId="12453" priority="1841" operator="lessThan">
      <formula>$C$4</formula>
    </cfRule>
  </conditionalFormatting>
  <conditionalFormatting sqref="BN12">
    <cfRule type="cellIs" dxfId="12452" priority="1842" operator="lessThan">
      <formula>$C$4</formula>
    </cfRule>
  </conditionalFormatting>
  <conditionalFormatting sqref="BN13">
    <cfRule type="cellIs" dxfId="12451" priority="1843" operator="lessThan">
      <formula>$C$4</formula>
    </cfRule>
  </conditionalFormatting>
  <conditionalFormatting sqref="BN14">
    <cfRule type="cellIs" dxfId="12450" priority="1844" operator="lessThan">
      <formula>$C$4</formula>
    </cfRule>
  </conditionalFormatting>
  <conditionalFormatting sqref="BN15">
    <cfRule type="cellIs" dxfId="12449" priority="1845" operator="lessThan">
      <formula>$C$4</formula>
    </cfRule>
  </conditionalFormatting>
  <conditionalFormatting sqref="BN16">
    <cfRule type="cellIs" dxfId="12448" priority="1846" operator="lessThan">
      <formula>$C$4</formula>
    </cfRule>
  </conditionalFormatting>
  <conditionalFormatting sqref="BN17">
    <cfRule type="cellIs" dxfId="12447" priority="1847" operator="lessThan">
      <formula>$C$4</formula>
    </cfRule>
  </conditionalFormatting>
  <conditionalFormatting sqref="BN18">
    <cfRule type="cellIs" dxfId="12446" priority="1848" operator="lessThan">
      <formula>$C$4</formula>
    </cfRule>
  </conditionalFormatting>
  <conditionalFormatting sqref="BN19">
    <cfRule type="cellIs" dxfId="12445" priority="1849" operator="lessThan">
      <formula>$C$4</formula>
    </cfRule>
  </conditionalFormatting>
  <conditionalFormatting sqref="BN20">
    <cfRule type="cellIs" dxfId="12444" priority="1850" operator="lessThan">
      <formula>$C$4</formula>
    </cfRule>
  </conditionalFormatting>
  <conditionalFormatting sqref="BN21">
    <cfRule type="cellIs" dxfId="12443" priority="1851" operator="lessThan">
      <formula>$C$4</formula>
    </cfRule>
  </conditionalFormatting>
  <conditionalFormatting sqref="BN22">
    <cfRule type="cellIs" dxfId="12442" priority="1852" operator="lessThan">
      <formula>$C$4</formula>
    </cfRule>
  </conditionalFormatting>
  <conditionalFormatting sqref="BN23">
    <cfRule type="cellIs" dxfId="12441" priority="1853" operator="lessThan">
      <formula>$C$4</formula>
    </cfRule>
  </conditionalFormatting>
  <conditionalFormatting sqref="BN24">
    <cfRule type="cellIs" dxfId="12440" priority="1854" operator="lessThan">
      <formula>$C$4</formula>
    </cfRule>
  </conditionalFormatting>
  <conditionalFormatting sqref="BN25">
    <cfRule type="cellIs" dxfId="12439" priority="1855" operator="lessThan">
      <formula>$C$4</formula>
    </cfRule>
  </conditionalFormatting>
  <conditionalFormatting sqref="BN26">
    <cfRule type="cellIs" dxfId="12438" priority="1856" operator="lessThan">
      <formula>$C$4</formula>
    </cfRule>
  </conditionalFormatting>
  <conditionalFormatting sqref="BN27">
    <cfRule type="cellIs" dxfId="12437" priority="1857" operator="lessThan">
      <formula>$C$4</formula>
    </cfRule>
  </conditionalFormatting>
  <conditionalFormatting sqref="BN28">
    <cfRule type="cellIs" dxfId="12436" priority="1858" operator="lessThan">
      <formula>$C$4</formula>
    </cfRule>
  </conditionalFormatting>
  <conditionalFormatting sqref="BN29">
    <cfRule type="cellIs" dxfId="12435" priority="1859" operator="lessThan">
      <formula>$C$4</formula>
    </cfRule>
  </conditionalFormatting>
  <conditionalFormatting sqref="BN30">
    <cfRule type="cellIs" dxfId="12434" priority="1860" operator="lessThan">
      <formula>$C$4</formula>
    </cfRule>
  </conditionalFormatting>
  <conditionalFormatting sqref="BN31">
    <cfRule type="cellIs" dxfId="12433" priority="1861" operator="lessThan">
      <formula>$C$4</formula>
    </cfRule>
  </conditionalFormatting>
  <conditionalFormatting sqref="BN32">
    <cfRule type="cellIs" dxfId="12432" priority="1862" operator="lessThan">
      <formula>$C$4</formula>
    </cfRule>
  </conditionalFormatting>
  <conditionalFormatting sqref="BN33">
    <cfRule type="cellIs" dxfId="12431" priority="1863" operator="lessThan">
      <formula>$C$4</formula>
    </cfRule>
  </conditionalFormatting>
  <conditionalFormatting sqref="BN34">
    <cfRule type="cellIs" dxfId="12430" priority="1864" operator="lessThan">
      <formula>$C$4</formula>
    </cfRule>
  </conditionalFormatting>
  <conditionalFormatting sqref="BN35">
    <cfRule type="cellIs" dxfId="12429" priority="1865" operator="lessThan">
      <formula>$C$4</formula>
    </cfRule>
  </conditionalFormatting>
  <conditionalFormatting sqref="BN36">
    <cfRule type="cellIs" dxfId="12428" priority="1866" operator="lessThan">
      <formula>$C$4</formula>
    </cfRule>
  </conditionalFormatting>
  <conditionalFormatting sqref="BN37">
    <cfRule type="cellIs" dxfId="12427" priority="1867" operator="lessThan">
      <formula>$C$4</formula>
    </cfRule>
  </conditionalFormatting>
  <conditionalFormatting sqref="BN38">
    <cfRule type="cellIs" dxfId="12426" priority="1868" operator="lessThan">
      <formula>$C$4</formula>
    </cfRule>
  </conditionalFormatting>
  <conditionalFormatting sqref="BN39">
    <cfRule type="cellIs" dxfId="12425" priority="1869" operator="lessThan">
      <formula>$C$4</formula>
    </cfRule>
  </conditionalFormatting>
  <conditionalFormatting sqref="BN40">
    <cfRule type="cellIs" dxfId="12424" priority="1870" operator="lessThan">
      <formula>$C$4</formula>
    </cfRule>
  </conditionalFormatting>
  <conditionalFormatting sqref="BN41">
    <cfRule type="cellIs" dxfId="12423" priority="1871" operator="lessThan">
      <formula>$C$4</formula>
    </cfRule>
  </conditionalFormatting>
  <conditionalFormatting sqref="BN42">
    <cfRule type="cellIs" dxfId="12422" priority="1872" operator="lessThan">
      <formula>$C$4</formula>
    </cfRule>
  </conditionalFormatting>
  <conditionalFormatting sqref="BN43">
    <cfRule type="cellIs" dxfId="12421" priority="1873" operator="lessThan">
      <formula>$C$4</formula>
    </cfRule>
  </conditionalFormatting>
  <conditionalFormatting sqref="BN44">
    <cfRule type="cellIs" dxfId="12420" priority="1874" operator="lessThan">
      <formula>$C$4</formula>
    </cfRule>
  </conditionalFormatting>
  <conditionalFormatting sqref="BN45">
    <cfRule type="cellIs" dxfId="12419" priority="1875" operator="lessThan">
      <formula>$C$4</formula>
    </cfRule>
  </conditionalFormatting>
  <conditionalFormatting sqref="BN46">
    <cfRule type="cellIs" dxfId="12418" priority="1876" operator="lessThan">
      <formula>$C$4</formula>
    </cfRule>
  </conditionalFormatting>
  <conditionalFormatting sqref="BN47">
    <cfRule type="cellIs" dxfId="12417" priority="1877" operator="lessThan">
      <formula>$C$4</formula>
    </cfRule>
  </conditionalFormatting>
  <conditionalFormatting sqref="BN48">
    <cfRule type="cellIs" dxfId="12416" priority="1878" operator="lessThan">
      <formula>$C$4</formula>
    </cfRule>
  </conditionalFormatting>
  <conditionalFormatting sqref="BN49">
    <cfRule type="cellIs" dxfId="12415" priority="1879" operator="lessThan">
      <formula>$C$4</formula>
    </cfRule>
  </conditionalFormatting>
  <conditionalFormatting sqref="BN50">
    <cfRule type="cellIs" dxfId="12414" priority="1880" operator="lessThan">
      <formula>$C$4</formula>
    </cfRule>
  </conditionalFormatting>
  <conditionalFormatting sqref="BO11">
    <cfRule type="cellIs" dxfId="12413" priority="1881" operator="lessThan">
      <formula>$C$4</formula>
    </cfRule>
  </conditionalFormatting>
  <conditionalFormatting sqref="BO12">
    <cfRule type="cellIs" dxfId="12412" priority="1882" operator="lessThan">
      <formula>$C$4</formula>
    </cfRule>
  </conditionalFormatting>
  <conditionalFormatting sqref="BO13">
    <cfRule type="cellIs" dxfId="12411" priority="1883" operator="lessThan">
      <formula>$C$4</formula>
    </cfRule>
  </conditionalFormatting>
  <conditionalFormatting sqref="BO14">
    <cfRule type="cellIs" dxfId="12410" priority="1884" operator="lessThan">
      <formula>$C$4</formula>
    </cfRule>
  </conditionalFormatting>
  <conditionalFormatting sqref="BO15">
    <cfRule type="cellIs" dxfId="12409" priority="1885" operator="lessThan">
      <formula>$C$4</formula>
    </cfRule>
  </conditionalFormatting>
  <conditionalFormatting sqref="BO16">
    <cfRule type="cellIs" dxfId="12408" priority="1886" operator="lessThan">
      <formula>$C$4</formula>
    </cfRule>
  </conditionalFormatting>
  <conditionalFormatting sqref="BO17">
    <cfRule type="cellIs" dxfId="12407" priority="1887" operator="lessThan">
      <formula>$C$4</formula>
    </cfRule>
  </conditionalFormatting>
  <conditionalFormatting sqref="BO18">
    <cfRule type="cellIs" dxfId="12406" priority="1888" operator="lessThan">
      <formula>$C$4</formula>
    </cfRule>
  </conditionalFormatting>
  <conditionalFormatting sqref="BO19">
    <cfRule type="cellIs" dxfId="12405" priority="1889" operator="lessThan">
      <formula>$C$4</formula>
    </cfRule>
  </conditionalFormatting>
  <conditionalFormatting sqref="BO20">
    <cfRule type="cellIs" dxfId="12404" priority="1890" operator="lessThan">
      <formula>$C$4</formula>
    </cfRule>
  </conditionalFormatting>
  <conditionalFormatting sqref="BO21">
    <cfRule type="cellIs" dxfId="12403" priority="1891" operator="lessThan">
      <formula>$C$4</formula>
    </cfRule>
  </conditionalFormatting>
  <conditionalFormatting sqref="BO22">
    <cfRule type="cellIs" dxfId="12402" priority="1892" operator="lessThan">
      <formula>$C$4</formula>
    </cfRule>
  </conditionalFormatting>
  <conditionalFormatting sqref="BO23">
    <cfRule type="cellIs" dxfId="12401" priority="1893" operator="lessThan">
      <formula>$C$4</formula>
    </cfRule>
  </conditionalFormatting>
  <conditionalFormatting sqref="BO24">
    <cfRule type="cellIs" dxfId="12400" priority="1894" operator="lessThan">
      <formula>$C$4</formula>
    </cfRule>
  </conditionalFormatting>
  <conditionalFormatting sqref="BO25">
    <cfRule type="cellIs" dxfId="12399" priority="1895" operator="lessThan">
      <formula>$C$4</formula>
    </cfRule>
  </conditionalFormatting>
  <conditionalFormatting sqref="BO26">
    <cfRule type="cellIs" dxfId="12398" priority="1896" operator="lessThan">
      <formula>$C$4</formula>
    </cfRule>
  </conditionalFormatting>
  <conditionalFormatting sqref="BO27">
    <cfRule type="cellIs" dxfId="12397" priority="1897" operator="lessThan">
      <formula>$C$4</formula>
    </cfRule>
  </conditionalFormatting>
  <conditionalFormatting sqref="BO28">
    <cfRule type="cellIs" dxfId="12396" priority="1898" operator="lessThan">
      <formula>$C$4</formula>
    </cfRule>
  </conditionalFormatting>
  <conditionalFormatting sqref="BO29">
    <cfRule type="cellIs" dxfId="12395" priority="1899" operator="lessThan">
      <formula>$C$4</formula>
    </cfRule>
  </conditionalFormatting>
  <conditionalFormatting sqref="BO30">
    <cfRule type="cellIs" dxfId="12394" priority="1900" operator="lessThan">
      <formula>$C$4</formula>
    </cfRule>
  </conditionalFormatting>
  <conditionalFormatting sqref="BO31">
    <cfRule type="cellIs" dxfId="12393" priority="1901" operator="lessThan">
      <formula>$C$4</formula>
    </cfRule>
  </conditionalFormatting>
  <conditionalFormatting sqref="BO32">
    <cfRule type="cellIs" dxfId="12392" priority="1902" operator="lessThan">
      <formula>$C$4</formula>
    </cfRule>
  </conditionalFormatting>
  <conditionalFormatting sqref="BO33">
    <cfRule type="cellIs" dxfId="12391" priority="1903" operator="lessThan">
      <formula>$C$4</formula>
    </cfRule>
  </conditionalFormatting>
  <conditionalFormatting sqref="BO34">
    <cfRule type="cellIs" dxfId="12390" priority="1904" operator="lessThan">
      <formula>$C$4</formula>
    </cfRule>
  </conditionalFormatting>
  <conditionalFormatting sqref="BO35">
    <cfRule type="cellIs" dxfId="12389" priority="1905" operator="lessThan">
      <formula>$C$4</formula>
    </cfRule>
  </conditionalFormatting>
  <conditionalFormatting sqref="BO36">
    <cfRule type="cellIs" dxfId="12388" priority="1906" operator="lessThan">
      <formula>$C$4</formula>
    </cfRule>
  </conditionalFormatting>
  <conditionalFormatting sqref="BO37">
    <cfRule type="cellIs" dxfId="12387" priority="1907" operator="lessThan">
      <formula>$C$4</formula>
    </cfRule>
  </conditionalFormatting>
  <conditionalFormatting sqref="BO38">
    <cfRule type="cellIs" dxfId="12386" priority="1908" operator="lessThan">
      <formula>$C$4</formula>
    </cfRule>
  </conditionalFormatting>
  <conditionalFormatting sqref="BO39">
    <cfRule type="cellIs" dxfId="12385" priority="1909" operator="lessThan">
      <formula>$C$4</formula>
    </cfRule>
  </conditionalFormatting>
  <conditionalFormatting sqref="BO40">
    <cfRule type="cellIs" dxfId="12384" priority="1910" operator="lessThan">
      <formula>$C$4</formula>
    </cfRule>
  </conditionalFormatting>
  <conditionalFormatting sqref="BO41">
    <cfRule type="cellIs" dxfId="12383" priority="1911" operator="lessThan">
      <formula>$C$4</formula>
    </cfRule>
  </conditionalFormatting>
  <conditionalFormatting sqref="BO42">
    <cfRule type="cellIs" dxfId="12382" priority="1912" operator="lessThan">
      <formula>$C$4</formula>
    </cfRule>
  </conditionalFormatting>
  <conditionalFormatting sqref="BO43">
    <cfRule type="cellIs" dxfId="12381" priority="1913" operator="lessThan">
      <formula>$C$4</formula>
    </cfRule>
  </conditionalFormatting>
  <conditionalFormatting sqref="BO44">
    <cfRule type="cellIs" dxfId="12380" priority="1914" operator="lessThan">
      <formula>$C$4</formula>
    </cfRule>
  </conditionalFormatting>
  <conditionalFormatting sqref="BO45">
    <cfRule type="cellIs" dxfId="12379" priority="1915" operator="lessThan">
      <formula>$C$4</formula>
    </cfRule>
  </conditionalFormatting>
  <conditionalFormatting sqref="BO46">
    <cfRule type="cellIs" dxfId="12378" priority="1916" operator="lessThan">
      <formula>$C$4</formula>
    </cfRule>
  </conditionalFormatting>
  <conditionalFormatting sqref="BO47">
    <cfRule type="cellIs" dxfId="12377" priority="1917" operator="lessThan">
      <formula>$C$4</formula>
    </cfRule>
  </conditionalFormatting>
  <conditionalFormatting sqref="BO48">
    <cfRule type="cellIs" dxfId="12376" priority="1918" operator="lessThan">
      <formula>$C$4</formula>
    </cfRule>
  </conditionalFormatting>
  <conditionalFormatting sqref="BO49">
    <cfRule type="cellIs" dxfId="12375" priority="1919" operator="lessThan">
      <formula>$C$4</formula>
    </cfRule>
  </conditionalFormatting>
  <conditionalFormatting sqref="BO50">
    <cfRule type="cellIs" dxfId="12374" priority="1920" operator="lessThan">
      <formula>$C$4</formula>
    </cfRule>
  </conditionalFormatting>
  <conditionalFormatting sqref="BP11">
    <cfRule type="cellIs" dxfId="12373" priority="1921" operator="lessThan">
      <formula>$C$4</formula>
    </cfRule>
  </conditionalFormatting>
  <conditionalFormatting sqref="BP12">
    <cfRule type="cellIs" dxfId="12372" priority="1922" operator="lessThan">
      <formula>$C$4</formula>
    </cfRule>
  </conditionalFormatting>
  <conditionalFormatting sqref="BP13">
    <cfRule type="cellIs" dxfId="12371" priority="1923" operator="lessThan">
      <formula>$C$4</formula>
    </cfRule>
  </conditionalFormatting>
  <conditionalFormatting sqref="BP14">
    <cfRule type="cellIs" dxfId="12370" priority="1924" operator="lessThan">
      <formula>$C$4</formula>
    </cfRule>
  </conditionalFormatting>
  <conditionalFormatting sqref="BP15">
    <cfRule type="cellIs" dxfId="12369" priority="1925" operator="lessThan">
      <formula>$C$4</formula>
    </cfRule>
  </conditionalFormatting>
  <conditionalFormatting sqref="BP16">
    <cfRule type="cellIs" dxfId="12368" priority="1926" operator="lessThan">
      <formula>$C$4</formula>
    </cfRule>
  </conditionalFormatting>
  <conditionalFormatting sqref="BP17">
    <cfRule type="cellIs" dxfId="12367" priority="1927" operator="lessThan">
      <formula>$C$4</formula>
    </cfRule>
  </conditionalFormatting>
  <conditionalFormatting sqref="BP18">
    <cfRule type="cellIs" dxfId="12366" priority="1928" operator="lessThan">
      <formula>$C$4</formula>
    </cfRule>
  </conditionalFormatting>
  <conditionalFormatting sqref="BP19">
    <cfRule type="cellIs" dxfId="12365" priority="1929" operator="lessThan">
      <formula>$C$4</formula>
    </cfRule>
  </conditionalFormatting>
  <conditionalFormatting sqref="BP20">
    <cfRule type="cellIs" dxfId="12364" priority="1930" operator="lessThan">
      <formula>$C$4</formula>
    </cfRule>
  </conditionalFormatting>
  <conditionalFormatting sqref="BP21">
    <cfRule type="cellIs" dxfId="12363" priority="1931" operator="lessThan">
      <formula>$C$4</formula>
    </cfRule>
  </conditionalFormatting>
  <conditionalFormatting sqref="BP22">
    <cfRule type="cellIs" dxfId="12362" priority="1932" operator="lessThan">
      <formula>$C$4</formula>
    </cfRule>
  </conditionalFormatting>
  <conditionalFormatting sqref="BP23">
    <cfRule type="cellIs" dxfId="12361" priority="1933" operator="lessThan">
      <formula>$C$4</formula>
    </cfRule>
  </conditionalFormatting>
  <conditionalFormatting sqref="BP24">
    <cfRule type="cellIs" dxfId="12360" priority="1934" operator="lessThan">
      <formula>$C$4</formula>
    </cfRule>
  </conditionalFormatting>
  <conditionalFormatting sqref="BP25">
    <cfRule type="cellIs" dxfId="12359" priority="1935" operator="lessThan">
      <formula>$C$4</formula>
    </cfRule>
  </conditionalFormatting>
  <conditionalFormatting sqref="BP26">
    <cfRule type="cellIs" dxfId="12358" priority="1936" operator="lessThan">
      <formula>$C$4</formula>
    </cfRule>
  </conditionalFormatting>
  <conditionalFormatting sqref="BP27">
    <cfRule type="cellIs" dxfId="12357" priority="1937" operator="lessThan">
      <formula>$C$4</formula>
    </cfRule>
  </conditionalFormatting>
  <conditionalFormatting sqref="BP28">
    <cfRule type="cellIs" dxfId="12356" priority="1938" operator="lessThan">
      <formula>$C$4</formula>
    </cfRule>
  </conditionalFormatting>
  <conditionalFormatting sqref="BP29">
    <cfRule type="cellIs" dxfId="12355" priority="1939" operator="lessThan">
      <formula>$C$4</formula>
    </cfRule>
  </conditionalFormatting>
  <conditionalFormatting sqref="BP30">
    <cfRule type="cellIs" dxfId="12354" priority="1940" operator="lessThan">
      <formula>$C$4</formula>
    </cfRule>
  </conditionalFormatting>
  <conditionalFormatting sqref="BP31">
    <cfRule type="cellIs" dxfId="12353" priority="1941" operator="lessThan">
      <formula>$C$4</formula>
    </cfRule>
  </conditionalFormatting>
  <conditionalFormatting sqref="BP32">
    <cfRule type="cellIs" dxfId="12352" priority="1942" operator="lessThan">
      <formula>$C$4</formula>
    </cfRule>
  </conditionalFormatting>
  <conditionalFormatting sqref="BP33">
    <cfRule type="cellIs" dxfId="12351" priority="1943" operator="lessThan">
      <formula>$C$4</formula>
    </cfRule>
  </conditionalFormatting>
  <conditionalFormatting sqref="BP34">
    <cfRule type="cellIs" dxfId="12350" priority="1944" operator="lessThan">
      <formula>$C$4</formula>
    </cfRule>
  </conditionalFormatting>
  <conditionalFormatting sqref="BP35">
    <cfRule type="cellIs" dxfId="12349" priority="1945" operator="lessThan">
      <formula>$C$4</formula>
    </cfRule>
  </conditionalFormatting>
  <conditionalFormatting sqref="BP36">
    <cfRule type="cellIs" dxfId="12348" priority="1946" operator="lessThan">
      <formula>$C$4</formula>
    </cfRule>
  </conditionalFormatting>
  <conditionalFormatting sqref="BP37">
    <cfRule type="cellIs" dxfId="12347" priority="1947" operator="lessThan">
      <formula>$C$4</formula>
    </cfRule>
  </conditionalFormatting>
  <conditionalFormatting sqref="BP38">
    <cfRule type="cellIs" dxfId="12346" priority="1948" operator="lessThan">
      <formula>$C$4</formula>
    </cfRule>
  </conditionalFormatting>
  <conditionalFormatting sqref="BP39">
    <cfRule type="cellIs" dxfId="12345" priority="1949" operator="lessThan">
      <formula>$C$4</formula>
    </cfRule>
  </conditionalFormatting>
  <conditionalFormatting sqref="BP40">
    <cfRule type="cellIs" dxfId="12344" priority="1950" operator="lessThan">
      <formula>$C$4</formula>
    </cfRule>
  </conditionalFormatting>
  <conditionalFormatting sqref="BP41">
    <cfRule type="cellIs" dxfId="12343" priority="1951" operator="lessThan">
      <formula>$C$4</formula>
    </cfRule>
  </conditionalFormatting>
  <conditionalFormatting sqref="BP42">
    <cfRule type="cellIs" dxfId="12342" priority="1952" operator="lessThan">
      <formula>$C$4</formula>
    </cfRule>
  </conditionalFormatting>
  <conditionalFormatting sqref="BP43">
    <cfRule type="cellIs" dxfId="12341" priority="1953" operator="lessThan">
      <formula>$C$4</formula>
    </cfRule>
  </conditionalFormatting>
  <conditionalFormatting sqref="BP44">
    <cfRule type="cellIs" dxfId="12340" priority="1954" operator="lessThan">
      <formula>$C$4</formula>
    </cfRule>
  </conditionalFormatting>
  <conditionalFormatting sqref="BP45">
    <cfRule type="cellIs" dxfId="12339" priority="1955" operator="lessThan">
      <formula>$C$4</formula>
    </cfRule>
  </conditionalFormatting>
  <conditionalFormatting sqref="BP46">
    <cfRule type="cellIs" dxfId="12338" priority="1956" operator="lessThan">
      <formula>$C$4</formula>
    </cfRule>
  </conditionalFormatting>
  <conditionalFormatting sqref="BP47">
    <cfRule type="cellIs" dxfId="12337" priority="1957" operator="lessThan">
      <formula>$C$4</formula>
    </cfRule>
  </conditionalFormatting>
  <conditionalFormatting sqref="BP48">
    <cfRule type="cellIs" dxfId="12336" priority="1958" operator="lessThan">
      <formula>$C$4</formula>
    </cfRule>
  </conditionalFormatting>
  <conditionalFormatting sqref="BP49">
    <cfRule type="cellIs" dxfId="12335" priority="1959" operator="lessThan">
      <formula>$C$4</formula>
    </cfRule>
  </conditionalFormatting>
  <conditionalFormatting sqref="BP50">
    <cfRule type="cellIs" dxfId="12334" priority="1960" operator="lessThan">
      <formula>$C$4</formula>
    </cfRule>
  </conditionalFormatting>
  <conditionalFormatting sqref="BQ11">
    <cfRule type="cellIs" dxfId="12333" priority="1961" operator="lessThan">
      <formula>$C$4</formula>
    </cfRule>
  </conditionalFormatting>
  <conditionalFormatting sqref="BQ12">
    <cfRule type="cellIs" dxfId="12332" priority="1962" operator="lessThan">
      <formula>$C$4</formula>
    </cfRule>
  </conditionalFormatting>
  <conditionalFormatting sqref="BQ13">
    <cfRule type="cellIs" dxfId="12331" priority="1963" operator="lessThan">
      <formula>$C$4</formula>
    </cfRule>
  </conditionalFormatting>
  <conditionalFormatting sqref="BQ14">
    <cfRule type="cellIs" dxfId="12330" priority="1964" operator="lessThan">
      <formula>$C$4</formula>
    </cfRule>
  </conditionalFormatting>
  <conditionalFormatting sqref="BQ15">
    <cfRule type="cellIs" dxfId="12329" priority="1965" operator="lessThan">
      <formula>$C$4</formula>
    </cfRule>
  </conditionalFormatting>
  <conditionalFormatting sqref="BQ16">
    <cfRule type="cellIs" dxfId="12328" priority="1966" operator="lessThan">
      <formula>$C$4</formula>
    </cfRule>
  </conditionalFormatting>
  <conditionalFormatting sqref="BQ17">
    <cfRule type="cellIs" dxfId="12327" priority="1967" operator="lessThan">
      <formula>$C$4</formula>
    </cfRule>
  </conditionalFormatting>
  <conditionalFormatting sqref="BQ18">
    <cfRule type="cellIs" dxfId="12326" priority="1968" operator="lessThan">
      <formula>$C$4</formula>
    </cfRule>
  </conditionalFormatting>
  <conditionalFormatting sqref="BQ19">
    <cfRule type="cellIs" dxfId="12325" priority="1969" operator="lessThan">
      <formula>$C$4</formula>
    </cfRule>
  </conditionalFormatting>
  <conditionalFormatting sqref="BQ20">
    <cfRule type="cellIs" dxfId="12324" priority="1970" operator="lessThan">
      <formula>$C$4</formula>
    </cfRule>
  </conditionalFormatting>
  <conditionalFormatting sqref="BQ21">
    <cfRule type="cellIs" dxfId="12323" priority="1971" operator="lessThan">
      <formula>$C$4</formula>
    </cfRule>
  </conditionalFormatting>
  <conditionalFormatting sqref="BQ22">
    <cfRule type="cellIs" dxfId="12322" priority="1972" operator="lessThan">
      <formula>$C$4</formula>
    </cfRule>
  </conditionalFormatting>
  <conditionalFormatting sqref="BQ23">
    <cfRule type="cellIs" dxfId="12321" priority="1973" operator="lessThan">
      <formula>$C$4</formula>
    </cfRule>
  </conditionalFormatting>
  <conditionalFormatting sqref="BQ24">
    <cfRule type="cellIs" dxfId="12320" priority="1974" operator="lessThan">
      <formula>$C$4</formula>
    </cfRule>
  </conditionalFormatting>
  <conditionalFormatting sqref="BQ25">
    <cfRule type="cellIs" dxfId="12319" priority="1975" operator="lessThan">
      <formula>$C$4</formula>
    </cfRule>
  </conditionalFormatting>
  <conditionalFormatting sqref="BQ26">
    <cfRule type="cellIs" dxfId="12318" priority="1976" operator="lessThan">
      <formula>$C$4</formula>
    </cfRule>
  </conditionalFormatting>
  <conditionalFormatting sqref="BQ27">
    <cfRule type="cellIs" dxfId="12317" priority="1977" operator="lessThan">
      <formula>$C$4</formula>
    </cfRule>
  </conditionalFormatting>
  <conditionalFormatting sqref="BQ28">
    <cfRule type="cellIs" dxfId="12316" priority="1978" operator="lessThan">
      <formula>$C$4</formula>
    </cfRule>
  </conditionalFormatting>
  <conditionalFormatting sqref="BQ29">
    <cfRule type="cellIs" dxfId="12315" priority="1979" operator="lessThan">
      <formula>$C$4</formula>
    </cfRule>
  </conditionalFormatting>
  <conditionalFormatting sqref="BQ30">
    <cfRule type="cellIs" dxfId="12314" priority="1980" operator="lessThan">
      <formula>$C$4</formula>
    </cfRule>
  </conditionalFormatting>
  <conditionalFormatting sqref="BQ31">
    <cfRule type="cellIs" dxfId="12313" priority="1981" operator="lessThan">
      <formula>$C$4</formula>
    </cfRule>
  </conditionalFormatting>
  <conditionalFormatting sqref="BQ32">
    <cfRule type="cellIs" dxfId="12312" priority="1982" operator="lessThan">
      <formula>$C$4</formula>
    </cfRule>
  </conditionalFormatting>
  <conditionalFormatting sqref="BQ33">
    <cfRule type="cellIs" dxfId="12311" priority="1983" operator="lessThan">
      <formula>$C$4</formula>
    </cfRule>
  </conditionalFormatting>
  <conditionalFormatting sqref="BQ34">
    <cfRule type="cellIs" dxfId="12310" priority="1984" operator="lessThan">
      <formula>$C$4</formula>
    </cfRule>
  </conditionalFormatting>
  <conditionalFormatting sqref="BQ35">
    <cfRule type="cellIs" dxfId="12309" priority="1985" operator="lessThan">
      <formula>$C$4</formula>
    </cfRule>
  </conditionalFormatting>
  <conditionalFormatting sqref="BQ36">
    <cfRule type="cellIs" dxfId="12308" priority="1986" operator="lessThan">
      <formula>$C$4</formula>
    </cfRule>
  </conditionalFormatting>
  <conditionalFormatting sqref="BQ37">
    <cfRule type="cellIs" dxfId="12307" priority="1987" operator="lessThan">
      <formula>$C$4</formula>
    </cfRule>
  </conditionalFormatting>
  <conditionalFormatting sqref="BQ38">
    <cfRule type="cellIs" dxfId="12306" priority="1988" operator="lessThan">
      <formula>$C$4</formula>
    </cfRule>
  </conditionalFormatting>
  <conditionalFormatting sqref="BQ39">
    <cfRule type="cellIs" dxfId="12305" priority="1989" operator="lessThan">
      <formula>$C$4</formula>
    </cfRule>
  </conditionalFormatting>
  <conditionalFormatting sqref="BQ40">
    <cfRule type="cellIs" dxfId="12304" priority="1990" operator="lessThan">
      <formula>$C$4</formula>
    </cfRule>
  </conditionalFormatting>
  <conditionalFormatting sqref="BQ41">
    <cfRule type="cellIs" dxfId="12303" priority="1991" operator="lessThan">
      <formula>$C$4</formula>
    </cfRule>
  </conditionalFormatting>
  <conditionalFormatting sqref="BQ42">
    <cfRule type="cellIs" dxfId="12302" priority="1992" operator="lessThan">
      <formula>$C$4</formula>
    </cfRule>
  </conditionalFormatting>
  <conditionalFormatting sqref="BQ43">
    <cfRule type="cellIs" dxfId="12301" priority="1993" operator="lessThan">
      <formula>$C$4</formula>
    </cfRule>
  </conditionalFormatting>
  <conditionalFormatting sqref="BQ44">
    <cfRule type="cellIs" dxfId="12300" priority="1994" operator="lessThan">
      <formula>$C$4</formula>
    </cfRule>
  </conditionalFormatting>
  <conditionalFormatting sqref="BQ45">
    <cfRule type="cellIs" dxfId="12299" priority="1995" operator="lessThan">
      <formula>$C$4</formula>
    </cfRule>
  </conditionalFormatting>
  <conditionalFormatting sqref="BQ46">
    <cfRule type="cellIs" dxfId="12298" priority="1996" operator="lessThan">
      <formula>$C$4</formula>
    </cfRule>
  </conditionalFormatting>
  <conditionalFormatting sqref="BQ47">
    <cfRule type="cellIs" dxfId="12297" priority="1997" operator="lessThan">
      <formula>$C$4</formula>
    </cfRule>
  </conditionalFormatting>
  <conditionalFormatting sqref="BQ48">
    <cfRule type="cellIs" dxfId="12296" priority="1998" operator="lessThan">
      <formula>$C$4</formula>
    </cfRule>
  </conditionalFormatting>
  <conditionalFormatting sqref="BQ49">
    <cfRule type="cellIs" dxfId="12295" priority="1999" operator="lessThan">
      <formula>$C$4</formula>
    </cfRule>
  </conditionalFormatting>
  <conditionalFormatting sqref="BQ50">
    <cfRule type="cellIs" dxfId="12294" priority="2000" operator="lessThan">
      <formula>$C$4</formula>
    </cfRule>
  </conditionalFormatting>
  <conditionalFormatting sqref="BR11">
    <cfRule type="cellIs" dxfId="12293" priority="2001" operator="lessThan">
      <formula>$C$4</formula>
    </cfRule>
  </conditionalFormatting>
  <conditionalFormatting sqref="BR12">
    <cfRule type="cellIs" dxfId="12292" priority="2002" operator="lessThan">
      <formula>$C$4</formula>
    </cfRule>
  </conditionalFormatting>
  <conditionalFormatting sqref="BR13">
    <cfRule type="cellIs" dxfId="12291" priority="2003" operator="lessThan">
      <formula>$C$4</formula>
    </cfRule>
  </conditionalFormatting>
  <conditionalFormatting sqref="BR14">
    <cfRule type="cellIs" dxfId="12290" priority="2004" operator="lessThan">
      <formula>$C$4</formula>
    </cfRule>
  </conditionalFormatting>
  <conditionalFormatting sqref="BR15">
    <cfRule type="cellIs" dxfId="12289" priority="2005" operator="lessThan">
      <formula>$C$4</formula>
    </cfRule>
  </conditionalFormatting>
  <conditionalFormatting sqref="BR16">
    <cfRule type="cellIs" dxfId="12288" priority="2006" operator="lessThan">
      <formula>$C$4</formula>
    </cfRule>
  </conditionalFormatting>
  <conditionalFormatting sqref="BR17">
    <cfRule type="cellIs" dxfId="12287" priority="2007" operator="lessThan">
      <formula>$C$4</formula>
    </cfRule>
  </conditionalFormatting>
  <conditionalFormatting sqref="BR18">
    <cfRule type="cellIs" dxfId="12286" priority="2008" operator="lessThan">
      <formula>$C$4</formula>
    </cfRule>
  </conditionalFormatting>
  <conditionalFormatting sqref="BR19">
    <cfRule type="cellIs" dxfId="12285" priority="2009" operator="lessThan">
      <formula>$C$4</formula>
    </cfRule>
  </conditionalFormatting>
  <conditionalFormatting sqref="BR20">
    <cfRule type="cellIs" dxfId="12284" priority="2010" operator="lessThan">
      <formula>$C$4</formula>
    </cfRule>
  </conditionalFormatting>
  <conditionalFormatting sqref="BR21">
    <cfRule type="cellIs" dxfId="12283" priority="2011" operator="lessThan">
      <formula>$C$4</formula>
    </cfRule>
  </conditionalFormatting>
  <conditionalFormatting sqref="BR22">
    <cfRule type="cellIs" dxfId="12282" priority="2012" operator="lessThan">
      <formula>$C$4</formula>
    </cfRule>
  </conditionalFormatting>
  <conditionalFormatting sqref="BR23">
    <cfRule type="cellIs" dxfId="12281" priority="2013" operator="lessThan">
      <formula>$C$4</formula>
    </cfRule>
  </conditionalFormatting>
  <conditionalFormatting sqref="BR24">
    <cfRule type="cellIs" dxfId="12280" priority="2014" operator="lessThan">
      <formula>$C$4</formula>
    </cfRule>
  </conditionalFormatting>
  <conditionalFormatting sqref="BR25">
    <cfRule type="cellIs" dxfId="12279" priority="2015" operator="lessThan">
      <formula>$C$4</formula>
    </cfRule>
  </conditionalFormatting>
  <conditionalFormatting sqref="BR26">
    <cfRule type="cellIs" dxfId="12278" priority="2016" operator="lessThan">
      <formula>$C$4</formula>
    </cfRule>
  </conditionalFormatting>
  <conditionalFormatting sqref="BR27">
    <cfRule type="cellIs" dxfId="12277" priority="2017" operator="lessThan">
      <formula>$C$4</formula>
    </cfRule>
  </conditionalFormatting>
  <conditionalFormatting sqref="BR28">
    <cfRule type="cellIs" dxfId="12276" priority="2018" operator="lessThan">
      <formula>$C$4</formula>
    </cfRule>
  </conditionalFormatting>
  <conditionalFormatting sqref="BR29">
    <cfRule type="cellIs" dxfId="12275" priority="2019" operator="lessThan">
      <formula>$C$4</formula>
    </cfRule>
  </conditionalFormatting>
  <conditionalFormatting sqref="BR30">
    <cfRule type="cellIs" dxfId="12274" priority="2020" operator="lessThan">
      <formula>$C$4</formula>
    </cfRule>
  </conditionalFormatting>
  <conditionalFormatting sqref="BR31">
    <cfRule type="cellIs" dxfId="12273" priority="2021" operator="lessThan">
      <formula>$C$4</formula>
    </cfRule>
  </conditionalFormatting>
  <conditionalFormatting sqref="BR32">
    <cfRule type="cellIs" dxfId="12272" priority="2022" operator="lessThan">
      <formula>$C$4</formula>
    </cfRule>
  </conditionalFormatting>
  <conditionalFormatting sqref="BR33">
    <cfRule type="cellIs" dxfId="12271" priority="2023" operator="lessThan">
      <formula>$C$4</formula>
    </cfRule>
  </conditionalFormatting>
  <conditionalFormatting sqref="BR34">
    <cfRule type="cellIs" dxfId="12270" priority="2024" operator="lessThan">
      <formula>$C$4</formula>
    </cfRule>
  </conditionalFormatting>
  <conditionalFormatting sqref="BR35">
    <cfRule type="cellIs" dxfId="12269" priority="2025" operator="lessThan">
      <formula>$C$4</formula>
    </cfRule>
  </conditionalFormatting>
  <conditionalFormatting sqref="BR36">
    <cfRule type="cellIs" dxfId="12268" priority="2026" operator="lessThan">
      <formula>$C$4</formula>
    </cfRule>
  </conditionalFormatting>
  <conditionalFormatting sqref="BR37">
    <cfRule type="cellIs" dxfId="12267" priority="2027" operator="lessThan">
      <formula>$C$4</formula>
    </cfRule>
  </conditionalFormatting>
  <conditionalFormatting sqref="BR38">
    <cfRule type="cellIs" dxfId="12266" priority="2028" operator="lessThan">
      <formula>$C$4</formula>
    </cfRule>
  </conditionalFormatting>
  <conditionalFormatting sqref="BR39">
    <cfRule type="cellIs" dxfId="12265" priority="2029" operator="lessThan">
      <formula>$C$4</formula>
    </cfRule>
  </conditionalFormatting>
  <conditionalFormatting sqref="BR40">
    <cfRule type="cellIs" dxfId="12264" priority="2030" operator="lessThan">
      <formula>$C$4</formula>
    </cfRule>
  </conditionalFormatting>
  <conditionalFormatting sqref="BR41">
    <cfRule type="cellIs" dxfId="12263" priority="2031" operator="lessThan">
      <formula>$C$4</formula>
    </cfRule>
  </conditionalFormatting>
  <conditionalFormatting sqref="BR42">
    <cfRule type="cellIs" dxfId="12262" priority="2032" operator="lessThan">
      <formula>$C$4</formula>
    </cfRule>
  </conditionalFormatting>
  <conditionalFormatting sqref="BR43">
    <cfRule type="cellIs" dxfId="12261" priority="2033" operator="lessThan">
      <formula>$C$4</formula>
    </cfRule>
  </conditionalFormatting>
  <conditionalFormatting sqref="BR44">
    <cfRule type="cellIs" dxfId="12260" priority="2034" operator="lessThan">
      <formula>$C$4</formula>
    </cfRule>
  </conditionalFormatting>
  <conditionalFormatting sqref="BR45">
    <cfRule type="cellIs" dxfId="12259" priority="2035" operator="lessThan">
      <formula>$C$4</formula>
    </cfRule>
  </conditionalFormatting>
  <conditionalFormatting sqref="BR46">
    <cfRule type="cellIs" dxfId="12258" priority="2036" operator="lessThan">
      <formula>$C$4</formula>
    </cfRule>
  </conditionalFormatting>
  <conditionalFormatting sqref="BR47">
    <cfRule type="cellIs" dxfId="12257" priority="2037" operator="lessThan">
      <formula>$C$4</formula>
    </cfRule>
  </conditionalFormatting>
  <conditionalFormatting sqref="BR48">
    <cfRule type="cellIs" dxfId="12256" priority="2038" operator="lessThan">
      <formula>$C$4</formula>
    </cfRule>
  </conditionalFormatting>
  <conditionalFormatting sqref="BR49">
    <cfRule type="cellIs" dxfId="12255" priority="2039" operator="lessThan">
      <formula>$C$4</formula>
    </cfRule>
  </conditionalFormatting>
  <conditionalFormatting sqref="BR50">
    <cfRule type="cellIs" dxfId="12254" priority="2040" operator="lessThan">
      <formula>$C$4</formula>
    </cfRule>
  </conditionalFormatting>
  <conditionalFormatting sqref="BS11">
    <cfRule type="cellIs" dxfId="12253" priority="2041" operator="lessThan">
      <formula>$C$4</formula>
    </cfRule>
  </conditionalFormatting>
  <conditionalFormatting sqref="BS12">
    <cfRule type="cellIs" dxfId="12252" priority="2042" operator="lessThan">
      <formula>$C$4</formula>
    </cfRule>
  </conditionalFormatting>
  <conditionalFormatting sqref="BS13">
    <cfRule type="cellIs" dxfId="12251" priority="2043" operator="lessThan">
      <formula>$C$4</formula>
    </cfRule>
  </conditionalFormatting>
  <conditionalFormatting sqref="BS14">
    <cfRule type="cellIs" dxfId="12250" priority="2044" operator="lessThan">
      <formula>$C$4</formula>
    </cfRule>
  </conditionalFormatting>
  <conditionalFormatting sqref="BS15">
    <cfRule type="cellIs" dxfId="12249" priority="2045" operator="lessThan">
      <formula>$C$4</formula>
    </cfRule>
  </conditionalFormatting>
  <conditionalFormatting sqref="BS16">
    <cfRule type="cellIs" dxfId="12248" priority="2046" operator="lessThan">
      <formula>$C$4</formula>
    </cfRule>
  </conditionalFormatting>
  <conditionalFormatting sqref="BS17">
    <cfRule type="cellIs" dxfId="12247" priority="2047" operator="lessThan">
      <formula>$C$4</formula>
    </cfRule>
  </conditionalFormatting>
  <conditionalFormatting sqref="BS18">
    <cfRule type="cellIs" dxfId="12246" priority="2048" operator="lessThan">
      <formula>$C$4</formula>
    </cfRule>
  </conditionalFormatting>
  <conditionalFormatting sqref="BS19">
    <cfRule type="cellIs" dxfId="12245" priority="2049" operator="lessThan">
      <formula>$C$4</formula>
    </cfRule>
  </conditionalFormatting>
  <conditionalFormatting sqref="BS20">
    <cfRule type="cellIs" dxfId="12244" priority="2050" operator="lessThan">
      <formula>$C$4</formula>
    </cfRule>
  </conditionalFormatting>
  <conditionalFormatting sqref="BS21">
    <cfRule type="cellIs" dxfId="12243" priority="2051" operator="lessThan">
      <formula>$C$4</formula>
    </cfRule>
  </conditionalFormatting>
  <conditionalFormatting sqref="BS22">
    <cfRule type="cellIs" dxfId="12242" priority="2052" operator="lessThan">
      <formula>$C$4</formula>
    </cfRule>
  </conditionalFormatting>
  <conditionalFormatting sqref="BS23">
    <cfRule type="cellIs" dxfId="12241" priority="2053" operator="lessThan">
      <formula>$C$4</formula>
    </cfRule>
  </conditionalFormatting>
  <conditionalFormatting sqref="BS24">
    <cfRule type="cellIs" dxfId="12240" priority="2054" operator="lessThan">
      <formula>$C$4</formula>
    </cfRule>
  </conditionalFormatting>
  <conditionalFormatting sqref="BS25">
    <cfRule type="cellIs" dxfId="12239" priority="2055" operator="lessThan">
      <formula>$C$4</formula>
    </cfRule>
  </conditionalFormatting>
  <conditionalFormatting sqref="BS26">
    <cfRule type="cellIs" dxfId="12238" priority="2056" operator="lessThan">
      <formula>$C$4</formula>
    </cfRule>
  </conditionalFormatting>
  <conditionalFormatting sqref="BS27">
    <cfRule type="cellIs" dxfId="12237" priority="2057" operator="lessThan">
      <formula>$C$4</formula>
    </cfRule>
  </conditionalFormatting>
  <conditionalFormatting sqref="BS28">
    <cfRule type="cellIs" dxfId="12236" priority="2058" operator="lessThan">
      <formula>$C$4</formula>
    </cfRule>
  </conditionalFormatting>
  <conditionalFormatting sqref="BS29">
    <cfRule type="cellIs" dxfId="12235" priority="2059" operator="lessThan">
      <formula>$C$4</formula>
    </cfRule>
  </conditionalFormatting>
  <conditionalFormatting sqref="BS30">
    <cfRule type="cellIs" dxfId="12234" priority="2060" operator="lessThan">
      <formula>$C$4</formula>
    </cfRule>
  </conditionalFormatting>
  <conditionalFormatting sqref="BS31">
    <cfRule type="cellIs" dxfId="12233" priority="2061" operator="lessThan">
      <formula>$C$4</formula>
    </cfRule>
  </conditionalFormatting>
  <conditionalFormatting sqref="BS32">
    <cfRule type="cellIs" dxfId="12232" priority="2062" operator="lessThan">
      <formula>$C$4</formula>
    </cfRule>
  </conditionalFormatting>
  <conditionalFormatting sqref="BS33">
    <cfRule type="cellIs" dxfId="12231" priority="2063" operator="lessThan">
      <formula>$C$4</formula>
    </cfRule>
  </conditionalFormatting>
  <conditionalFormatting sqref="BS34">
    <cfRule type="cellIs" dxfId="12230" priority="2064" operator="lessThan">
      <formula>$C$4</formula>
    </cfRule>
  </conditionalFormatting>
  <conditionalFormatting sqref="BS35">
    <cfRule type="cellIs" dxfId="12229" priority="2065" operator="lessThan">
      <formula>$C$4</formula>
    </cfRule>
  </conditionalFormatting>
  <conditionalFormatting sqref="BS36">
    <cfRule type="cellIs" dxfId="12228" priority="2066" operator="lessThan">
      <formula>$C$4</formula>
    </cfRule>
  </conditionalFormatting>
  <conditionalFormatting sqref="BS37">
    <cfRule type="cellIs" dxfId="12227" priority="2067" operator="lessThan">
      <formula>$C$4</formula>
    </cfRule>
  </conditionalFormatting>
  <conditionalFormatting sqref="BS38">
    <cfRule type="cellIs" dxfId="12226" priority="2068" operator="lessThan">
      <formula>$C$4</formula>
    </cfRule>
  </conditionalFormatting>
  <conditionalFormatting sqref="BS39">
    <cfRule type="cellIs" dxfId="12225" priority="2069" operator="lessThan">
      <formula>$C$4</formula>
    </cfRule>
  </conditionalFormatting>
  <conditionalFormatting sqref="BS40">
    <cfRule type="cellIs" dxfId="12224" priority="2070" operator="lessThan">
      <formula>$C$4</formula>
    </cfRule>
  </conditionalFormatting>
  <conditionalFormatting sqref="BS41">
    <cfRule type="cellIs" dxfId="12223" priority="2071" operator="lessThan">
      <formula>$C$4</formula>
    </cfRule>
  </conditionalFormatting>
  <conditionalFormatting sqref="BS42">
    <cfRule type="cellIs" dxfId="12222" priority="2072" operator="lessThan">
      <formula>$C$4</formula>
    </cfRule>
  </conditionalFormatting>
  <conditionalFormatting sqref="BS43">
    <cfRule type="cellIs" dxfId="12221" priority="2073" operator="lessThan">
      <formula>$C$4</formula>
    </cfRule>
  </conditionalFormatting>
  <conditionalFormatting sqref="BS44">
    <cfRule type="cellIs" dxfId="12220" priority="2074" operator="lessThan">
      <formula>$C$4</formula>
    </cfRule>
  </conditionalFormatting>
  <conditionalFormatting sqref="BS45">
    <cfRule type="cellIs" dxfId="12219" priority="2075" operator="lessThan">
      <formula>$C$4</formula>
    </cfRule>
  </conditionalFormatting>
  <conditionalFormatting sqref="BS46">
    <cfRule type="cellIs" dxfId="12218" priority="2076" operator="lessThan">
      <formula>$C$4</formula>
    </cfRule>
  </conditionalFormatting>
  <conditionalFormatting sqref="BS47">
    <cfRule type="cellIs" dxfId="12217" priority="2077" operator="lessThan">
      <formula>$C$4</formula>
    </cfRule>
  </conditionalFormatting>
  <conditionalFormatting sqref="BS48">
    <cfRule type="cellIs" dxfId="12216" priority="2078" operator="lessThan">
      <formula>$C$4</formula>
    </cfRule>
  </conditionalFormatting>
  <conditionalFormatting sqref="BS49">
    <cfRule type="cellIs" dxfId="12215" priority="2079" operator="lessThan">
      <formula>$C$4</formula>
    </cfRule>
  </conditionalFormatting>
  <conditionalFormatting sqref="BS50">
    <cfRule type="cellIs" dxfId="12214" priority="2080" operator="lessThan">
      <formula>$C$4</formula>
    </cfRule>
  </conditionalFormatting>
  <conditionalFormatting sqref="BT11">
    <cfRule type="cellIs" dxfId="12213" priority="2081" operator="lessThan">
      <formula>$C$4</formula>
    </cfRule>
  </conditionalFormatting>
  <conditionalFormatting sqref="BT12">
    <cfRule type="cellIs" dxfId="12212" priority="2082" operator="lessThan">
      <formula>$C$4</formula>
    </cfRule>
  </conditionalFormatting>
  <conditionalFormatting sqref="BT13">
    <cfRule type="cellIs" dxfId="12211" priority="2083" operator="lessThan">
      <formula>$C$4</formula>
    </cfRule>
  </conditionalFormatting>
  <conditionalFormatting sqref="BT14">
    <cfRule type="cellIs" dxfId="12210" priority="2084" operator="lessThan">
      <formula>$C$4</formula>
    </cfRule>
  </conditionalFormatting>
  <conditionalFormatting sqref="BT15">
    <cfRule type="cellIs" dxfId="12209" priority="2085" operator="lessThan">
      <formula>$C$4</formula>
    </cfRule>
  </conditionalFormatting>
  <conditionalFormatting sqref="BT16">
    <cfRule type="cellIs" dxfId="12208" priority="2086" operator="lessThan">
      <formula>$C$4</formula>
    </cfRule>
  </conditionalFormatting>
  <conditionalFormatting sqref="BT17">
    <cfRule type="cellIs" dxfId="12207" priority="2087" operator="lessThan">
      <formula>$C$4</formula>
    </cfRule>
  </conditionalFormatting>
  <conditionalFormatting sqref="BT18">
    <cfRule type="cellIs" dxfId="12206" priority="2088" operator="lessThan">
      <formula>$C$4</formula>
    </cfRule>
  </conditionalFormatting>
  <conditionalFormatting sqref="BT19">
    <cfRule type="cellIs" dxfId="12205" priority="2089" operator="lessThan">
      <formula>$C$4</formula>
    </cfRule>
  </conditionalFormatting>
  <conditionalFormatting sqref="BT20">
    <cfRule type="cellIs" dxfId="12204" priority="2090" operator="lessThan">
      <formula>$C$4</formula>
    </cfRule>
  </conditionalFormatting>
  <conditionalFormatting sqref="BT21">
    <cfRule type="cellIs" dxfId="12203" priority="2091" operator="lessThan">
      <formula>$C$4</formula>
    </cfRule>
  </conditionalFormatting>
  <conditionalFormatting sqref="BT22">
    <cfRule type="cellIs" dxfId="12202" priority="2092" operator="lessThan">
      <formula>$C$4</formula>
    </cfRule>
  </conditionalFormatting>
  <conditionalFormatting sqref="BT23">
    <cfRule type="cellIs" dxfId="12201" priority="2093" operator="lessThan">
      <formula>$C$4</formula>
    </cfRule>
  </conditionalFormatting>
  <conditionalFormatting sqref="BT24">
    <cfRule type="cellIs" dxfId="12200" priority="2094" operator="lessThan">
      <formula>$C$4</formula>
    </cfRule>
  </conditionalFormatting>
  <conditionalFormatting sqref="BT25">
    <cfRule type="cellIs" dxfId="12199" priority="2095" operator="lessThan">
      <formula>$C$4</formula>
    </cfRule>
  </conditionalFormatting>
  <conditionalFormatting sqref="BT26">
    <cfRule type="cellIs" dxfId="12198" priority="2096" operator="lessThan">
      <formula>$C$4</formula>
    </cfRule>
  </conditionalFormatting>
  <conditionalFormatting sqref="BT27">
    <cfRule type="cellIs" dxfId="12197" priority="2097" operator="lessThan">
      <formula>$C$4</formula>
    </cfRule>
  </conditionalFormatting>
  <conditionalFormatting sqref="BT28">
    <cfRule type="cellIs" dxfId="12196" priority="2098" operator="lessThan">
      <formula>$C$4</formula>
    </cfRule>
  </conditionalFormatting>
  <conditionalFormatting sqref="BT29">
    <cfRule type="cellIs" dxfId="12195" priority="2099" operator="lessThan">
      <formula>$C$4</formula>
    </cfRule>
  </conditionalFormatting>
  <conditionalFormatting sqref="BT30">
    <cfRule type="cellIs" dxfId="12194" priority="2100" operator="lessThan">
      <formula>$C$4</formula>
    </cfRule>
  </conditionalFormatting>
  <conditionalFormatting sqref="BT31">
    <cfRule type="cellIs" dxfId="12193" priority="2101" operator="lessThan">
      <formula>$C$4</formula>
    </cfRule>
  </conditionalFormatting>
  <conditionalFormatting sqref="BT32">
    <cfRule type="cellIs" dxfId="12192" priority="2102" operator="lessThan">
      <formula>$C$4</formula>
    </cfRule>
  </conditionalFormatting>
  <conditionalFormatting sqref="BT33">
    <cfRule type="cellIs" dxfId="12191" priority="2103" operator="lessThan">
      <formula>$C$4</formula>
    </cfRule>
  </conditionalFormatting>
  <conditionalFormatting sqref="BT34">
    <cfRule type="cellIs" dxfId="12190" priority="2104" operator="lessThan">
      <formula>$C$4</formula>
    </cfRule>
  </conditionalFormatting>
  <conditionalFormatting sqref="BT35">
    <cfRule type="cellIs" dxfId="12189" priority="2105" operator="lessThan">
      <formula>$C$4</formula>
    </cfRule>
  </conditionalFormatting>
  <conditionalFormatting sqref="BT36">
    <cfRule type="cellIs" dxfId="12188" priority="2106" operator="lessThan">
      <formula>$C$4</formula>
    </cfRule>
  </conditionalFormatting>
  <conditionalFormatting sqref="BT37">
    <cfRule type="cellIs" dxfId="12187" priority="2107" operator="lessThan">
      <formula>$C$4</formula>
    </cfRule>
  </conditionalFormatting>
  <conditionalFormatting sqref="BT38">
    <cfRule type="cellIs" dxfId="12186" priority="2108" operator="lessThan">
      <formula>$C$4</formula>
    </cfRule>
  </conditionalFormatting>
  <conditionalFormatting sqref="BT39">
    <cfRule type="cellIs" dxfId="12185" priority="2109" operator="lessThan">
      <formula>$C$4</formula>
    </cfRule>
  </conditionalFormatting>
  <conditionalFormatting sqref="BT40">
    <cfRule type="cellIs" dxfId="12184" priority="2110" operator="lessThan">
      <formula>$C$4</formula>
    </cfRule>
  </conditionalFormatting>
  <conditionalFormatting sqref="BT41">
    <cfRule type="cellIs" dxfId="12183" priority="2111" operator="lessThan">
      <formula>$C$4</formula>
    </cfRule>
  </conditionalFormatting>
  <conditionalFormatting sqref="BT42">
    <cfRule type="cellIs" dxfId="12182" priority="2112" operator="lessThan">
      <formula>$C$4</formula>
    </cfRule>
  </conditionalFormatting>
  <conditionalFormatting sqref="BT43">
    <cfRule type="cellIs" dxfId="12181" priority="2113" operator="lessThan">
      <formula>$C$4</formula>
    </cfRule>
  </conditionalFormatting>
  <conditionalFormatting sqref="BT44">
    <cfRule type="cellIs" dxfId="12180" priority="2114" operator="lessThan">
      <formula>$C$4</formula>
    </cfRule>
  </conditionalFormatting>
  <conditionalFormatting sqref="BT45">
    <cfRule type="cellIs" dxfId="12179" priority="2115" operator="lessThan">
      <formula>$C$4</formula>
    </cfRule>
  </conditionalFormatting>
  <conditionalFormatting sqref="BT46">
    <cfRule type="cellIs" dxfId="12178" priority="2116" operator="lessThan">
      <formula>$C$4</formula>
    </cfRule>
  </conditionalFormatting>
  <conditionalFormatting sqref="BT47">
    <cfRule type="cellIs" dxfId="12177" priority="2117" operator="lessThan">
      <formula>$C$4</formula>
    </cfRule>
  </conditionalFormatting>
  <conditionalFormatting sqref="BT48">
    <cfRule type="cellIs" dxfId="12176" priority="2118" operator="lessThan">
      <formula>$C$4</formula>
    </cfRule>
  </conditionalFormatting>
  <conditionalFormatting sqref="BT49">
    <cfRule type="cellIs" dxfId="12175" priority="2119" operator="lessThan">
      <formula>$C$4</formula>
    </cfRule>
  </conditionalFormatting>
  <conditionalFormatting sqref="BT50">
    <cfRule type="cellIs" dxfId="12174" priority="2120" operator="lessThan">
      <formula>$C$4</formula>
    </cfRule>
  </conditionalFormatting>
  <conditionalFormatting sqref="BU11">
    <cfRule type="cellIs" dxfId="12173" priority="2121" operator="lessThan">
      <formula>$C$4</formula>
    </cfRule>
  </conditionalFormatting>
  <conditionalFormatting sqref="BU12">
    <cfRule type="cellIs" dxfId="12172" priority="2122" operator="lessThan">
      <formula>$C$4</formula>
    </cfRule>
  </conditionalFormatting>
  <conditionalFormatting sqref="BU13">
    <cfRule type="cellIs" dxfId="12171" priority="2123" operator="lessThan">
      <formula>$C$4</formula>
    </cfRule>
  </conditionalFormatting>
  <conditionalFormatting sqref="BU14">
    <cfRule type="cellIs" dxfId="12170" priority="2124" operator="lessThan">
      <formula>$C$4</formula>
    </cfRule>
  </conditionalFormatting>
  <conditionalFormatting sqref="BU15">
    <cfRule type="cellIs" dxfId="12169" priority="2125" operator="lessThan">
      <formula>$C$4</formula>
    </cfRule>
  </conditionalFormatting>
  <conditionalFormatting sqref="BU16">
    <cfRule type="cellIs" dxfId="12168" priority="2126" operator="lessThan">
      <formula>$C$4</formula>
    </cfRule>
  </conditionalFormatting>
  <conditionalFormatting sqref="BU17">
    <cfRule type="cellIs" dxfId="12167" priority="2127" operator="lessThan">
      <formula>$C$4</formula>
    </cfRule>
  </conditionalFormatting>
  <conditionalFormatting sqref="BU18">
    <cfRule type="cellIs" dxfId="12166" priority="2128" operator="lessThan">
      <formula>$C$4</formula>
    </cfRule>
  </conditionalFormatting>
  <conditionalFormatting sqref="BU19">
    <cfRule type="cellIs" dxfId="12165" priority="2129" operator="lessThan">
      <formula>$C$4</formula>
    </cfRule>
  </conditionalFormatting>
  <conditionalFormatting sqref="BU20">
    <cfRule type="cellIs" dxfId="12164" priority="2130" operator="lessThan">
      <formula>$C$4</formula>
    </cfRule>
  </conditionalFormatting>
  <conditionalFormatting sqref="BU21">
    <cfRule type="cellIs" dxfId="12163" priority="2131" operator="lessThan">
      <formula>$C$4</formula>
    </cfRule>
  </conditionalFormatting>
  <conditionalFormatting sqref="BU22">
    <cfRule type="cellIs" dxfId="12162" priority="2132" operator="lessThan">
      <formula>$C$4</formula>
    </cfRule>
  </conditionalFormatting>
  <conditionalFormatting sqref="BU23">
    <cfRule type="cellIs" dxfId="12161" priority="2133" operator="lessThan">
      <formula>$C$4</formula>
    </cfRule>
  </conditionalFormatting>
  <conditionalFormatting sqref="BU24">
    <cfRule type="cellIs" dxfId="12160" priority="2134" operator="lessThan">
      <formula>$C$4</formula>
    </cfRule>
  </conditionalFormatting>
  <conditionalFormatting sqref="BU25">
    <cfRule type="cellIs" dxfId="12159" priority="2135" operator="lessThan">
      <formula>$C$4</formula>
    </cfRule>
  </conditionalFormatting>
  <conditionalFormatting sqref="BU26">
    <cfRule type="cellIs" dxfId="12158" priority="2136" operator="lessThan">
      <formula>$C$4</formula>
    </cfRule>
  </conditionalFormatting>
  <conditionalFormatting sqref="BU27">
    <cfRule type="cellIs" dxfId="12157" priority="2137" operator="lessThan">
      <formula>$C$4</formula>
    </cfRule>
  </conditionalFormatting>
  <conditionalFormatting sqref="BU28">
    <cfRule type="cellIs" dxfId="12156" priority="2138" operator="lessThan">
      <formula>$C$4</formula>
    </cfRule>
  </conditionalFormatting>
  <conditionalFormatting sqref="BU29">
    <cfRule type="cellIs" dxfId="12155" priority="2139" operator="lessThan">
      <formula>$C$4</formula>
    </cfRule>
  </conditionalFormatting>
  <conditionalFormatting sqref="BU30">
    <cfRule type="cellIs" dxfId="12154" priority="2140" operator="lessThan">
      <formula>$C$4</formula>
    </cfRule>
  </conditionalFormatting>
  <conditionalFormatting sqref="BU31">
    <cfRule type="cellIs" dxfId="12153" priority="2141" operator="lessThan">
      <formula>$C$4</formula>
    </cfRule>
  </conditionalFormatting>
  <conditionalFormatting sqref="BU32">
    <cfRule type="cellIs" dxfId="12152" priority="2142" operator="lessThan">
      <formula>$C$4</formula>
    </cfRule>
  </conditionalFormatting>
  <conditionalFormatting sqref="BU33">
    <cfRule type="cellIs" dxfId="12151" priority="2143" operator="lessThan">
      <formula>$C$4</formula>
    </cfRule>
  </conditionalFormatting>
  <conditionalFormatting sqref="BU34">
    <cfRule type="cellIs" dxfId="12150" priority="2144" operator="lessThan">
      <formula>$C$4</formula>
    </cfRule>
  </conditionalFormatting>
  <conditionalFormatting sqref="BU35">
    <cfRule type="cellIs" dxfId="12149" priority="2145" operator="lessThan">
      <formula>$C$4</formula>
    </cfRule>
  </conditionalFormatting>
  <conditionalFormatting sqref="BU36">
    <cfRule type="cellIs" dxfId="12148" priority="2146" operator="lessThan">
      <formula>$C$4</formula>
    </cfRule>
  </conditionalFormatting>
  <conditionalFormatting sqref="BU37">
    <cfRule type="cellIs" dxfId="12147" priority="2147" operator="lessThan">
      <formula>$C$4</formula>
    </cfRule>
  </conditionalFormatting>
  <conditionalFormatting sqref="BU38">
    <cfRule type="cellIs" dxfId="12146" priority="2148" operator="lessThan">
      <formula>$C$4</formula>
    </cfRule>
  </conditionalFormatting>
  <conditionalFormatting sqref="BU39">
    <cfRule type="cellIs" dxfId="12145" priority="2149" operator="lessThan">
      <formula>$C$4</formula>
    </cfRule>
  </conditionalFormatting>
  <conditionalFormatting sqref="BU40">
    <cfRule type="cellIs" dxfId="12144" priority="2150" operator="lessThan">
      <formula>$C$4</formula>
    </cfRule>
  </conditionalFormatting>
  <conditionalFormatting sqref="BU41">
    <cfRule type="cellIs" dxfId="12143" priority="2151" operator="lessThan">
      <formula>$C$4</formula>
    </cfRule>
  </conditionalFormatting>
  <conditionalFormatting sqref="BU42">
    <cfRule type="cellIs" dxfId="12142" priority="2152" operator="lessThan">
      <formula>$C$4</formula>
    </cfRule>
  </conditionalFormatting>
  <conditionalFormatting sqref="BU43">
    <cfRule type="cellIs" dxfId="12141" priority="2153" operator="lessThan">
      <formula>$C$4</formula>
    </cfRule>
  </conditionalFormatting>
  <conditionalFormatting sqref="BU44">
    <cfRule type="cellIs" dxfId="12140" priority="2154" operator="lessThan">
      <formula>$C$4</formula>
    </cfRule>
  </conditionalFormatting>
  <conditionalFormatting sqref="BU45">
    <cfRule type="cellIs" dxfId="12139" priority="2155" operator="lessThan">
      <formula>$C$4</formula>
    </cfRule>
  </conditionalFormatting>
  <conditionalFormatting sqref="BU46">
    <cfRule type="cellIs" dxfId="12138" priority="2156" operator="lessThan">
      <formula>$C$4</formula>
    </cfRule>
  </conditionalFormatting>
  <conditionalFormatting sqref="BU47">
    <cfRule type="cellIs" dxfId="12137" priority="2157" operator="lessThan">
      <formula>$C$4</formula>
    </cfRule>
  </conditionalFormatting>
  <conditionalFormatting sqref="BU48">
    <cfRule type="cellIs" dxfId="12136" priority="2158" operator="lessThan">
      <formula>$C$4</formula>
    </cfRule>
  </conditionalFormatting>
  <conditionalFormatting sqref="BU49">
    <cfRule type="cellIs" dxfId="12135" priority="2159" operator="lessThan">
      <formula>$C$4</formula>
    </cfRule>
  </conditionalFormatting>
  <conditionalFormatting sqref="BU50">
    <cfRule type="cellIs" dxfId="12134" priority="2160" operator="lessThan">
      <formula>$C$4</formula>
    </cfRule>
  </conditionalFormatting>
  <conditionalFormatting sqref="BV11">
    <cfRule type="cellIs" dxfId="12133" priority="2161" operator="lessThan">
      <formula>$C$4</formula>
    </cfRule>
  </conditionalFormatting>
  <conditionalFormatting sqref="BV12">
    <cfRule type="cellIs" dxfId="12132" priority="2162" operator="lessThan">
      <formula>$C$4</formula>
    </cfRule>
  </conditionalFormatting>
  <conditionalFormatting sqref="BV13">
    <cfRule type="cellIs" dxfId="12131" priority="2163" operator="lessThan">
      <formula>$C$4</formula>
    </cfRule>
  </conditionalFormatting>
  <conditionalFormatting sqref="BV14">
    <cfRule type="cellIs" dxfId="12130" priority="2164" operator="lessThan">
      <formula>$C$4</formula>
    </cfRule>
  </conditionalFormatting>
  <conditionalFormatting sqref="BV15">
    <cfRule type="cellIs" dxfId="12129" priority="2165" operator="lessThan">
      <formula>$C$4</formula>
    </cfRule>
  </conditionalFormatting>
  <conditionalFormatting sqref="BV16">
    <cfRule type="cellIs" dxfId="12128" priority="2166" operator="lessThan">
      <formula>$C$4</formula>
    </cfRule>
  </conditionalFormatting>
  <conditionalFormatting sqref="BV17">
    <cfRule type="cellIs" dxfId="12127" priority="2167" operator="lessThan">
      <formula>$C$4</formula>
    </cfRule>
  </conditionalFormatting>
  <conditionalFormatting sqref="BV18">
    <cfRule type="cellIs" dxfId="12126" priority="2168" operator="lessThan">
      <formula>$C$4</formula>
    </cfRule>
  </conditionalFormatting>
  <conditionalFormatting sqref="BV19">
    <cfRule type="cellIs" dxfId="12125" priority="2169" operator="lessThan">
      <formula>$C$4</formula>
    </cfRule>
  </conditionalFormatting>
  <conditionalFormatting sqref="BV20">
    <cfRule type="cellIs" dxfId="12124" priority="2170" operator="lessThan">
      <formula>$C$4</formula>
    </cfRule>
  </conditionalFormatting>
  <conditionalFormatting sqref="BV21">
    <cfRule type="cellIs" dxfId="12123" priority="2171" operator="lessThan">
      <formula>$C$4</formula>
    </cfRule>
  </conditionalFormatting>
  <conditionalFormatting sqref="BV22">
    <cfRule type="cellIs" dxfId="12122" priority="2172" operator="lessThan">
      <formula>$C$4</formula>
    </cfRule>
  </conditionalFormatting>
  <conditionalFormatting sqref="BV23">
    <cfRule type="cellIs" dxfId="12121" priority="2173" operator="lessThan">
      <formula>$C$4</formula>
    </cfRule>
  </conditionalFormatting>
  <conditionalFormatting sqref="BV24">
    <cfRule type="cellIs" dxfId="12120" priority="2174" operator="lessThan">
      <formula>$C$4</formula>
    </cfRule>
  </conditionalFormatting>
  <conditionalFormatting sqref="BV25">
    <cfRule type="cellIs" dxfId="12119" priority="2175" operator="lessThan">
      <formula>$C$4</formula>
    </cfRule>
  </conditionalFormatting>
  <conditionalFormatting sqref="BV26">
    <cfRule type="cellIs" dxfId="12118" priority="2176" operator="lessThan">
      <formula>$C$4</formula>
    </cfRule>
  </conditionalFormatting>
  <conditionalFormatting sqref="BV27">
    <cfRule type="cellIs" dxfId="12117" priority="2177" operator="lessThan">
      <formula>$C$4</formula>
    </cfRule>
  </conditionalFormatting>
  <conditionalFormatting sqref="BV28">
    <cfRule type="cellIs" dxfId="12116" priority="2178" operator="lessThan">
      <formula>$C$4</formula>
    </cfRule>
  </conditionalFormatting>
  <conditionalFormatting sqref="BV29">
    <cfRule type="cellIs" dxfId="12115" priority="2179" operator="lessThan">
      <formula>$C$4</formula>
    </cfRule>
  </conditionalFormatting>
  <conditionalFormatting sqref="BV30">
    <cfRule type="cellIs" dxfId="12114" priority="2180" operator="lessThan">
      <formula>$C$4</formula>
    </cfRule>
  </conditionalFormatting>
  <conditionalFormatting sqref="BV31">
    <cfRule type="cellIs" dxfId="12113" priority="2181" operator="lessThan">
      <formula>$C$4</formula>
    </cfRule>
  </conditionalFormatting>
  <conditionalFormatting sqref="BV32">
    <cfRule type="cellIs" dxfId="12112" priority="2182" operator="lessThan">
      <formula>$C$4</formula>
    </cfRule>
  </conditionalFormatting>
  <conditionalFormatting sqref="BV33">
    <cfRule type="cellIs" dxfId="12111" priority="2183" operator="lessThan">
      <formula>$C$4</formula>
    </cfRule>
  </conditionalFormatting>
  <conditionalFormatting sqref="BV34">
    <cfRule type="cellIs" dxfId="12110" priority="2184" operator="lessThan">
      <formula>$C$4</formula>
    </cfRule>
  </conditionalFormatting>
  <conditionalFormatting sqref="BV35">
    <cfRule type="cellIs" dxfId="12109" priority="2185" operator="lessThan">
      <formula>$C$4</formula>
    </cfRule>
  </conditionalFormatting>
  <conditionalFormatting sqref="BV36">
    <cfRule type="cellIs" dxfId="12108" priority="2186" operator="lessThan">
      <formula>$C$4</formula>
    </cfRule>
  </conditionalFormatting>
  <conditionalFormatting sqref="BV37">
    <cfRule type="cellIs" dxfId="12107" priority="2187" operator="lessThan">
      <formula>$C$4</formula>
    </cfRule>
  </conditionalFormatting>
  <conditionalFormatting sqref="BV38">
    <cfRule type="cellIs" dxfId="12106" priority="2188" operator="lessThan">
      <formula>$C$4</formula>
    </cfRule>
  </conditionalFormatting>
  <conditionalFormatting sqref="BV39">
    <cfRule type="cellIs" dxfId="12105" priority="2189" operator="lessThan">
      <formula>$C$4</formula>
    </cfRule>
  </conditionalFormatting>
  <conditionalFormatting sqref="BV40">
    <cfRule type="cellIs" dxfId="12104" priority="2190" operator="lessThan">
      <formula>$C$4</formula>
    </cfRule>
  </conditionalFormatting>
  <conditionalFormatting sqref="BV41">
    <cfRule type="cellIs" dxfId="12103" priority="2191" operator="lessThan">
      <formula>$C$4</formula>
    </cfRule>
  </conditionalFormatting>
  <conditionalFormatting sqref="BV42">
    <cfRule type="cellIs" dxfId="12102" priority="2192" operator="lessThan">
      <formula>$C$4</formula>
    </cfRule>
  </conditionalFormatting>
  <conditionalFormatting sqref="BV43">
    <cfRule type="cellIs" dxfId="12101" priority="2193" operator="lessThan">
      <formula>$C$4</formula>
    </cfRule>
  </conditionalFormatting>
  <conditionalFormatting sqref="BV44">
    <cfRule type="cellIs" dxfId="12100" priority="2194" operator="lessThan">
      <formula>$C$4</formula>
    </cfRule>
  </conditionalFormatting>
  <conditionalFormatting sqref="BV45">
    <cfRule type="cellIs" dxfId="12099" priority="2195" operator="lessThan">
      <formula>$C$4</formula>
    </cfRule>
  </conditionalFormatting>
  <conditionalFormatting sqref="BV46">
    <cfRule type="cellIs" dxfId="12098" priority="2196" operator="lessThan">
      <formula>$C$4</formula>
    </cfRule>
  </conditionalFormatting>
  <conditionalFormatting sqref="BV47">
    <cfRule type="cellIs" dxfId="12097" priority="2197" operator="lessThan">
      <formula>$C$4</formula>
    </cfRule>
  </conditionalFormatting>
  <conditionalFormatting sqref="BV48">
    <cfRule type="cellIs" dxfId="12096" priority="2198" operator="lessThan">
      <formula>$C$4</formula>
    </cfRule>
  </conditionalFormatting>
  <conditionalFormatting sqref="BV49">
    <cfRule type="cellIs" dxfId="12095" priority="2199" operator="lessThan">
      <formula>$C$4</formula>
    </cfRule>
  </conditionalFormatting>
  <conditionalFormatting sqref="BV50">
    <cfRule type="cellIs" dxfId="12094" priority="2200" operator="lessThan">
      <formula>$C$4</formula>
    </cfRule>
  </conditionalFormatting>
  <conditionalFormatting sqref="BW11:BW37">
    <cfRule type="cellIs" dxfId="12093" priority="2201" operator="lessThan">
      <formula>$C$4</formula>
    </cfRule>
  </conditionalFormatting>
  <conditionalFormatting sqref="BW38">
    <cfRule type="cellIs" dxfId="12092" priority="2228" operator="lessThan">
      <formula>$C$4</formula>
    </cfRule>
  </conditionalFormatting>
  <conditionalFormatting sqref="BW39">
    <cfRule type="cellIs" dxfId="12091" priority="2229" operator="lessThan">
      <formula>$C$4</formula>
    </cfRule>
  </conditionalFormatting>
  <conditionalFormatting sqref="BW40">
    <cfRule type="cellIs" dxfId="12090" priority="2230" operator="lessThan">
      <formula>$C$4</formula>
    </cfRule>
  </conditionalFormatting>
  <conditionalFormatting sqref="BW41">
    <cfRule type="cellIs" dxfId="12089" priority="2231" operator="lessThan">
      <formula>$C$4</formula>
    </cfRule>
  </conditionalFormatting>
  <conditionalFormatting sqref="BW42">
    <cfRule type="cellIs" dxfId="12088" priority="2232" operator="lessThan">
      <formula>$C$4</formula>
    </cfRule>
  </conditionalFormatting>
  <conditionalFormatting sqref="BW43">
    <cfRule type="cellIs" dxfId="12087" priority="2233" operator="lessThan">
      <formula>$C$4</formula>
    </cfRule>
  </conditionalFormatting>
  <conditionalFormatting sqref="BW44">
    <cfRule type="cellIs" dxfId="12086" priority="2234" operator="lessThan">
      <formula>$C$4</formula>
    </cfRule>
  </conditionalFormatting>
  <conditionalFormatting sqref="BW45">
    <cfRule type="cellIs" dxfId="12085" priority="2235" operator="lessThan">
      <formula>$C$4</formula>
    </cfRule>
  </conditionalFormatting>
  <conditionalFormatting sqref="BW46">
    <cfRule type="cellIs" dxfId="12084" priority="2236" operator="lessThan">
      <formula>$C$4</formula>
    </cfRule>
  </conditionalFormatting>
  <conditionalFormatting sqref="BW47">
    <cfRule type="cellIs" dxfId="12083" priority="2237" operator="lessThan">
      <formula>$C$4</formula>
    </cfRule>
  </conditionalFormatting>
  <conditionalFormatting sqref="BW48">
    <cfRule type="cellIs" dxfId="12082" priority="2238" operator="lessThan">
      <formula>$C$4</formula>
    </cfRule>
  </conditionalFormatting>
  <conditionalFormatting sqref="BW49">
    <cfRule type="cellIs" dxfId="12081" priority="2239" operator="lessThan">
      <formula>$C$4</formula>
    </cfRule>
  </conditionalFormatting>
  <conditionalFormatting sqref="BW50">
    <cfRule type="cellIs" dxfId="12080" priority="2240" operator="lessThan">
      <formula>$C$4</formula>
    </cfRule>
  </conditionalFormatting>
  <conditionalFormatting sqref="BX11">
    <cfRule type="cellIs" dxfId="12079" priority="2241" operator="lessThan">
      <formula>$C$4</formula>
    </cfRule>
  </conditionalFormatting>
  <conditionalFormatting sqref="BX12">
    <cfRule type="cellIs" dxfId="12078" priority="2242" operator="lessThan">
      <formula>$C$4</formula>
    </cfRule>
  </conditionalFormatting>
  <conditionalFormatting sqref="BX13">
    <cfRule type="cellIs" dxfId="12077" priority="2243" operator="lessThan">
      <formula>$C$4</formula>
    </cfRule>
  </conditionalFormatting>
  <conditionalFormatting sqref="BX14">
    <cfRule type="cellIs" dxfId="12076" priority="2244" operator="lessThan">
      <formula>$C$4</formula>
    </cfRule>
  </conditionalFormatting>
  <conditionalFormatting sqref="BX15">
    <cfRule type="cellIs" dxfId="12075" priority="2245" operator="lessThan">
      <formula>$C$4</formula>
    </cfRule>
  </conditionalFormatting>
  <conditionalFormatting sqref="BX16">
    <cfRule type="cellIs" dxfId="12074" priority="2246" operator="lessThan">
      <formula>$C$4</formula>
    </cfRule>
  </conditionalFormatting>
  <conditionalFormatting sqref="BX17">
    <cfRule type="cellIs" dxfId="12073" priority="2247" operator="lessThan">
      <formula>$C$4</formula>
    </cfRule>
  </conditionalFormatting>
  <conditionalFormatting sqref="BX18">
    <cfRule type="cellIs" dxfId="12072" priority="2248" operator="lessThan">
      <formula>$C$4</formula>
    </cfRule>
  </conditionalFormatting>
  <conditionalFormatting sqref="BX19">
    <cfRule type="cellIs" dxfId="12071" priority="2249" operator="lessThan">
      <formula>$C$4</formula>
    </cfRule>
  </conditionalFormatting>
  <conditionalFormatting sqref="BX20">
    <cfRule type="cellIs" dxfId="12070" priority="2250" operator="lessThan">
      <formula>$C$4</formula>
    </cfRule>
  </conditionalFormatting>
  <conditionalFormatting sqref="BX21">
    <cfRule type="cellIs" dxfId="12069" priority="2251" operator="lessThan">
      <formula>$C$4</formula>
    </cfRule>
  </conditionalFormatting>
  <conditionalFormatting sqref="BX22">
    <cfRule type="cellIs" dxfId="12068" priority="2252" operator="lessThan">
      <formula>$C$4</formula>
    </cfRule>
  </conditionalFormatting>
  <conditionalFormatting sqref="BX23">
    <cfRule type="cellIs" dxfId="12067" priority="2253" operator="lessThan">
      <formula>$C$4</formula>
    </cfRule>
  </conditionalFormatting>
  <conditionalFormatting sqref="BX24">
    <cfRule type="cellIs" dxfId="12066" priority="2254" operator="lessThan">
      <formula>$C$4</formula>
    </cfRule>
  </conditionalFormatting>
  <conditionalFormatting sqref="BX25">
    <cfRule type="cellIs" dxfId="12065" priority="2255" operator="lessThan">
      <formula>$C$4</formula>
    </cfRule>
  </conditionalFormatting>
  <conditionalFormatting sqref="BX26">
    <cfRule type="cellIs" dxfId="12064" priority="2256" operator="lessThan">
      <formula>$C$4</formula>
    </cfRule>
  </conditionalFormatting>
  <conditionalFormatting sqref="BX27">
    <cfRule type="cellIs" dxfId="12063" priority="2257" operator="lessThan">
      <formula>$C$4</formula>
    </cfRule>
  </conditionalFormatting>
  <conditionalFormatting sqref="BX28">
    <cfRule type="cellIs" dxfId="12062" priority="2258" operator="lessThan">
      <formula>$C$4</formula>
    </cfRule>
  </conditionalFormatting>
  <conditionalFormatting sqref="BX29">
    <cfRule type="cellIs" dxfId="12061" priority="2259" operator="lessThan">
      <formula>$C$4</formula>
    </cfRule>
  </conditionalFormatting>
  <conditionalFormatting sqref="BX30">
    <cfRule type="cellIs" dxfId="12060" priority="2260" operator="lessThan">
      <formula>$C$4</formula>
    </cfRule>
  </conditionalFormatting>
  <conditionalFormatting sqref="BX31">
    <cfRule type="cellIs" dxfId="12059" priority="2261" operator="lessThan">
      <formula>$C$4</formula>
    </cfRule>
  </conditionalFormatting>
  <conditionalFormatting sqref="BX32">
    <cfRule type="cellIs" dxfId="12058" priority="2262" operator="lessThan">
      <formula>$C$4</formula>
    </cfRule>
  </conditionalFormatting>
  <conditionalFormatting sqref="BX33">
    <cfRule type="cellIs" dxfId="12057" priority="2263" operator="lessThan">
      <formula>$C$4</formula>
    </cfRule>
  </conditionalFormatting>
  <conditionalFormatting sqref="BX34">
    <cfRule type="cellIs" dxfId="12056" priority="2264" operator="lessThan">
      <formula>$C$4</formula>
    </cfRule>
  </conditionalFormatting>
  <conditionalFormatting sqref="BX35">
    <cfRule type="cellIs" dxfId="12055" priority="2265" operator="lessThan">
      <formula>$C$4</formula>
    </cfRule>
  </conditionalFormatting>
  <conditionalFormatting sqref="BX36">
    <cfRule type="cellIs" dxfId="12054" priority="2266" operator="lessThan">
      <formula>$C$4</formula>
    </cfRule>
  </conditionalFormatting>
  <conditionalFormatting sqref="BX37">
    <cfRule type="cellIs" dxfId="12053" priority="2267" operator="lessThan">
      <formula>$C$4</formula>
    </cfRule>
  </conditionalFormatting>
  <conditionalFormatting sqref="BX38">
    <cfRule type="cellIs" dxfId="12052" priority="2268" operator="lessThan">
      <formula>$C$4</formula>
    </cfRule>
  </conditionalFormatting>
  <conditionalFormatting sqref="BX39">
    <cfRule type="cellIs" dxfId="12051" priority="2269" operator="lessThan">
      <formula>$C$4</formula>
    </cfRule>
  </conditionalFormatting>
  <conditionalFormatting sqref="BX40">
    <cfRule type="cellIs" dxfId="12050" priority="2270" operator="lessThan">
      <formula>$C$4</formula>
    </cfRule>
  </conditionalFormatting>
  <conditionalFormatting sqref="BX41">
    <cfRule type="cellIs" dxfId="12049" priority="2271" operator="lessThan">
      <formula>$C$4</formula>
    </cfRule>
  </conditionalFormatting>
  <conditionalFormatting sqref="BX42">
    <cfRule type="cellIs" dxfId="12048" priority="2272" operator="lessThan">
      <formula>$C$4</formula>
    </cfRule>
  </conditionalFormatting>
  <conditionalFormatting sqref="BX43">
    <cfRule type="cellIs" dxfId="12047" priority="2273" operator="lessThan">
      <formula>$C$4</formula>
    </cfRule>
  </conditionalFormatting>
  <conditionalFormatting sqref="BX44">
    <cfRule type="cellIs" dxfId="12046" priority="2274" operator="lessThan">
      <formula>$C$4</formula>
    </cfRule>
  </conditionalFormatting>
  <conditionalFormatting sqref="BX45">
    <cfRule type="cellIs" dxfId="12045" priority="2275" operator="lessThan">
      <formula>$C$4</formula>
    </cfRule>
  </conditionalFormatting>
  <conditionalFormatting sqref="BX46">
    <cfRule type="cellIs" dxfId="12044" priority="2276" operator="lessThan">
      <formula>$C$4</formula>
    </cfRule>
  </conditionalFormatting>
  <conditionalFormatting sqref="BX47">
    <cfRule type="cellIs" dxfId="12043" priority="2277" operator="lessThan">
      <formula>$C$4</formula>
    </cfRule>
  </conditionalFormatting>
  <conditionalFormatting sqref="BX48">
    <cfRule type="cellIs" dxfId="12042" priority="2278" operator="lessThan">
      <formula>$C$4</formula>
    </cfRule>
  </conditionalFormatting>
  <conditionalFormatting sqref="BX49">
    <cfRule type="cellIs" dxfId="12041" priority="2279" operator="lessThan">
      <formula>$C$4</formula>
    </cfRule>
  </conditionalFormatting>
  <conditionalFormatting sqref="BX50">
    <cfRule type="cellIs" dxfId="12040" priority="2280" operator="lessThan">
      <formula>$C$4</formula>
    </cfRule>
  </conditionalFormatting>
  <conditionalFormatting sqref="BY11">
    <cfRule type="cellIs" dxfId="12039" priority="2281" operator="lessThan">
      <formula>$C$4</formula>
    </cfRule>
  </conditionalFormatting>
  <conditionalFormatting sqref="BY12">
    <cfRule type="cellIs" dxfId="12038" priority="2282" operator="lessThan">
      <formula>$C$4</formula>
    </cfRule>
  </conditionalFormatting>
  <conditionalFormatting sqref="BY13">
    <cfRule type="cellIs" dxfId="12037" priority="2283" operator="lessThan">
      <formula>$C$4</formula>
    </cfRule>
  </conditionalFormatting>
  <conditionalFormatting sqref="BY14">
    <cfRule type="cellIs" dxfId="12036" priority="2284" operator="lessThan">
      <formula>$C$4</formula>
    </cfRule>
  </conditionalFormatting>
  <conditionalFormatting sqref="BY15">
    <cfRule type="cellIs" dxfId="12035" priority="2285" operator="lessThan">
      <formula>$C$4</formula>
    </cfRule>
  </conditionalFormatting>
  <conditionalFormatting sqref="BY16">
    <cfRule type="cellIs" dxfId="12034" priority="2286" operator="lessThan">
      <formula>$C$4</formula>
    </cfRule>
  </conditionalFormatting>
  <conditionalFormatting sqref="BY17">
    <cfRule type="cellIs" dxfId="12033" priority="2287" operator="lessThan">
      <formula>$C$4</formula>
    </cfRule>
  </conditionalFormatting>
  <conditionalFormatting sqref="BY18">
    <cfRule type="cellIs" dxfId="12032" priority="2288" operator="lessThan">
      <formula>$C$4</formula>
    </cfRule>
  </conditionalFormatting>
  <conditionalFormatting sqref="BY19">
    <cfRule type="cellIs" dxfId="12031" priority="2289" operator="lessThan">
      <formula>$C$4</formula>
    </cfRule>
  </conditionalFormatting>
  <conditionalFormatting sqref="BY20">
    <cfRule type="cellIs" dxfId="12030" priority="2290" operator="lessThan">
      <formula>$C$4</formula>
    </cfRule>
  </conditionalFormatting>
  <conditionalFormatting sqref="BY21">
    <cfRule type="cellIs" dxfId="12029" priority="2291" operator="lessThan">
      <formula>$C$4</formula>
    </cfRule>
  </conditionalFormatting>
  <conditionalFormatting sqref="BY22">
    <cfRule type="cellIs" dxfId="12028" priority="2292" operator="lessThan">
      <formula>$C$4</formula>
    </cfRule>
  </conditionalFormatting>
  <conditionalFormatting sqref="BY23">
    <cfRule type="cellIs" dxfId="12027" priority="2293" operator="lessThan">
      <formula>$C$4</formula>
    </cfRule>
  </conditionalFormatting>
  <conditionalFormatting sqref="BY24">
    <cfRule type="cellIs" dxfId="12026" priority="2294" operator="lessThan">
      <formula>$C$4</formula>
    </cfRule>
  </conditionalFormatting>
  <conditionalFormatting sqref="BY25">
    <cfRule type="cellIs" dxfId="12025" priority="2295" operator="lessThan">
      <formula>$C$4</formula>
    </cfRule>
  </conditionalFormatting>
  <conditionalFormatting sqref="BY26">
    <cfRule type="cellIs" dxfId="12024" priority="2296" operator="lessThan">
      <formula>$C$4</formula>
    </cfRule>
  </conditionalFormatting>
  <conditionalFormatting sqref="BY27">
    <cfRule type="cellIs" dxfId="12023" priority="2297" operator="lessThan">
      <formula>$C$4</formula>
    </cfRule>
  </conditionalFormatting>
  <conditionalFormatting sqref="BY28">
    <cfRule type="cellIs" dxfId="12022" priority="2298" operator="lessThan">
      <formula>$C$4</formula>
    </cfRule>
  </conditionalFormatting>
  <conditionalFormatting sqref="BY29">
    <cfRule type="cellIs" dxfId="12021" priority="2299" operator="lessThan">
      <formula>$C$4</formula>
    </cfRule>
  </conditionalFormatting>
  <conditionalFormatting sqref="BY30">
    <cfRule type="cellIs" dxfId="12020" priority="2300" operator="lessThan">
      <formula>$C$4</formula>
    </cfRule>
  </conditionalFormatting>
  <conditionalFormatting sqref="BY31">
    <cfRule type="cellIs" dxfId="12019" priority="2301" operator="lessThan">
      <formula>$C$4</formula>
    </cfRule>
  </conditionalFormatting>
  <conditionalFormatting sqref="BY32">
    <cfRule type="cellIs" dxfId="12018" priority="2302" operator="lessThan">
      <formula>$C$4</formula>
    </cfRule>
  </conditionalFormatting>
  <conditionalFormatting sqref="BY33">
    <cfRule type="cellIs" dxfId="12017" priority="2303" operator="lessThan">
      <formula>$C$4</formula>
    </cfRule>
  </conditionalFormatting>
  <conditionalFormatting sqref="BY34">
    <cfRule type="cellIs" dxfId="12016" priority="2304" operator="lessThan">
      <formula>$C$4</formula>
    </cfRule>
  </conditionalFormatting>
  <conditionalFormatting sqref="BY35">
    <cfRule type="cellIs" dxfId="12015" priority="2305" operator="lessThan">
      <formula>$C$4</formula>
    </cfRule>
  </conditionalFormatting>
  <conditionalFormatting sqref="BY36">
    <cfRule type="cellIs" dxfId="12014" priority="2306" operator="lessThan">
      <formula>$C$4</formula>
    </cfRule>
  </conditionalFormatting>
  <conditionalFormatting sqref="BY37">
    <cfRule type="cellIs" dxfId="12013" priority="2307" operator="lessThan">
      <formula>$C$4</formula>
    </cfRule>
  </conditionalFormatting>
  <conditionalFormatting sqref="BY38">
    <cfRule type="cellIs" dxfId="12012" priority="2308" operator="lessThan">
      <formula>$C$4</formula>
    </cfRule>
  </conditionalFormatting>
  <conditionalFormatting sqref="BY39">
    <cfRule type="cellIs" dxfId="12011" priority="2309" operator="lessThan">
      <formula>$C$4</formula>
    </cfRule>
  </conditionalFormatting>
  <conditionalFormatting sqref="BY40">
    <cfRule type="cellIs" dxfId="12010" priority="2310" operator="lessThan">
      <formula>$C$4</formula>
    </cfRule>
  </conditionalFormatting>
  <conditionalFormatting sqref="BY41">
    <cfRule type="cellIs" dxfId="12009" priority="2311" operator="lessThan">
      <formula>$C$4</formula>
    </cfRule>
  </conditionalFormatting>
  <conditionalFormatting sqref="BY42">
    <cfRule type="cellIs" dxfId="12008" priority="2312" operator="lessThan">
      <formula>$C$4</formula>
    </cfRule>
  </conditionalFormatting>
  <conditionalFormatting sqref="BY43">
    <cfRule type="cellIs" dxfId="12007" priority="2313" operator="lessThan">
      <formula>$C$4</formula>
    </cfRule>
  </conditionalFormatting>
  <conditionalFormatting sqref="BY44">
    <cfRule type="cellIs" dxfId="12006" priority="2314" operator="lessThan">
      <formula>$C$4</formula>
    </cfRule>
  </conditionalFormatting>
  <conditionalFormatting sqref="BY45">
    <cfRule type="cellIs" dxfId="12005" priority="2315" operator="lessThan">
      <formula>$C$4</formula>
    </cfRule>
  </conditionalFormatting>
  <conditionalFormatting sqref="BY46">
    <cfRule type="cellIs" dxfId="12004" priority="2316" operator="lessThan">
      <formula>$C$4</formula>
    </cfRule>
  </conditionalFormatting>
  <conditionalFormatting sqref="BY47">
    <cfRule type="cellIs" dxfId="12003" priority="2317" operator="lessThan">
      <formula>$C$4</formula>
    </cfRule>
  </conditionalFormatting>
  <conditionalFormatting sqref="BY48">
    <cfRule type="cellIs" dxfId="12002" priority="2318" operator="lessThan">
      <formula>$C$4</formula>
    </cfRule>
  </conditionalFormatting>
  <conditionalFormatting sqref="BY49">
    <cfRule type="cellIs" dxfId="12001" priority="2319" operator="lessThan">
      <formula>$C$4</formula>
    </cfRule>
  </conditionalFormatting>
  <conditionalFormatting sqref="BY50">
    <cfRule type="cellIs" dxfId="12000" priority="2320" operator="lessThan">
      <formula>$C$4</formula>
    </cfRule>
  </conditionalFormatting>
  <conditionalFormatting sqref="BZ11">
    <cfRule type="cellIs" dxfId="11999" priority="2321" operator="lessThan">
      <formula>$C$4</formula>
    </cfRule>
  </conditionalFormatting>
  <conditionalFormatting sqref="BZ12">
    <cfRule type="cellIs" dxfId="11998" priority="2322" operator="lessThan">
      <formula>$C$4</formula>
    </cfRule>
  </conditionalFormatting>
  <conditionalFormatting sqref="BZ13">
    <cfRule type="cellIs" dxfId="11997" priority="2323" operator="lessThan">
      <formula>$C$4</formula>
    </cfRule>
  </conditionalFormatting>
  <conditionalFormatting sqref="BZ14">
    <cfRule type="cellIs" dxfId="11996" priority="2324" operator="lessThan">
      <formula>$C$4</formula>
    </cfRule>
  </conditionalFormatting>
  <conditionalFormatting sqref="BZ15">
    <cfRule type="cellIs" dxfId="11995" priority="2325" operator="lessThan">
      <formula>$C$4</formula>
    </cfRule>
  </conditionalFormatting>
  <conditionalFormatting sqref="BZ16">
    <cfRule type="cellIs" dxfId="11994" priority="2326" operator="lessThan">
      <formula>$C$4</formula>
    </cfRule>
  </conditionalFormatting>
  <conditionalFormatting sqref="BZ17">
    <cfRule type="cellIs" dxfId="11993" priority="2327" operator="lessThan">
      <formula>$C$4</formula>
    </cfRule>
  </conditionalFormatting>
  <conditionalFormatting sqref="BZ18">
    <cfRule type="cellIs" dxfId="11992" priority="2328" operator="lessThan">
      <formula>$C$4</formula>
    </cfRule>
  </conditionalFormatting>
  <conditionalFormatting sqref="BZ19">
    <cfRule type="cellIs" dxfId="11991" priority="2329" operator="lessThan">
      <formula>$C$4</formula>
    </cfRule>
  </conditionalFormatting>
  <conditionalFormatting sqref="BZ20">
    <cfRule type="cellIs" dxfId="11990" priority="2330" operator="lessThan">
      <formula>$C$4</formula>
    </cfRule>
  </conditionalFormatting>
  <conditionalFormatting sqref="BZ21">
    <cfRule type="cellIs" dxfId="11989" priority="2331" operator="lessThan">
      <formula>$C$4</formula>
    </cfRule>
  </conditionalFormatting>
  <conditionalFormatting sqref="BZ22">
    <cfRule type="cellIs" dxfId="11988" priority="2332" operator="lessThan">
      <formula>$C$4</formula>
    </cfRule>
  </conditionalFormatting>
  <conditionalFormatting sqref="BZ23">
    <cfRule type="cellIs" dxfId="11987" priority="2333" operator="lessThan">
      <formula>$C$4</formula>
    </cfRule>
  </conditionalFormatting>
  <conditionalFormatting sqref="BZ24">
    <cfRule type="cellIs" dxfId="11986" priority="2334" operator="lessThan">
      <formula>$C$4</formula>
    </cfRule>
  </conditionalFormatting>
  <conditionalFormatting sqref="BZ25">
    <cfRule type="cellIs" dxfId="11985" priority="2335" operator="lessThan">
      <formula>$C$4</formula>
    </cfRule>
  </conditionalFormatting>
  <conditionalFormatting sqref="BZ26">
    <cfRule type="cellIs" dxfId="11984" priority="2336" operator="lessThan">
      <formula>$C$4</formula>
    </cfRule>
  </conditionalFormatting>
  <conditionalFormatting sqref="BZ27">
    <cfRule type="cellIs" dxfId="11983" priority="2337" operator="lessThan">
      <formula>$C$4</formula>
    </cfRule>
  </conditionalFormatting>
  <conditionalFormatting sqref="BZ28">
    <cfRule type="cellIs" dxfId="11982" priority="2338" operator="lessThan">
      <formula>$C$4</formula>
    </cfRule>
  </conditionalFormatting>
  <conditionalFormatting sqref="BZ29">
    <cfRule type="cellIs" dxfId="11981" priority="2339" operator="lessThan">
      <formula>$C$4</formula>
    </cfRule>
  </conditionalFormatting>
  <conditionalFormatting sqref="BZ30">
    <cfRule type="cellIs" dxfId="11980" priority="2340" operator="lessThan">
      <formula>$C$4</formula>
    </cfRule>
  </conditionalFormatting>
  <conditionalFormatting sqref="BZ31">
    <cfRule type="cellIs" dxfId="11979" priority="2341" operator="lessThan">
      <formula>$C$4</formula>
    </cfRule>
  </conditionalFormatting>
  <conditionalFormatting sqref="BZ32">
    <cfRule type="cellIs" dxfId="11978" priority="2342" operator="lessThan">
      <formula>$C$4</formula>
    </cfRule>
  </conditionalFormatting>
  <conditionalFormatting sqref="BZ33">
    <cfRule type="cellIs" dxfId="11977" priority="2343" operator="lessThan">
      <formula>$C$4</formula>
    </cfRule>
  </conditionalFormatting>
  <conditionalFormatting sqref="BZ34">
    <cfRule type="cellIs" dxfId="11976" priority="2344" operator="lessThan">
      <formula>$C$4</formula>
    </cfRule>
  </conditionalFormatting>
  <conditionalFormatting sqref="BZ35">
    <cfRule type="cellIs" dxfId="11975" priority="2345" operator="lessThan">
      <formula>$C$4</formula>
    </cfRule>
  </conditionalFormatting>
  <conditionalFormatting sqref="BZ36">
    <cfRule type="cellIs" dxfId="11974" priority="2346" operator="lessThan">
      <formula>$C$4</formula>
    </cfRule>
  </conditionalFormatting>
  <conditionalFormatting sqref="BZ37">
    <cfRule type="cellIs" dxfId="11973" priority="2347" operator="lessThan">
      <formula>$C$4</formula>
    </cfRule>
  </conditionalFormatting>
  <conditionalFormatting sqref="BZ38">
    <cfRule type="cellIs" dxfId="11972" priority="2348" operator="lessThan">
      <formula>$C$4</formula>
    </cfRule>
  </conditionalFormatting>
  <conditionalFormatting sqref="BZ39">
    <cfRule type="cellIs" dxfId="11971" priority="2349" operator="lessThan">
      <formula>$C$4</formula>
    </cfRule>
  </conditionalFormatting>
  <conditionalFormatting sqref="BZ40">
    <cfRule type="cellIs" dxfId="11970" priority="2350" operator="lessThan">
      <formula>$C$4</formula>
    </cfRule>
  </conditionalFormatting>
  <conditionalFormatting sqref="BZ41">
    <cfRule type="cellIs" dxfId="11969" priority="2351" operator="lessThan">
      <formula>$C$4</formula>
    </cfRule>
  </conditionalFormatting>
  <conditionalFormatting sqref="BZ42">
    <cfRule type="cellIs" dxfId="11968" priority="2352" operator="lessThan">
      <formula>$C$4</formula>
    </cfRule>
  </conditionalFormatting>
  <conditionalFormatting sqref="BZ43">
    <cfRule type="cellIs" dxfId="11967" priority="2353" operator="lessThan">
      <formula>$C$4</formula>
    </cfRule>
  </conditionalFormatting>
  <conditionalFormatting sqref="BZ44">
    <cfRule type="cellIs" dxfId="11966" priority="2354" operator="lessThan">
      <formula>$C$4</formula>
    </cfRule>
  </conditionalFormatting>
  <conditionalFormatting sqref="BZ45">
    <cfRule type="cellIs" dxfId="11965" priority="2355" operator="lessThan">
      <formula>$C$4</formula>
    </cfRule>
  </conditionalFormatting>
  <conditionalFormatting sqref="BZ46">
    <cfRule type="cellIs" dxfId="11964" priority="2356" operator="lessThan">
      <formula>$C$4</formula>
    </cfRule>
  </conditionalFormatting>
  <conditionalFormatting sqref="BZ47">
    <cfRule type="cellIs" dxfId="11963" priority="2357" operator="lessThan">
      <formula>$C$4</formula>
    </cfRule>
  </conditionalFormatting>
  <conditionalFormatting sqref="BZ48">
    <cfRule type="cellIs" dxfId="11962" priority="2358" operator="lessThan">
      <formula>$C$4</formula>
    </cfRule>
  </conditionalFormatting>
  <conditionalFormatting sqref="BZ49">
    <cfRule type="cellIs" dxfId="11961" priority="2359" operator="lessThan">
      <formula>$C$4</formula>
    </cfRule>
  </conditionalFormatting>
  <conditionalFormatting sqref="BZ50">
    <cfRule type="cellIs" dxfId="11960" priority="2360" operator="lessThan">
      <formula>$C$4</formula>
    </cfRule>
  </conditionalFormatting>
  <conditionalFormatting sqref="CA11">
    <cfRule type="cellIs" dxfId="11959" priority="2361" operator="lessThan">
      <formula>$C$4</formula>
    </cfRule>
  </conditionalFormatting>
  <conditionalFormatting sqref="CA12">
    <cfRule type="cellIs" dxfId="11958" priority="2362" operator="lessThan">
      <formula>$C$4</formula>
    </cfRule>
  </conditionalFormatting>
  <conditionalFormatting sqref="CA13">
    <cfRule type="cellIs" dxfId="11957" priority="2363" operator="lessThan">
      <formula>$C$4</formula>
    </cfRule>
  </conditionalFormatting>
  <conditionalFormatting sqref="CA14">
    <cfRule type="cellIs" dxfId="11956" priority="2364" operator="lessThan">
      <formula>$C$4</formula>
    </cfRule>
  </conditionalFormatting>
  <conditionalFormatting sqref="CA15">
    <cfRule type="cellIs" dxfId="11955" priority="2365" operator="lessThan">
      <formula>$C$4</formula>
    </cfRule>
  </conditionalFormatting>
  <conditionalFormatting sqref="CA16">
    <cfRule type="cellIs" dxfId="11954" priority="2366" operator="lessThan">
      <formula>$C$4</formula>
    </cfRule>
  </conditionalFormatting>
  <conditionalFormatting sqref="CA17">
    <cfRule type="cellIs" dxfId="11953" priority="2367" operator="lessThan">
      <formula>$C$4</formula>
    </cfRule>
  </conditionalFormatting>
  <conditionalFormatting sqref="CA18">
    <cfRule type="cellIs" dxfId="11952" priority="2368" operator="lessThan">
      <formula>$C$4</formula>
    </cfRule>
  </conditionalFormatting>
  <conditionalFormatting sqref="CA19">
    <cfRule type="cellIs" dxfId="11951" priority="2369" operator="lessThan">
      <formula>$C$4</formula>
    </cfRule>
  </conditionalFormatting>
  <conditionalFormatting sqref="CA20">
    <cfRule type="cellIs" dxfId="11950" priority="2370" operator="lessThan">
      <formula>$C$4</formula>
    </cfRule>
  </conditionalFormatting>
  <conditionalFormatting sqref="CA21">
    <cfRule type="cellIs" dxfId="11949" priority="2371" operator="lessThan">
      <formula>$C$4</formula>
    </cfRule>
  </conditionalFormatting>
  <conditionalFormatting sqref="CA22">
    <cfRule type="cellIs" dxfId="11948" priority="2372" operator="lessThan">
      <formula>$C$4</formula>
    </cfRule>
  </conditionalFormatting>
  <conditionalFormatting sqref="CA23">
    <cfRule type="cellIs" dxfId="11947" priority="2373" operator="lessThan">
      <formula>$C$4</formula>
    </cfRule>
  </conditionalFormatting>
  <conditionalFormatting sqref="CA24">
    <cfRule type="cellIs" dxfId="11946" priority="2374" operator="lessThan">
      <formula>$C$4</formula>
    </cfRule>
  </conditionalFormatting>
  <conditionalFormatting sqref="CA25">
    <cfRule type="cellIs" dxfId="11945" priority="2375" operator="lessThan">
      <formula>$C$4</formula>
    </cfRule>
  </conditionalFormatting>
  <conditionalFormatting sqref="CA26">
    <cfRule type="cellIs" dxfId="11944" priority="2376" operator="lessThan">
      <formula>$C$4</formula>
    </cfRule>
  </conditionalFormatting>
  <conditionalFormatting sqref="CA27">
    <cfRule type="cellIs" dxfId="11943" priority="2377" operator="lessThan">
      <formula>$C$4</formula>
    </cfRule>
  </conditionalFormatting>
  <conditionalFormatting sqref="CA28">
    <cfRule type="cellIs" dxfId="11942" priority="2378" operator="lessThan">
      <formula>$C$4</formula>
    </cfRule>
  </conditionalFormatting>
  <conditionalFormatting sqref="CA29">
    <cfRule type="cellIs" dxfId="11941" priority="2379" operator="lessThan">
      <formula>$C$4</formula>
    </cfRule>
  </conditionalFormatting>
  <conditionalFormatting sqref="CA30">
    <cfRule type="cellIs" dxfId="11940" priority="2380" operator="lessThan">
      <formula>$C$4</formula>
    </cfRule>
  </conditionalFormatting>
  <conditionalFormatting sqref="CA31">
    <cfRule type="cellIs" dxfId="11939" priority="2381" operator="lessThan">
      <formula>$C$4</formula>
    </cfRule>
  </conditionalFormatting>
  <conditionalFormatting sqref="CA32">
    <cfRule type="cellIs" dxfId="11938" priority="2382" operator="lessThan">
      <formula>$C$4</formula>
    </cfRule>
  </conditionalFormatting>
  <conditionalFormatting sqref="CA33">
    <cfRule type="cellIs" dxfId="11937" priority="2383" operator="lessThan">
      <formula>$C$4</formula>
    </cfRule>
  </conditionalFormatting>
  <conditionalFormatting sqref="CA34">
    <cfRule type="cellIs" dxfId="11936" priority="2384" operator="lessThan">
      <formula>$C$4</formula>
    </cfRule>
  </conditionalFormatting>
  <conditionalFormatting sqref="CA35">
    <cfRule type="cellIs" dxfId="11935" priority="2385" operator="lessThan">
      <formula>$C$4</formula>
    </cfRule>
  </conditionalFormatting>
  <conditionalFormatting sqref="CA36">
    <cfRule type="cellIs" dxfId="11934" priority="2386" operator="lessThan">
      <formula>$C$4</formula>
    </cfRule>
  </conditionalFormatting>
  <conditionalFormatting sqref="CA37">
    <cfRule type="cellIs" dxfId="11933" priority="2387" operator="lessThan">
      <formula>$C$4</formula>
    </cfRule>
  </conditionalFormatting>
  <conditionalFormatting sqref="CA38">
    <cfRule type="cellIs" dxfId="11932" priority="2388" operator="lessThan">
      <formula>$C$4</formula>
    </cfRule>
  </conditionalFormatting>
  <conditionalFormatting sqref="CA39">
    <cfRule type="cellIs" dxfId="11931" priority="2389" operator="lessThan">
      <formula>$C$4</formula>
    </cfRule>
  </conditionalFormatting>
  <conditionalFormatting sqref="CA40">
    <cfRule type="cellIs" dxfId="11930" priority="2390" operator="lessThan">
      <formula>$C$4</formula>
    </cfRule>
  </conditionalFormatting>
  <conditionalFormatting sqref="CA41">
    <cfRule type="cellIs" dxfId="11929" priority="2391" operator="lessThan">
      <formula>$C$4</formula>
    </cfRule>
  </conditionalFormatting>
  <conditionalFormatting sqref="CA42">
    <cfRule type="cellIs" dxfId="11928" priority="2392" operator="lessThan">
      <formula>$C$4</formula>
    </cfRule>
  </conditionalFormatting>
  <conditionalFormatting sqref="CA43">
    <cfRule type="cellIs" dxfId="11927" priority="2393" operator="lessThan">
      <formula>$C$4</formula>
    </cfRule>
  </conditionalFormatting>
  <conditionalFormatting sqref="CA44">
    <cfRule type="cellIs" dxfId="11926" priority="2394" operator="lessThan">
      <formula>$C$4</formula>
    </cfRule>
  </conditionalFormatting>
  <conditionalFormatting sqref="CA45">
    <cfRule type="cellIs" dxfId="11925" priority="2395" operator="lessThan">
      <formula>$C$4</formula>
    </cfRule>
  </conditionalFormatting>
  <conditionalFormatting sqref="CA46">
    <cfRule type="cellIs" dxfId="11924" priority="2396" operator="lessThan">
      <formula>$C$4</formula>
    </cfRule>
  </conditionalFormatting>
  <conditionalFormatting sqref="CA47">
    <cfRule type="cellIs" dxfId="11923" priority="2397" operator="lessThan">
      <formula>$C$4</formula>
    </cfRule>
  </conditionalFormatting>
  <conditionalFormatting sqref="CA48">
    <cfRule type="cellIs" dxfId="11922" priority="2398" operator="lessThan">
      <formula>$C$4</formula>
    </cfRule>
  </conditionalFormatting>
  <conditionalFormatting sqref="CA49">
    <cfRule type="cellIs" dxfId="11921" priority="2399" operator="lessThan">
      <formula>$C$4</formula>
    </cfRule>
  </conditionalFormatting>
  <conditionalFormatting sqref="CA50">
    <cfRule type="cellIs" dxfId="11920" priority="2400" operator="lessThan">
      <formula>$C$4</formula>
    </cfRule>
  </conditionalFormatting>
  <conditionalFormatting sqref="CB11">
    <cfRule type="cellIs" dxfId="11919" priority="2401" operator="lessThan">
      <formula>$C$4</formula>
    </cfRule>
  </conditionalFormatting>
  <conditionalFormatting sqref="CB12">
    <cfRule type="cellIs" dxfId="11918" priority="2402" operator="lessThan">
      <formula>$C$4</formula>
    </cfRule>
  </conditionalFormatting>
  <conditionalFormatting sqref="CB13">
    <cfRule type="cellIs" dxfId="11917" priority="2403" operator="lessThan">
      <formula>$C$4</formula>
    </cfRule>
  </conditionalFormatting>
  <conditionalFormatting sqref="CB14">
    <cfRule type="cellIs" dxfId="11916" priority="2404" operator="lessThan">
      <formula>$C$4</formula>
    </cfRule>
  </conditionalFormatting>
  <conditionalFormatting sqref="CB15">
    <cfRule type="cellIs" dxfId="11915" priority="2405" operator="lessThan">
      <formula>$C$4</formula>
    </cfRule>
  </conditionalFormatting>
  <conditionalFormatting sqref="CB16">
    <cfRule type="cellIs" dxfId="11914" priority="2406" operator="lessThan">
      <formula>$C$4</formula>
    </cfRule>
  </conditionalFormatting>
  <conditionalFormatting sqref="CB17">
    <cfRule type="cellIs" dxfId="11913" priority="2407" operator="lessThan">
      <formula>$C$4</formula>
    </cfRule>
  </conditionalFormatting>
  <conditionalFormatting sqref="CB18">
    <cfRule type="cellIs" dxfId="11912" priority="2408" operator="lessThan">
      <formula>$C$4</formula>
    </cfRule>
  </conditionalFormatting>
  <conditionalFormatting sqref="CB19">
    <cfRule type="cellIs" dxfId="11911" priority="2409" operator="lessThan">
      <formula>$C$4</formula>
    </cfRule>
  </conditionalFormatting>
  <conditionalFormatting sqref="CB20">
    <cfRule type="cellIs" dxfId="11910" priority="2410" operator="lessThan">
      <formula>$C$4</formula>
    </cfRule>
  </conditionalFormatting>
  <conditionalFormatting sqref="CB21">
    <cfRule type="cellIs" dxfId="11909" priority="2411" operator="lessThan">
      <formula>$C$4</formula>
    </cfRule>
  </conditionalFormatting>
  <conditionalFormatting sqref="CB22">
    <cfRule type="cellIs" dxfId="11908" priority="2412" operator="lessThan">
      <formula>$C$4</formula>
    </cfRule>
  </conditionalFormatting>
  <conditionalFormatting sqref="CB23">
    <cfRule type="cellIs" dxfId="11907" priority="2413" operator="lessThan">
      <formula>$C$4</formula>
    </cfRule>
  </conditionalFormatting>
  <conditionalFormatting sqref="CB24">
    <cfRule type="cellIs" dxfId="11906" priority="2414" operator="lessThan">
      <formula>$C$4</formula>
    </cfRule>
  </conditionalFormatting>
  <conditionalFormatting sqref="CB25">
    <cfRule type="cellIs" dxfId="11905" priority="2415" operator="lessThan">
      <formula>$C$4</formula>
    </cfRule>
  </conditionalFormatting>
  <conditionalFormatting sqref="CB26">
    <cfRule type="cellIs" dxfId="11904" priority="2416" operator="lessThan">
      <formula>$C$4</formula>
    </cfRule>
  </conditionalFormatting>
  <conditionalFormatting sqref="CB27">
    <cfRule type="cellIs" dxfId="11903" priority="2417" operator="lessThan">
      <formula>$C$4</formula>
    </cfRule>
  </conditionalFormatting>
  <conditionalFormatting sqref="CB28">
    <cfRule type="cellIs" dxfId="11902" priority="2418" operator="lessThan">
      <formula>$C$4</formula>
    </cfRule>
  </conditionalFormatting>
  <conditionalFormatting sqref="CB29">
    <cfRule type="cellIs" dxfId="11901" priority="2419" operator="lessThan">
      <formula>$C$4</formula>
    </cfRule>
  </conditionalFormatting>
  <conditionalFormatting sqref="CB30">
    <cfRule type="cellIs" dxfId="11900" priority="2420" operator="lessThan">
      <formula>$C$4</formula>
    </cfRule>
  </conditionalFormatting>
  <conditionalFormatting sqref="CB31">
    <cfRule type="cellIs" dxfId="11899" priority="2421" operator="lessThan">
      <formula>$C$4</formula>
    </cfRule>
  </conditionalFormatting>
  <conditionalFormatting sqref="CB32">
    <cfRule type="cellIs" dxfId="11898" priority="2422" operator="lessThan">
      <formula>$C$4</formula>
    </cfRule>
  </conditionalFormatting>
  <conditionalFormatting sqref="CB33">
    <cfRule type="cellIs" dxfId="11897" priority="2423" operator="lessThan">
      <formula>$C$4</formula>
    </cfRule>
  </conditionalFormatting>
  <conditionalFormatting sqref="CB34">
    <cfRule type="cellIs" dxfId="11896" priority="2424" operator="lessThan">
      <formula>$C$4</formula>
    </cfRule>
  </conditionalFormatting>
  <conditionalFormatting sqref="CB35">
    <cfRule type="cellIs" dxfId="11895" priority="2425" operator="lessThan">
      <formula>$C$4</formula>
    </cfRule>
  </conditionalFormatting>
  <conditionalFormatting sqref="CB36">
    <cfRule type="cellIs" dxfId="11894" priority="2426" operator="lessThan">
      <formula>$C$4</formula>
    </cfRule>
  </conditionalFormatting>
  <conditionalFormatting sqref="CB37">
    <cfRule type="cellIs" dxfId="11893" priority="2427" operator="lessThan">
      <formula>$C$4</formula>
    </cfRule>
  </conditionalFormatting>
  <conditionalFormatting sqref="CB38">
    <cfRule type="cellIs" dxfId="11892" priority="2428" operator="lessThan">
      <formula>$C$4</formula>
    </cfRule>
  </conditionalFormatting>
  <conditionalFormatting sqref="CB39">
    <cfRule type="cellIs" dxfId="11891" priority="2429" operator="lessThan">
      <formula>$C$4</formula>
    </cfRule>
  </conditionalFormatting>
  <conditionalFormatting sqref="CB40">
    <cfRule type="cellIs" dxfId="11890" priority="2430" operator="lessThan">
      <formula>$C$4</formula>
    </cfRule>
  </conditionalFormatting>
  <conditionalFormatting sqref="CB41">
    <cfRule type="cellIs" dxfId="11889" priority="2431" operator="lessThan">
      <formula>$C$4</formula>
    </cfRule>
  </conditionalFormatting>
  <conditionalFormatting sqref="CB42">
    <cfRule type="cellIs" dxfId="11888" priority="2432" operator="lessThan">
      <formula>$C$4</formula>
    </cfRule>
  </conditionalFormatting>
  <conditionalFormatting sqref="CB43">
    <cfRule type="cellIs" dxfId="11887" priority="2433" operator="lessThan">
      <formula>$C$4</formula>
    </cfRule>
  </conditionalFormatting>
  <conditionalFormatting sqref="CB44">
    <cfRule type="cellIs" dxfId="11886" priority="2434" operator="lessThan">
      <formula>$C$4</formula>
    </cfRule>
  </conditionalFormatting>
  <conditionalFormatting sqref="CB45">
    <cfRule type="cellIs" dxfId="11885" priority="2435" operator="lessThan">
      <formula>$C$4</formula>
    </cfRule>
  </conditionalFormatting>
  <conditionalFormatting sqref="CB46">
    <cfRule type="cellIs" dxfId="11884" priority="2436" operator="lessThan">
      <formula>$C$4</formula>
    </cfRule>
  </conditionalFormatting>
  <conditionalFormatting sqref="CB47">
    <cfRule type="cellIs" dxfId="11883" priority="2437" operator="lessThan">
      <formula>$C$4</formula>
    </cfRule>
  </conditionalFormatting>
  <conditionalFormatting sqref="CB48">
    <cfRule type="cellIs" dxfId="11882" priority="2438" operator="lessThan">
      <formula>$C$4</formula>
    </cfRule>
  </conditionalFormatting>
  <conditionalFormatting sqref="CB49">
    <cfRule type="cellIs" dxfId="11881" priority="2439" operator="lessThan">
      <formula>$C$4</formula>
    </cfRule>
  </conditionalFormatting>
  <conditionalFormatting sqref="CB50">
    <cfRule type="cellIs" dxfId="11880" priority="2440" operator="lessThan">
      <formula>$C$4</formula>
    </cfRule>
  </conditionalFormatting>
  <conditionalFormatting sqref="CC11">
    <cfRule type="cellIs" dxfId="11879" priority="2441" operator="lessThan">
      <formula>$C$4</formula>
    </cfRule>
  </conditionalFormatting>
  <conditionalFormatting sqref="CC12">
    <cfRule type="cellIs" dxfId="11878" priority="2442" operator="lessThan">
      <formula>$C$4</formula>
    </cfRule>
  </conditionalFormatting>
  <conditionalFormatting sqref="CC13">
    <cfRule type="cellIs" dxfId="11877" priority="2443" operator="lessThan">
      <formula>$C$4</formula>
    </cfRule>
  </conditionalFormatting>
  <conditionalFormatting sqref="CC14">
    <cfRule type="cellIs" dxfId="11876" priority="2444" operator="lessThan">
      <formula>$C$4</formula>
    </cfRule>
  </conditionalFormatting>
  <conditionalFormatting sqref="CC15">
    <cfRule type="cellIs" dxfId="11875" priority="2445" operator="lessThan">
      <formula>$C$4</formula>
    </cfRule>
  </conditionalFormatting>
  <conditionalFormatting sqref="CC16">
    <cfRule type="cellIs" dxfId="11874" priority="2446" operator="lessThan">
      <formula>$C$4</formula>
    </cfRule>
  </conditionalFormatting>
  <conditionalFormatting sqref="CC17">
    <cfRule type="cellIs" dxfId="11873" priority="2447" operator="lessThan">
      <formula>$C$4</formula>
    </cfRule>
  </conditionalFormatting>
  <conditionalFormatting sqref="CC18">
    <cfRule type="cellIs" dxfId="11872" priority="2448" operator="lessThan">
      <formula>$C$4</formula>
    </cfRule>
  </conditionalFormatting>
  <conditionalFormatting sqref="CC19">
    <cfRule type="cellIs" dxfId="11871" priority="2449" operator="lessThan">
      <formula>$C$4</formula>
    </cfRule>
  </conditionalFormatting>
  <conditionalFormatting sqref="CC20">
    <cfRule type="cellIs" dxfId="11870" priority="2450" operator="lessThan">
      <formula>$C$4</formula>
    </cfRule>
  </conditionalFormatting>
  <conditionalFormatting sqref="CC21">
    <cfRule type="cellIs" dxfId="11869" priority="2451" operator="lessThan">
      <formula>$C$4</formula>
    </cfRule>
  </conditionalFormatting>
  <conditionalFormatting sqref="CC22">
    <cfRule type="cellIs" dxfId="11868" priority="2452" operator="lessThan">
      <formula>$C$4</formula>
    </cfRule>
  </conditionalFormatting>
  <conditionalFormatting sqref="CC23">
    <cfRule type="cellIs" dxfId="11867" priority="2453" operator="lessThan">
      <formula>$C$4</formula>
    </cfRule>
  </conditionalFormatting>
  <conditionalFormatting sqref="CC24">
    <cfRule type="cellIs" dxfId="11866" priority="2454" operator="lessThan">
      <formula>$C$4</formula>
    </cfRule>
  </conditionalFormatting>
  <conditionalFormatting sqref="CC25">
    <cfRule type="cellIs" dxfId="11865" priority="2455" operator="lessThan">
      <formula>$C$4</formula>
    </cfRule>
  </conditionalFormatting>
  <conditionalFormatting sqref="CC26">
    <cfRule type="cellIs" dxfId="11864" priority="2456" operator="lessThan">
      <formula>$C$4</formula>
    </cfRule>
  </conditionalFormatting>
  <conditionalFormatting sqref="CC27">
    <cfRule type="cellIs" dxfId="11863" priority="2457" operator="lessThan">
      <formula>$C$4</formula>
    </cfRule>
  </conditionalFormatting>
  <conditionalFormatting sqref="CC28">
    <cfRule type="cellIs" dxfId="11862" priority="2458" operator="lessThan">
      <formula>$C$4</formula>
    </cfRule>
  </conditionalFormatting>
  <conditionalFormatting sqref="CC29">
    <cfRule type="cellIs" dxfId="11861" priority="2459" operator="lessThan">
      <formula>$C$4</formula>
    </cfRule>
  </conditionalFormatting>
  <conditionalFormatting sqref="CC30">
    <cfRule type="cellIs" dxfId="11860" priority="2460" operator="lessThan">
      <formula>$C$4</formula>
    </cfRule>
  </conditionalFormatting>
  <conditionalFormatting sqref="CC31">
    <cfRule type="cellIs" dxfId="11859" priority="2461" operator="lessThan">
      <formula>$C$4</formula>
    </cfRule>
  </conditionalFormatting>
  <conditionalFormatting sqref="CC32">
    <cfRule type="cellIs" dxfId="11858" priority="2462" operator="lessThan">
      <formula>$C$4</formula>
    </cfRule>
  </conditionalFormatting>
  <conditionalFormatting sqref="CC33">
    <cfRule type="cellIs" dxfId="11857" priority="2463" operator="lessThan">
      <formula>$C$4</formula>
    </cfRule>
  </conditionalFormatting>
  <conditionalFormatting sqref="CC34">
    <cfRule type="cellIs" dxfId="11856" priority="2464" operator="lessThan">
      <formula>$C$4</formula>
    </cfRule>
  </conditionalFormatting>
  <conditionalFormatting sqref="CC35">
    <cfRule type="cellIs" dxfId="11855" priority="2465" operator="lessThan">
      <formula>$C$4</formula>
    </cfRule>
  </conditionalFormatting>
  <conditionalFormatting sqref="CC36">
    <cfRule type="cellIs" dxfId="11854" priority="2466" operator="lessThan">
      <formula>$C$4</formula>
    </cfRule>
  </conditionalFormatting>
  <conditionalFormatting sqref="CC37">
    <cfRule type="cellIs" dxfId="11853" priority="2467" operator="lessThan">
      <formula>$C$4</formula>
    </cfRule>
  </conditionalFormatting>
  <conditionalFormatting sqref="CC38">
    <cfRule type="cellIs" dxfId="11852" priority="2468" operator="lessThan">
      <formula>$C$4</formula>
    </cfRule>
  </conditionalFormatting>
  <conditionalFormatting sqref="CC39">
    <cfRule type="cellIs" dxfId="11851" priority="2469" operator="lessThan">
      <formula>$C$4</formula>
    </cfRule>
  </conditionalFormatting>
  <conditionalFormatting sqref="CC40">
    <cfRule type="cellIs" dxfId="11850" priority="2470" operator="lessThan">
      <formula>$C$4</formula>
    </cfRule>
  </conditionalFormatting>
  <conditionalFormatting sqref="CC41">
    <cfRule type="cellIs" dxfId="11849" priority="2471" operator="lessThan">
      <formula>$C$4</formula>
    </cfRule>
  </conditionalFormatting>
  <conditionalFormatting sqref="CC42">
    <cfRule type="cellIs" dxfId="11848" priority="2472" operator="lessThan">
      <formula>$C$4</formula>
    </cfRule>
  </conditionalFormatting>
  <conditionalFormatting sqref="CC43">
    <cfRule type="cellIs" dxfId="11847" priority="2473" operator="lessThan">
      <formula>$C$4</formula>
    </cfRule>
  </conditionalFormatting>
  <conditionalFormatting sqref="CC44">
    <cfRule type="cellIs" dxfId="11846" priority="2474" operator="lessThan">
      <formula>$C$4</formula>
    </cfRule>
  </conditionalFormatting>
  <conditionalFormatting sqref="CC45">
    <cfRule type="cellIs" dxfId="11845" priority="2475" operator="lessThan">
      <formula>$C$4</formula>
    </cfRule>
  </conditionalFormatting>
  <conditionalFormatting sqref="CC46">
    <cfRule type="cellIs" dxfId="11844" priority="2476" operator="lessThan">
      <formula>$C$4</formula>
    </cfRule>
  </conditionalFormatting>
  <conditionalFormatting sqref="CC47">
    <cfRule type="cellIs" dxfId="11843" priority="2477" operator="lessThan">
      <formula>$C$4</formula>
    </cfRule>
  </conditionalFormatting>
  <conditionalFormatting sqref="CC48">
    <cfRule type="cellIs" dxfId="11842" priority="2478" operator="lessThan">
      <formula>$C$4</formula>
    </cfRule>
  </conditionalFormatting>
  <conditionalFormatting sqref="CC49">
    <cfRule type="cellIs" dxfId="11841" priority="2479" operator="lessThan">
      <formula>$C$4</formula>
    </cfRule>
  </conditionalFormatting>
  <conditionalFormatting sqref="CC50">
    <cfRule type="cellIs" dxfId="11840" priority="2480" operator="lessThan">
      <formula>$C$4</formula>
    </cfRule>
  </conditionalFormatting>
  <conditionalFormatting sqref="CD11">
    <cfRule type="cellIs" dxfId="11839" priority="2481" operator="lessThan">
      <formula>$C$4</formula>
    </cfRule>
  </conditionalFormatting>
  <conditionalFormatting sqref="CD12">
    <cfRule type="cellIs" dxfId="11838" priority="2482" operator="lessThan">
      <formula>$C$4</formula>
    </cfRule>
  </conditionalFormatting>
  <conditionalFormatting sqref="CD13">
    <cfRule type="cellIs" dxfId="11837" priority="2483" operator="lessThan">
      <formula>$C$4</formula>
    </cfRule>
  </conditionalFormatting>
  <conditionalFormatting sqref="CD14">
    <cfRule type="cellIs" dxfId="11836" priority="2484" operator="lessThan">
      <formula>$C$4</formula>
    </cfRule>
  </conditionalFormatting>
  <conditionalFormatting sqref="CD15">
    <cfRule type="cellIs" dxfId="11835" priority="2485" operator="lessThan">
      <formula>$C$4</formula>
    </cfRule>
  </conditionalFormatting>
  <conditionalFormatting sqref="CD16">
    <cfRule type="cellIs" dxfId="11834" priority="2486" operator="lessThan">
      <formula>$C$4</formula>
    </cfRule>
  </conditionalFormatting>
  <conditionalFormatting sqref="CD17">
    <cfRule type="cellIs" dxfId="11833" priority="2487" operator="lessThan">
      <formula>$C$4</formula>
    </cfRule>
  </conditionalFormatting>
  <conditionalFormatting sqref="CD18">
    <cfRule type="cellIs" dxfId="11832" priority="2488" operator="lessThan">
      <formula>$C$4</formula>
    </cfRule>
  </conditionalFormatting>
  <conditionalFormatting sqref="CD19">
    <cfRule type="cellIs" dxfId="11831" priority="2489" operator="lessThan">
      <formula>$C$4</formula>
    </cfRule>
  </conditionalFormatting>
  <conditionalFormatting sqref="CD20">
    <cfRule type="cellIs" dxfId="11830" priority="2490" operator="lessThan">
      <formula>$C$4</formula>
    </cfRule>
  </conditionalFormatting>
  <conditionalFormatting sqref="CD21">
    <cfRule type="cellIs" dxfId="11829" priority="2491" operator="lessThan">
      <formula>$C$4</formula>
    </cfRule>
  </conditionalFormatting>
  <conditionalFormatting sqref="CD22">
    <cfRule type="cellIs" dxfId="11828" priority="2492" operator="lessThan">
      <formula>$C$4</formula>
    </cfRule>
  </conditionalFormatting>
  <conditionalFormatting sqref="CD23">
    <cfRule type="cellIs" dxfId="11827" priority="2493" operator="lessThan">
      <formula>$C$4</formula>
    </cfRule>
  </conditionalFormatting>
  <conditionalFormatting sqref="CD24">
    <cfRule type="cellIs" dxfId="11826" priority="2494" operator="lessThan">
      <formula>$C$4</formula>
    </cfRule>
  </conditionalFormatting>
  <conditionalFormatting sqref="CD25">
    <cfRule type="cellIs" dxfId="11825" priority="2495" operator="lessThan">
      <formula>$C$4</formula>
    </cfRule>
  </conditionalFormatting>
  <conditionalFormatting sqref="CD26">
    <cfRule type="cellIs" dxfId="11824" priority="2496" operator="lessThan">
      <formula>$C$4</formula>
    </cfRule>
  </conditionalFormatting>
  <conditionalFormatting sqref="CD27">
    <cfRule type="cellIs" dxfId="11823" priority="2497" operator="lessThan">
      <formula>$C$4</formula>
    </cfRule>
  </conditionalFormatting>
  <conditionalFormatting sqref="CD28">
    <cfRule type="cellIs" dxfId="11822" priority="2498" operator="lessThan">
      <formula>$C$4</formula>
    </cfRule>
  </conditionalFormatting>
  <conditionalFormatting sqref="CD29">
    <cfRule type="cellIs" dxfId="11821" priority="2499" operator="lessThan">
      <formula>$C$4</formula>
    </cfRule>
  </conditionalFormatting>
  <conditionalFormatting sqref="CD30">
    <cfRule type="cellIs" dxfId="11820" priority="2500" operator="lessThan">
      <formula>$C$4</formula>
    </cfRule>
  </conditionalFormatting>
  <conditionalFormatting sqref="CD31">
    <cfRule type="cellIs" dxfId="11819" priority="2501" operator="lessThan">
      <formula>$C$4</formula>
    </cfRule>
  </conditionalFormatting>
  <conditionalFormatting sqref="CD32">
    <cfRule type="cellIs" dxfId="11818" priority="2502" operator="lessThan">
      <formula>$C$4</formula>
    </cfRule>
  </conditionalFormatting>
  <conditionalFormatting sqref="CD33">
    <cfRule type="cellIs" dxfId="11817" priority="2503" operator="lessThan">
      <formula>$C$4</formula>
    </cfRule>
  </conditionalFormatting>
  <conditionalFormatting sqref="CD34">
    <cfRule type="cellIs" dxfId="11816" priority="2504" operator="lessThan">
      <formula>$C$4</formula>
    </cfRule>
  </conditionalFormatting>
  <conditionalFormatting sqref="CD35">
    <cfRule type="cellIs" dxfId="11815" priority="2505" operator="lessThan">
      <formula>$C$4</formula>
    </cfRule>
  </conditionalFormatting>
  <conditionalFormatting sqref="CD36">
    <cfRule type="cellIs" dxfId="11814" priority="2506" operator="lessThan">
      <formula>$C$4</formula>
    </cfRule>
  </conditionalFormatting>
  <conditionalFormatting sqref="CD37">
    <cfRule type="cellIs" dxfId="11813" priority="2507" operator="lessThan">
      <formula>$C$4</formula>
    </cfRule>
  </conditionalFormatting>
  <conditionalFormatting sqref="CD38">
    <cfRule type="cellIs" dxfId="11812" priority="2508" operator="lessThan">
      <formula>$C$4</formula>
    </cfRule>
  </conditionalFormatting>
  <conditionalFormatting sqref="CD39">
    <cfRule type="cellIs" dxfId="11811" priority="2509" operator="lessThan">
      <formula>$C$4</formula>
    </cfRule>
  </conditionalFormatting>
  <conditionalFormatting sqref="CD40">
    <cfRule type="cellIs" dxfId="11810" priority="2510" operator="lessThan">
      <formula>$C$4</formula>
    </cfRule>
  </conditionalFormatting>
  <conditionalFormatting sqref="CD41">
    <cfRule type="cellIs" dxfId="11809" priority="2511" operator="lessThan">
      <formula>$C$4</formula>
    </cfRule>
  </conditionalFormatting>
  <conditionalFormatting sqref="CD42">
    <cfRule type="cellIs" dxfId="11808" priority="2512" operator="lessThan">
      <formula>$C$4</formula>
    </cfRule>
  </conditionalFormatting>
  <conditionalFormatting sqref="CD43">
    <cfRule type="cellIs" dxfId="11807" priority="2513" operator="lessThan">
      <formula>$C$4</formula>
    </cfRule>
  </conditionalFormatting>
  <conditionalFormatting sqref="CD44">
    <cfRule type="cellIs" dxfId="11806" priority="2514" operator="lessThan">
      <formula>$C$4</formula>
    </cfRule>
  </conditionalFormatting>
  <conditionalFormatting sqref="CD45">
    <cfRule type="cellIs" dxfId="11805" priority="2515" operator="lessThan">
      <formula>$C$4</formula>
    </cfRule>
  </conditionalFormatting>
  <conditionalFormatting sqref="CD46">
    <cfRule type="cellIs" dxfId="11804" priority="2516" operator="lessThan">
      <formula>$C$4</formula>
    </cfRule>
  </conditionalFormatting>
  <conditionalFormatting sqref="CD47">
    <cfRule type="cellIs" dxfId="11803" priority="2517" operator="lessThan">
      <formula>$C$4</formula>
    </cfRule>
  </conditionalFormatting>
  <conditionalFormatting sqref="CD48">
    <cfRule type="cellIs" dxfId="11802" priority="2518" operator="lessThan">
      <formula>$C$4</formula>
    </cfRule>
  </conditionalFormatting>
  <conditionalFormatting sqref="CD49">
    <cfRule type="cellIs" dxfId="11801" priority="2519" operator="lessThan">
      <formula>$C$4</formula>
    </cfRule>
  </conditionalFormatting>
  <conditionalFormatting sqref="CD50">
    <cfRule type="cellIs" dxfId="11800" priority="2520" operator="lessThan">
      <formula>$C$4</formula>
    </cfRule>
  </conditionalFormatting>
  <conditionalFormatting sqref="CE11">
    <cfRule type="cellIs" dxfId="11799" priority="2521" operator="lessThan">
      <formula>$C$4</formula>
    </cfRule>
  </conditionalFormatting>
  <conditionalFormatting sqref="CE12">
    <cfRule type="cellIs" dxfId="11798" priority="2522" operator="lessThan">
      <formula>$C$4</formula>
    </cfRule>
  </conditionalFormatting>
  <conditionalFormatting sqref="CE13">
    <cfRule type="cellIs" dxfId="11797" priority="2523" operator="lessThan">
      <formula>$C$4</formula>
    </cfRule>
  </conditionalFormatting>
  <conditionalFormatting sqref="CE14">
    <cfRule type="cellIs" dxfId="11796" priority="2524" operator="lessThan">
      <formula>$C$4</formula>
    </cfRule>
  </conditionalFormatting>
  <conditionalFormatting sqref="CE15">
    <cfRule type="cellIs" dxfId="11795" priority="2525" operator="lessThan">
      <formula>$C$4</formula>
    </cfRule>
  </conditionalFormatting>
  <conditionalFormatting sqref="CE16">
    <cfRule type="cellIs" dxfId="11794" priority="2526" operator="lessThan">
      <formula>$C$4</formula>
    </cfRule>
  </conditionalFormatting>
  <conditionalFormatting sqref="CE17">
    <cfRule type="cellIs" dxfId="11793" priority="2527" operator="lessThan">
      <formula>$C$4</formula>
    </cfRule>
  </conditionalFormatting>
  <conditionalFormatting sqref="CE18">
    <cfRule type="cellIs" dxfId="11792" priority="2528" operator="lessThan">
      <formula>$C$4</formula>
    </cfRule>
  </conditionalFormatting>
  <conditionalFormatting sqref="CE19">
    <cfRule type="cellIs" dxfId="11791" priority="2529" operator="lessThan">
      <formula>$C$4</formula>
    </cfRule>
  </conditionalFormatting>
  <conditionalFormatting sqref="CE20">
    <cfRule type="cellIs" dxfId="11790" priority="2530" operator="lessThan">
      <formula>$C$4</formula>
    </cfRule>
  </conditionalFormatting>
  <conditionalFormatting sqref="CE21">
    <cfRule type="cellIs" dxfId="11789" priority="2531" operator="lessThan">
      <formula>$C$4</formula>
    </cfRule>
  </conditionalFormatting>
  <conditionalFormatting sqref="CE22">
    <cfRule type="cellIs" dxfId="11788" priority="2532" operator="lessThan">
      <formula>$C$4</formula>
    </cfRule>
  </conditionalFormatting>
  <conditionalFormatting sqref="CE23">
    <cfRule type="cellIs" dxfId="11787" priority="2533" operator="lessThan">
      <formula>$C$4</formula>
    </cfRule>
  </conditionalFormatting>
  <conditionalFormatting sqref="CE24">
    <cfRule type="cellIs" dxfId="11786" priority="2534" operator="lessThan">
      <formula>$C$4</formula>
    </cfRule>
  </conditionalFormatting>
  <conditionalFormatting sqref="CE25">
    <cfRule type="cellIs" dxfId="11785" priority="2535" operator="lessThan">
      <formula>$C$4</formula>
    </cfRule>
  </conditionalFormatting>
  <conditionalFormatting sqref="CE26">
    <cfRule type="cellIs" dxfId="11784" priority="2536" operator="lessThan">
      <formula>$C$4</formula>
    </cfRule>
  </conditionalFormatting>
  <conditionalFormatting sqref="CE27">
    <cfRule type="cellIs" dxfId="11783" priority="2537" operator="lessThan">
      <formula>$C$4</formula>
    </cfRule>
  </conditionalFormatting>
  <conditionalFormatting sqref="CE28">
    <cfRule type="cellIs" dxfId="11782" priority="2538" operator="lessThan">
      <formula>$C$4</formula>
    </cfRule>
  </conditionalFormatting>
  <conditionalFormatting sqref="CE29">
    <cfRule type="cellIs" dxfId="11781" priority="2539" operator="lessThan">
      <formula>$C$4</formula>
    </cfRule>
  </conditionalFormatting>
  <conditionalFormatting sqref="CE30">
    <cfRule type="cellIs" dxfId="11780" priority="2540" operator="lessThan">
      <formula>$C$4</formula>
    </cfRule>
  </conditionalFormatting>
  <conditionalFormatting sqref="CE31">
    <cfRule type="cellIs" dxfId="11779" priority="2541" operator="lessThan">
      <formula>$C$4</formula>
    </cfRule>
  </conditionalFormatting>
  <conditionalFormatting sqref="CE32">
    <cfRule type="cellIs" dxfId="11778" priority="2542" operator="lessThan">
      <formula>$C$4</formula>
    </cfRule>
  </conditionalFormatting>
  <conditionalFormatting sqref="CE33">
    <cfRule type="cellIs" dxfId="11777" priority="2543" operator="lessThan">
      <formula>$C$4</formula>
    </cfRule>
  </conditionalFormatting>
  <conditionalFormatting sqref="CE34">
    <cfRule type="cellIs" dxfId="11776" priority="2544" operator="lessThan">
      <formula>$C$4</formula>
    </cfRule>
  </conditionalFormatting>
  <conditionalFormatting sqref="CE35">
    <cfRule type="cellIs" dxfId="11775" priority="2545" operator="lessThan">
      <formula>$C$4</formula>
    </cfRule>
  </conditionalFormatting>
  <conditionalFormatting sqref="CE36">
    <cfRule type="cellIs" dxfId="11774" priority="2546" operator="lessThan">
      <formula>$C$4</formula>
    </cfRule>
  </conditionalFormatting>
  <conditionalFormatting sqref="CE37">
    <cfRule type="cellIs" dxfId="11773" priority="2547" operator="lessThan">
      <formula>$C$4</formula>
    </cfRule>
  </conditionalFormatting>
  <conditionalFormatting sqref="CE38">
    <cfRule type="cellIs" dxfId="11772" priority="2548" operator="lessThan">
      <formula>$C$4</formula>
    </cfRule>
  </conditionalFormatting>
  <conditionalFormatting sqref="CE39">
    <cfRule type="cellIs" dxfId="11771" priority="2549" operator="lessThan">
      <formula>$C$4</formula>
    </cfRule>
  </conditionalFormatting>
  <conditionalFormatting sqref="CE40">
    <cfRule type="cellIs" dxfId="11770" priority="2550" operator="lessThan">
      <formula>$C$4</formula>
    </cfRule>
  </conditionalFormatting>
  <conditionalFormatting sqref="CE41">
    <cfRule type="cellIs" dxfId="11769" priority="2551" operator="lessThan">
      <formula>$C$4</formula>
    </cfRule>
  </conditionalFormatting>
  <conditionalFormatting sqref="CE42">
    <cfRule type="cellIs" dxfId="11768" priority="2552" operator="lessThan">
      <formula>$C$4</formula>
    </cfRule>
  </conditionalFormatting>
  <conditionalFormatting sqref="CE43">
    <cfRule type="cellIs" dxfId="11767" priority="2553" operator="lessThan">
      <formula>$C$4</formula>
    </cfRule>
  </conditionalFormatting>
  <conditionalFormatting sqref="CE44">
    <cfRule type="cellIs" dxfId="11766" priority="2554" operator="lessThan">
      <formula>$C$4</formula>
    </cfRule>
  </conditionalFormatting>
  <conditionalFormatting sqref="CE45">
    <cfRule type="cellIs" dxfId="11765" priority="2555" operator="lessThan">
      <formula>$C$4</formula>
    </cfRule>
  </conditionalFormatting>
  <conditionalFormatting sqref="CE46">
    <cfRule type="cellIs" dxfId="11764" priority="2556" operator="lessThan">
      <formula>$C$4</formula>
    </cfRule>
  </conditionalFormatting>
  <conditionalFormatting sqref="CE47">
    <cfRule type="cellIs" dxfId="11763" priority="2557" operator="lessThan">
      <formula>$C$4</formula>
    </cfRule>
  </conditionalFormatting>
  <conditionalFormatting sqref="CE48">
    <cfRule type="cellIs" dxfId="11762" priority="2558" operator="lessThan">
      <formula>$C$4</formula>
    </cfRule>
  </conditionalFormatting>
  <conditionalFormatting sqref="CE49">
    <cfRule type="cellIs" dxfId="11761" priority="2559" operator="lessThan">
      <formula>$C$4</formula>
    </cfRule>
  </conditionalFormatting>
  <conditionalFormatting sqref="CE50">
    <cfRule type="cellIs" dxfId="11760" priority="2560" operator="lessThan">
      <formula>$C$4</formula>
    </cfRule>
  </conditionalFormatting>
  <conditionalFormatting sqref="CF11">
    <cfRule type="cellIs" dxfId="11759" priority="2561" operator="lessThan">
      <formula>$C$4</formula>
    </cfRule>
  </conditionalFormatting>
  <conditionalFormatting sqref="CF12">
    <cfRule type="cellIs" dxfId="11758" priority="2562" operator="lessThan">
      <formula>$C$4</formula>
    </cfRule>
  </conditionalFormatting>
  <conditionalFormatting sqref="CF13">
    <cfRule type="cellIs" dxfId="11757" priority="2563" operator="lessThan">
      <formula>$C$4</formula>
    </cfRule>
  </conditionalFormatting>
  <conditionalFormatting sqref="CF14">
    <cfRule type="cellIs" dxfId="11756" priority="2564" operator="lessThan">
      <formula>$C$4</formula>
    </cfRule>
  </conditionalFormatting>
  <conditionalFormatting sqref="CF15">
    <cfRule type="cellIs" dxfId="11755" priority="2565" operator="lessThan">
      <formula>$C$4</formula>
    </cfRule>
  </conditionalFormatting>
  <conditionalFormatting sqref="CF16">
    <cfRule type="cellIs" dxfId="11754" priority="2566" operator="lessThan">
      <formula>$C$4</formula>
    </cfRule>
  </conditionalFormatting>
  <conditionalFormatting sqref="CF17">
    <cfRule type="cellIs" dxfId="11753" priority="2567" operator="lessThan">
      <formula>$C$4</formula>
    </cfRule>
  </conditionalFormatting>
  <conditionalFormatting sqref="CF18">
    <cfRule type="cellIs" dxfId="11752" priority="2568" operator="lessThan">
      <formula>$C$4</formula>
    </cfRule>
  </conditionalFormatting>
  <conditionalFormatting sqref="CF19">
    <cfRule type="cellIs" dxfId="11751" priority="2569" operator="lessThan">
      <formula>$C$4</formula>
    </cfRule>
  </conditionalFormatting>
  <conditionalFormatting sqref="CF20">
    <cfRule type="cellIs" dxfId="11750" priority="2570" operator="lessThan">
      <formula>$C$4</formula>
    </cfRule>
  </conditionalFormatting>
  <conditionalFormatting sqref="CF21">
    <cfRule type="cellIs" dxfId="11749" priority="2571" operator="lessThan">
      <formula>$C$4</formula>
    </cfRule>
  </conditionalFormatting>
  <conditionalFormatting sqref="CF22">
    <cfRule type="cellIs" dxfId="11748" priority="2572" operator="lessThan">
      <formula>$C$4</formula>
    </cfRule>
  </conditionalFormatting>
  <conditionalFormatting sqref="CF23">
    <cfRule type="cellIs" dxfId="11747" priority="2573" operator="lessThan">
      <formula>$C$4</formula>
    </cfRule>
  </conditionalFormatting>
  <conditionalFormatting sqref="CF24">
    <cfRule type="cellIs" dxfId="11746" priority="2574" operator="lessThan">
      <formula>$C$4</formula>
    </cfRule>
  </conditionalFormatting>
  <conditionalFormatting sqref="CF25">
    <cfRule type="cellIs" dxfId="11745" priority="2575" operator="lessThan">
      <formula>$C$4</formula>
    </cfRule>
  </conditionalFormatting>
  <conditionalFormatting sqref="CF26">
    <cfRule type="cellIs" dxfId="11744" priority="2576" operator="lessThan">
      <formula>$C$4</formula>
    </cfRule>
  </conditionalFormatting>
  <conditionalFormatting sqref="CF27">
    <cfRule type="cellIs" dxfId="11743" priority="2577" operator="lessThan">
      <formula>$C$4</formula>
    </cfRule>
  </conditionalFormatting>
  <conditionalFormatting sqref="CF28">
    <cfRule type="cellIs" dxfId="11742" priority="2578" operator="lessThan">
      <formula>$C$4</formula>
    </cfRule>
  </conditionalFormatting>
  <conditionalFormatting sqref="CF29">
    <cfRule type="cellIs" dxfId="11741" priority="2579" operator="lessThan">
      <formula>$C$4</formula>
    </cfRule>
  </conditionalFormatting>
  <conditionalFormatting sqref="CF30">
    <cfRule type="cellIs" dxfId="11740" priority="2580" operator="lessThan">
      <formula>$C$4</formula>
    </cfRule>
  </conditionalFormatting>
  <conditionalFormatting sqref="CF31">
    <cfRule type="cellIs" dxfId="11739" priority="2581" operator="lessThan">
      <formula>$C$4</formula>
    </cfRule>
  </conditionalFormatting>
  <conditionalFormatting sqref="CF32">
    <cfRule type="cellIs" dxfId="11738" priority="2582" operator="lessThan">
      <formula>$C$4</formula>
    </cfRule>
  </conditionalFormatting>
  <conditionalFormatting sqref="CF33">
    <cfRule type="cellIs" dxfId="11737" priority="2583" operator="lessThan">
      <formula>$C$4</formula>
    </cfRule>
  </conditionalFormatting>
  <conditionalFormatting sqref="CF34">
    <cfRule type="cellIs" dxfId="11736" priority="2584" operator="lessThan">
      <formula>$C$4</formula>
    </cfRule>
  </conditionalFormatting>
  <conditionalFormatting sqref="CF35">
    <cfRule type="cellIs" dxfId="11735" priority="2585" operator="lessThan">
      <formula>$C$4</formula>
    </cfRule>
  </conditionalFormatting>
  <conditionalFormatting sqref="CF36">
    <cfRule type="cellIs" dxfId="11734" priority="2586" operator="lessThan">
      <formula>$C$4</formula>
    </cfRule>
  </conditionalFormatting>
  <conditionalFormatting sqref="CF37">
    <cfRule type="cellIs" dxfId="11733" priority="2587" operator="lessThan">
      <formula>$C$4</formula>
    </cfRule>
  </conditionalFormatting>
  <conditionalFormatting sqref="CF38">
    <cfRule type="cellIs" dxfId="11732" priority="2588" operator="lessThan">
      <formula>$C$4</formula>
    </cfRule>
  </conditionalFormatting>
  <conditionalFormatting sqref="CF39">
    <cfRule type="cellIs" dxfId="11731" priority="2589" operator="lessThan">
      <formula>$C$4</formula>
    </cfRule>
  </conditionalFormatting>
  <conditionalFormatting sqref="CF40">
    <cfRule type="cellIs" dxfId="11730" priority="2590" operator="lessThan">
      <formula>$C$4</formula>
    </cfRule>
  </conditionalFormatting>
  <conditionalFormatting sqref="CF41">
    <cfRule type="cellIs" dxfId="11729" priority="2591" operator="lessThan">
      <formula>$C$4</formula>
    </cfRule>
  </conditionalFormatting>
  <conditionalFormatting sqref="CF42">
    <cfRule type="cellIs" dxfId="11728" priority="2592" operator="lessThan">
      <formula>$C$4</formula>
    </cfRule>
  </conditionalFormatting>
  <conditionalFormatting sqref="CF43">
    <cfRule type="cellIs" dxfId="11727" priority="2593" operator="lessThan">
      <formula>$C$4</formula>
    </cfRule>
  </conditionalFormatting>
  <conditionalFormatting sqref="CF44">
    <cfRule type="cellIs" dxfId="11726" priority="2594" operator="lessThan">
      <formula>$C$4</formula>
    </cfRule>
  </conditionalFormatting>
  <conditionalFormatting sqref="CF45">
    <cfRule type="cellIs" dxfId="11725" priority="2595" operator="lessThan">
      <formula>$C$4</formula>
    </cfRule>
  </conditionalFormatting>
  <conditionalFormatting sqref="CF46">
    <cfRule type="cellIs" dxfId="11724" priority="2596" operator="lessThan">
      <formula>$C$4</formula>
    </cfRule>
  </conditionalFormatting>
  <conditionalFormatting sqref="CF47">
    <cfRule type="cellIs" dxfId="11723" priority="2597" operator="lessThan">
      <formula>$C$4</formula>
    </cfRule>
  </conditionalFormatting>
  <conditionalFormatting sqref="CF48">
    <cfRule type="cellIs" dxfId="11722" priority="2598" operator="lessThan">
      <formula>$C$4</formula>
    </cfRule>
  </conditionalFormatting>
  <conditionalFormatting sqref="CF49">
    <cfRule type="cellIs" dxfId="11721" priority="2599" operator="lessThan">
      <formula>$C$4</formula>
    </cfRule>
  </conditionalFormatting>
  <conditionalFormatting sqref="CF50">
    <cfRule type="cellIs" dxfId="11720" priority="2600" operator="lessThan">
      <formula>$C$4</formula>
    </cfRule>
  </conditionalFormatting>
  <conditionalFormatting sqref="CG11">
    <cfRule type="cellIs" dxfId="11719" priority="2601" operator="lessThan">
      <formula>$C$4</formula>
    </cfRule>
  </conditionalFormatting>
  <conditionalFormatting sqref="CG12">
    <cfRule type="cellIs" dxfId="11718" priority="2602" operator="lessThan">
      <formula>$C$4</formula>
    </cfRule>
  </conditionalFormatting>
  <conditionalFormatting sqref="CG13">
    <cfRule type="cellIs" dxfId="11717" priority="2603" operator="lessThan">
      <formula>$C$4</formula>
    </cfRule>
  </conditionalFormatting>
  <conditionalFormatting sqref="CG14">
    <cfRule type="cellIs" dxfId="11716" priority="2604" operator="lessThan">
      <formula>$C$4</formula>
    </cfRule>
  </conditionalFormatting>
  <conditionalFormatting sqref="CG15">
    <cfRule type="cellIs" dxfId="11715" priority="2605" operator="lessThan">
      <formula>$C$4</formula>
    </cfRule>
  </conditionalFormatting>
  <conditionalFormatting sqref="CG16">
    <cfRule type="cellIs" dxfId="11714" priority="2606" operator="lessThan">
      <formula>$C$4</formula>
    </cfRule>
  </conditionalFormatting>
  <conditionalFormatting sqref="CG17">
    <cfRule type="cellIs" dxfId="11713" priority="2607" operator="lessThan">
      <formula>$C$4</formula>
    </cfRule>
  </conditionalFormatting>
  <conditionalFormatting sqref="CG18">
    <cfRule type="cellIs" dxfId="11712" priority="2608" operator="lessThan">
      <formula>$C$4</formula>
    </cfRule>
  </conditionalFormatting>
  <conditionalFormatting sqref="CG19">
    <cfRule type="cellIs" dxfId="11711" priority="2609" operator="lessThan">
      <formula>$C$4</formula>
    </cfRule>
  </conditionalFormatting>
  <conditionalFormatting sqref="CG20">
    <cfRule type="cellIs" dxfId="11710" priority="2610" operator="lessThan">
      <formula>$C$4</formula>
    </cfRule>
  </conditionalFormatting>
  <conditionalFormatting sqref="CG21">
    <cfRule type="cellIs" dxfId="11709" priority="2611" operator="lessThan">
      <formula>$C$4</formula>
    </cfRule>
  </conditionalFormatting>
  <conditionalFormatting sqref="CG22">
    <cfRule type="cellIs" dxfId="11708" priority="2612" operator="lessThan">
      <formula>$C$4</formula>
    </cfRule>
  </conditionalFormatting>
  <conditionalFormatting sqref="CG23">
    <cfRule type="cellIs" dxfId="11707" priority="2613" operator="lessThan">
      <formula>$C$4</formula>
    </cfRule>
  </conditionalFormatting>
  <conditionalFormatting sqref="CG24">
    <cfRule type="cellIs" dxfId="11706" priority="2614" operator="lessThan">
      <formula>$C$4</formula>
    </cfRule>
  </conditionalFormatting>
  <conditionalFormatting sqref="CG25">
    <cfRule type="cellIs" dxfId="11705" priority="2615" operator="lessThan">
      <formula>$C$4</formula>
    </cfRule>
  </conditionalFormatting>
  <conditionalFormatting sqref="CG26">
    <cfRule type="cellIs" dxfId="11704" priority="2616" operator="lessThan">
      <formula>$C$4</formula>
    </cfRule>
  </conditionalFormatting>
  <conditionalFormatting sqref="CG27">
    <cfRule type="cellIs" dxfId="11703" priority="2617" operator="lessThan">
      <formula>$C$4</formula>
    </cfRule>
  </conditionalFormatting>
  <conditionalFormatting sqref="CG28">
    <cfRule type="cellIs" dxfId="11702" priority="2618" operator="lessThan">
      <formula>$C$4</formula>
    </cfRule>
  </conditionalFormatting>
  <conditionalFormatting sqref="CG29">
    <cfRule type="cellIs" dxfId="11701" priority="2619" operator="lessThan">
      <formula>$C$4</formula>
    </cfRule>
  </conditionalFormatting>
  <conditionalFormatting sqref="CG30">
    <cfRule type="cellIs" dxfId="11700" priority="2620" operator="lessThan">
      <formula>$C$4</formula>
    </cfRule>
  </conditionalFormatting>
  <conditionalFormatting sqref="CG31">
    <cfRule type="cellIs" dxfId="11699" priority="2621" operator="lessThan">
      <formula>$C$4</formula>
    </cfRule>
  </conditionalFormatting>
  <conditionalFormatting sqref="CG32">
    <cfRule type="cellIs" dxfId="11698" priority="2622" operator="lessThan">
      <formula>$C$4</formula>
    </cfRule>
  </conditionalFormatting>
  <conditionalFormatting sqref="CG33">
    <cfRule type="cellIs" dxfId="11697" priority="2623" operator="lessThan">
      <formula>$C$4</formula>
    </cfRule>
  </conditionalFormatting>
  <conditionalFormatting sqref="CG34">
    <cfRule type="cellIs" dxfId="11696" priority="2624" operator="lessThan">
      <formula>$C$4</formula>
    </cfRule>
  </conditionalFormatting>
  <conditionalFormatting sqref="CG35">
    <cfRule type="cellIs" dxfId="11695" priority="2625" operator="lessThan">
      <formula>$C$4</formula>
    </cfRule>
  </conditionalFormatting>
  <conditionalFormatting sqref="CG36">
    <cfRule type="cellIs" dxfId="11694" priority="2626" operator="lessThan">
      <formula>$C$4</formula>
    </cfRule>
  </conditionalFormatting>
  <conditionalFormatting sqref="CG37">
    <cfRule type="cellIs" dxfId="11693" priority="2627" operator="lessThan">
      <formula>$C$4</formula>
    </cfRule>
  </conditionalFormatting>
  <conditionalFormatting sqref="CG38">
    <cfRule type="cellIs" dxfId="11692" priority="2628" operator="lessThan">
      <formula>$C$4</formula>
    </cfRule>
  </conditionalFormatting>
  <conditionalFormatting sqref="CG39">
    <cfRule type="cellIs" dxfId="11691" priority="2629" operator="lessThan">
      <formula>$C$4</formula>
    </cfRule>
  </conditionalFormatting>
  <conditionalFormatting sqref="CG40">
    <cfRule type="cellIs" dxfId="11690" priority="2630" operator="lessThan">
      <formula>$C$4</formula>
    </cfRule>
  </conditionalFormatting>
  <conditionalFormatting sqref="CG41">
    <cfRule type="cellIs" dxfId="11689" priority="2631" operator="lessThan">
      <formula>$C$4</formula>
    </cfRule>
  </conditionalFormatting>
  <conditionalFormatting sqref="CG42">
    <cfRule type="cellIs" dxfId="11688" priority="2632" operator="lessThan">
      <formula>$C$4</formula>
    </cfRule>
  </conditionalFormatting>
  <conditionalFormatting sqref="CG43">
    <cfRule type="cellIs" dxfId="11687" priority="2633" operator="lessThan">
      <formula>$C$4</formula>
    </cfRule>
  </conditionalFormatting>
  <conditionalFormatting sqref="CG44">
    <cfRule type="cellIs" dxfId="11686" priority="2634" operator="lessThan">
      <formula>$C$4</formula>
    </cfRule>
  </conditionalFormatting>
  <conditionalFormatting sqref="CG45">
    <cfRule type="cellIs" dxfId="11685" priority="2635" operator="lessThan">
      <formula>$C$4</formula>
    </cfRule>
  </conditionalFormatting>
  <conditionalFormatting sqref="CG46">
    <cfRule type="cellIs" dxfId="11684" priority="2636" operator="lessThan">
      <formula>$C$4</formula>
    </cfRule>
  </conditionalFormatting>
  <conditionalFormatting sqref="CG47">
    <cfRule type="cellIs" dxfId="11683" priority="2637" operator="lessThan">
      <formula>$C$4</formula>
    </cfRule>
  </conditionalFormatting>
  <conditionalFormatting sqref="CG48">
    <cfRule type="cellIs" dxfId="11682" priority="2638" operator="lessThan">
      <formula>$C$4</formula>
    </cfRule>
  </conditionalFormatting>
  <conditionalFormatting sqref="CG49">
    <cfRule type="cellIs" dxfId="11681" priority="2639" operator="lessThan">
      <formula>$C$4</formula>
    </cfRule>
  </conditionalFormatting>
  <conditionalFormatting sqref="CG50">
    <cfRule type="cellIs" dxfId="11680" priority="2640" operator="lessThan">
      <formula>$C$4</formula>
    </cfRule>
  </conditionalFormatting>
  <conditionalFormatting sqref="CH11">
    <cfRule type="cellIs" dxfId="11679" priority="2641" operator="greaterThan">
      <formula>$BJ$2+15</formula>
    </cfRule>
  </conditionalFormatting>
  <conditionalFormatting sqref="CH12">
    <cfRule type="cellIs" dxfId="11678" priority="2642" operator="greaterThan">
      <formula>$BJ$2+15</formula>
    </cfRule>
  </conditionalFormatting>
  <conditionalFormatting sqref="CH13">
    <cfRule type="cellIs" dxfId="11677" priority="2643" operator="greaterThan">
      <formula>$BJ$2+15</formula>
    </cfRule>
  </conditionalFormatting>
  <conditionalFormatting sqref="CH14">
    <cfRule type="cellIs" dxfId="11676" priority="2644" operator="greaterThan">
      <formula>$BJ$2+15</formula>
    </cfRule>
  </conditionalFormatting>
  <conditionalFormatting sqref="CH15">
    <cfRule type="cellIs" dxfId="11675" priority="2645" operator="greaterThan">
      <formula>$BJ$2+15</formula>
    </cfRule>
  </conditionalFormatting>
  <conditionalFormatting sqref="CH16">
    <cfRule type="cellIs" dxfId="11674" priority="2646" operator="greaterThan">
      <formula>$BJ$2+15</formula>
    </cfRule>
  </conditionalFormatting>
  <conditionalFormatting sqref="CH17">
    <cfRule type="cellIs" dxfId="11673" priority="2647" operator="greaterThan">
      <formula>$BJ$2+15</formula>
    </cfRule>
  </conditionalFormatting>
  <conditionalFormatting sqref="CH18">
    <cfRule type="cellIs" dxfId="11672" priority="2648" operator="greaterThan">
      <formula>$BJ$2+15</formula>
    </cfRule>
  </conditionalFormatting>
  <conditionalFormatting sqref="CH19">
    <cfRule type="cellIs" dxfId="11671" priority="2649" operator="greaterThan">
      <formula>$BJ$2+15</formula>
    </cfRule>
  </conditionalFormatting>
  <conditionalFormatting sqref="CH20">
    <cfRule type="cellIs" dxfId="11670" priority="2650" operator="greaterThan">
      <formula>$BJ$2+15</formula>
    </cfRule>
  </conditionalFormatting>
  <conditionalFormatting sqref="CH21">
    <cfRule type="cellIs" dxfId="11669" priority="2651" operator="greaterThan">
      <formula>$BJ$2+15</formula>
    </cfRule>
  </conditionalFormatting>
  <conditionalFormatting sqref="CH22">
    <cfRule type="cellIs" dxfId="11668" priority="2652" operator="greaterThan">
      <formula>$BJ$2+15</formula>
    </cfRule>
  </conditionalFormatting>
  <conditionalFormatting sqref="CH23">
    <cfRule type="cellIs" dxfId="11667" priority="2653" operator="greaterThan">
      <formula>$BJ$2+15</formula>
    </cfRule>
  </conditionalFormatting>
  <conditionalFormatting sqref="CH24">
    <cfRule type="cellIs" dxfId="11666" priority="2654" operator="greaterThan">
      <formula>$BJ$2+15</formula>
    </cfRule>
  </conditionalFormatting>
  <conditionalFormatting sqref="CH25">
    <cfRule type="cellIs" dxfId="11665" priority="2655" operator="greaterThan">
      <formula>$BJ$2+15</formula>
    </cfRule>
  </conditionalFormatting>
  <conditionalFormatting sqref="CH26">
    <cfRule type="cellIs" dxfId="11664" priority="2656" operator="greaterThan">
      <formula>$BJ$2+15</formula>
    </cfRule>
  </conditionalFormatting>
  <conditionalFormatting sqref="CH27">
    <cfRule type="cellIs" dxfId="11663" priority="2657" operator="greaterThan">
      <formula>$BJ$2+15</formula>
    </cfRule>
  </conditionalFormatting>
  <conditionalFormatting sqref="CH28">
    <cfRule type="cellIs" dxfId="11662" priority="2658" operator="greaterThan">
      <formula>$BJ$2+15</formula>
    </cfRule>
  </conditionalFormatting>
  <conditionalFormatting sqref="CH29">
    <cfRule type="cellIs" dxfId="11661" priority="2659" operator="greaterThan">
      <formula>$BJ$2+15</formula>
    </cfRule>
  </conditionalFormatting>
  <conditionalFormatting sqref="CH30">
    <cfRule type="cellIs" dxfId="11660" priority="2660" operator="greaterThan">
      <formula>$BJ$2+15</formula>
    </cfRule>
  </conditionalFormatting>
  <conditionalFormatting sqref="CH31">
    <cfRule type="cellIs" dxfId="11659" priority="2661" operator="greaterThan">
      <formula>$BJ$2+15</formula>
    </cfRule>
  </conditionalFormatting>
  <conditionalFormatting sqref="CH32">
    <cfRule type="cellIs" dxfId="11658" priority="2662" operator="greaterThan">
      <formula>$BJ$2+15</formula>
    </cfRule>
  </conditionalFormatting>
  <conditionalFormatting sqref="CH33">
    <cfRule type="cellIs" dxfId="11657" priority="2663" operator="greaterThan">
      <formula>$BJ$2+15</formula>
    </cfRule>
  </conditionalFormatting>
  <conditionalFormatting sqref="CH34">
    <cfRule type="cellIs" dxfId="11656" priority="2664" operator="greaterThan">
      <formula>$BJ$2+15</formula>
    </cfRule>
  </conditionalFormatting>
  <conditionalFormatting sqref="CH35">
    <cfRule type="cellIs" dxfId="11655" priority="2665" operator="greaterThan">
      <formula>$BJ$2+15</formula>
    </cfRule>
  </conditionalFormatting>
  <conditionalFormatting sqref="CH36">
    <cfRule type="cellIs" dxfId="11654" priority="2666" operator="greaterThan">
      <formula>$BJ$2+15</formula>
    </cfRule>
  </conditionalFormatting>
  <conditionalFormatting sqref="CH37">
    <cfRule type="cellIs" dxfId="11653" priority="2667" operator="greaterThan">
      <formula>$BJ$2+15</formula>
    </cfRule>
  </conditionalFormatting>
  <conditionalFormatting sqref="CH38">
    <cfRule type="cellIs" dxfId="11652" priority="2668" operator="greaterThan">
      <formula>$BJ$2+15</formula>
    </cfRule>
  </conditionalFormatting>
  <conditionalFormatting sqref="CH39">
    <cfRule type="cellIs" dxfId="11651" priority="2669" operator="greaterThan">
      <formula>$BJ$2+15</formula>
    </cfRule>
  </conditionalFormatting>
  <conditionalFormatting sqref="CH40">
    <cfRule type="cellIs" dxfId="11650" priority="2670" operator="greaterThan">
      <formula>$BJ$2+15</formula>
    </cfRule>
  </conditionalFormatting>
  <conditionalFormatting sqref="CH41">
    <cfRule type="cellIs" dxfId="11649" priority="2671" operator="greaterThan">
      <formula>$BJ$2+15</formula>
    </cfRule>
  </conditionalFormatting>
  <conditionalFormatting sqref="CH42">
    <cfRule type="cellIs" dxfId="11648" priority="2672" operator="greaterThan">
      <formula>$BJ$2+15</formula>
    </cfRule>
  </conditionalFormatting>
  <conditionalFormatting sqref="CH43">
    <cfRule type="cellIs" dxfId="11647" priority="2673" operator="greaterThan">
      <formula>$BJ$2+15</formula>
    </cfRule>
  </conditionalFormatting>
  <conditionalFormatting sqref="CH44">
    <cfRule type="cellIs" dxfId="11646" priority="2674" operator="greaterThan">
      <formula>$BJ$2+15</formula>
    </cfRule>
  </conditionalFormatting>
  <conditionalFormatting sqref="CH45">
    <cfRule type="cellIs" dxfId="11645" priority="2675" operator="greaterThan">
      <formula>$BJ$2+15</formula>
    </cfRule>
  </conditionalFormatting>
  <conditionalFormatting sqref="CH46">
    <cfRule type="cellIs" dxfId="11644" priority="2676" operator="greaterThan">
      <formula>$BJ$2+15</formula>
    </cfRule>
  </conditionalFormatting>
  <conditionalFormatting sqref="CH47">
    <cfRule type="cellIs" dxfId="11643" priority="2677" operator="greaterThan">
      <formula>$BJ$2+15</formula>
    </cfRule>
  </conditionalFormatting>
  <conditionalFormatting sqref="CH48">
    <cfRule type="cellIs" dxfId="11642" priority="2678" operator="greaterThan">
      <formula>$BJ$2+15</formula>
    </cfRule>
  </conditionalFormatting>
  <conditionalFormatting sqref="CH49">
    <cfRule type="cellIs" dxfId="11641" priority="2679" operator="greaterThan">
      <formula>$BJ$2+15</formula>
    </cfRule>
  </conditionalFormatting>
  <conditionalFormatting sqref="CH50">
    <cfRule type="cellIs" dxfId="11640" priority="2680" operator="greaterThan">
      <formula>$BJ$2+15</formula>
    </cfRule>
  </conditionalFormatting>
  <conditionalFormatting sqref="S11">
    <cfRule type="cellIs" dxfId="11639" priority="2681" operator="lessThan">
      <formula>$C$4</formula>
    </cfRule>
  </conditionalFormatting>
  <conditionalFormatting sqref="S12">
    <cfRule type="cellIs" dxfId="11638" priority="2682" operator="lessThan">
      <formula>$C$4</formula>
    </cfRule>
  </conditionalFormatting>
  <conditionalFormatting sqref="S13">
    <cfRule type="cellIs" dxfId="11637" priority="2683" operator="lessThan">
      <formula>$C$4</formula>
    </cfRule>
  </conditionalFormatting>
  <conditionalFormatting sqref="S14">
    <cfRule type="cellIs" dxfId="11636" priority="2684" operator="lessThan">
      <formula>$C$4</formula>
    </cfRule>
  </conditionalFormatting>
  <conditionalFormatting sqref="S15">
    <cfRule type="cellIs" dxfId="11635" priority="2685" operator="lessThan">
      <formula>$C$4</formula>
    </cfRule>
  </conditionalFormatting>
  <conditionalFormatting sqref="S16">
    <cfRule type="cellIs" dxfId="11634" priority="2686" operator="lessThan">
      <formula>$C$4</formula>
    </cfRule>
  </conditionalFormatting>
  <conditionalFormatting sqref="S17">
    <cfRule type="cellIs" dxfId="11633" priority="2687" operator="lessThan">
      <formula>$C$4</formula>
    </cfRule>
  </conditionalFormatting>
  <conditionalFormatting sqref="S18">
    <cfRule type="cellIs" dxfId="11632" priority="2688" operator="lessThan">
      <formula>$C$4</formula>
    </cfRule>
  </conditionalFormatting>
  <conditionalFormatting sqref="S19">
    <cfRule type="cellIs" dxfId="11631" priority="2689" operator="lessThan">
      <formula>$C$4</formula>
    </cfRule>
  </conditionalFormatting>
  <conditionalFormatting sqref="S20">
    <cfRule type="cellIs" dxfId="11630" priority="2690" operator="lessThan">
      <formula>$C$4</formula>
    </cfRule>
  </conditionalFormatting>
  <conditionalFormatting sqref="S21">
    <cfRule type="cellIs" dxfId="11629" priority="2691" operator="lessThan">
      <formula>$C$4</formula>
    </cfRule>
  </conditionalFormatting>
  <conditionalFormatting sqref="S22">
    <cfRule type="cellIs" dxfId="11628" priority="2692" operator="lessThan">
      <formula>$C$4</formula>
    </cfRule>
  </conditionalFormatting>
  <conditionalFormatting sqref="S23">
    <cfRule type="cellIs" dxfId="11627" priority="2693" operator="lessThan">
      <formula>$C$4</formula>
    </cfRule>
  </conditionalFormatting>
  <conditionalFormatting sqref="S24">
    <cfRule type="cellIs" dxfId="11626" priority="2694" operator="lessThan">
      <formula>$C$4</formula>
    </cfRule>
  </conditionalFormatting>
  <conditionalFormatting sqref="S25">
    <cfRule type="cellIs" dxfId="11625" priority="2695" operator="lessThan">
      <formula>$C$4</formula>
    </cfRule>
  </conditionalFormatting>
  <conditionalFormatting sqref="S26">
    <cfRule type="cellIs" dxfId="11624" priority="2696" operator="lessThan">
      <formula>$C$4</formula>
    </cfRule>
  </conditionalFormatting>
  <conditionalFormatting sqref="S27">
    <cfRule type="cellIs" dxfId="11623" priority="2697" operator="lessThan">
      <formula>$C$4</formula>
    </cfRule>
  </conditionalFormatting>
  <conditionalFormatting sqref="S28">
    <cfRule type="cellIs" dxfId="11622" priority="2698" operator="lessThan">
      <formula>$C$4</formula>
    </cfRule>
  </conditionalFormatting>
  <conditionalFormatting sqref="S29">
    <cfRule type="cellIs" dxfId="11621" priority="2699" operator="lessThan">
      <formula>$C$4</formula>
    </cfRule>
  </conditionalFormatting>
  <conditionalFormatting sqref="S30">
    <cfRule type="cellIs" dxfId="11620" priority="2700" operator="lessThan">
      <formula>$C$4</formula>
    </cfRule>
  </conditionalFormatting>
  <conditionalFormatting sqref="S31">
    <cfRule type="cellIs" dxfId="11619" priority="2701" operator="lessThan">
      <formula>$C$4</formula>
    </cfRule>
  </conditionalFormatting>
  <conditionalFormatting sqref="S32">
    <cfRule type="cellIs" dxfId="11618" priority="2702" operator="lessThan">
      <formula>$C$4</formula>
    </cfRule>
  </conditionalFormatting>
  <conditionalFormatting sqref="S33">
    <cfRule type="cellIs" dxfId="11617" priority="2703" operator="lessThan">
      <formula>$C$4</formula>
    </cfRule>
  </conditionalFormatting>
  <conditionalFormatting sqref="S34">
    <cfRule type="cellIs" dxfId="11616" priority="2704" operator="lessThan">
      <formula>$C$4</formula>
    </cfRule>
  </conditionalFormatting>
  <conditionalFormatting sqref="S35">
    <cfRule type="cellIs" dxfId="11615" priority="2705" operator="lessThan">
      <formula>$C$4</formula>
    </cfRule>
  </conditionalFormatting>
  <conditionalFormatting sqref="S36">
    <cfRule type="cellIs" dxfId="11614" priority="2706" operator="lessThan">
      <formula>$C$4</formula>
    </cfRule>
  </conditionalFormatting>
  <conditionalFormatting sqref="S37">
    <cfRule type="cellIs" dxfId="11613" priority="2707" operator="lessThan">
      <formula>$C$4</formula>
    </cfRule>
  </conditionalFormatting>
  <conditionalFormatting sqref="S38">
    <cfRule type="cellIs" dxfId="11612" priority="2708" operator="lessThan">
      <formula>$C$4</formula>
    </cfRule>
  </conditionalFormatting>
  <conditionalFormatting sqref="S39">
    <cfRule type="cellIs" dxfId="11611" priority="2709" operator="lessThan">
      <formula>$C$4</formula>
    </cfRule>
  </conditionalFormatting>
  <conditionalFormatting sqref="S40">
    <cfRule type="cellIs" dxfId="11610" priority="2710" operator="lessThan">
      <formula>$C$4</formula>
    </cfRule>
  </conditionalFormatting>
  <conditionalFormatting sqref="S41">
    <cfRule type="cellIs" dxfId="11609" priority="2711" operator="lessThan">
      <formula>$C$4</formula>
    </cfRule>
  </conditionalFormatting>
  <conditionalFormatting sqref="S42">
    <cfRule type="cellIs" dxfId="11608" priority="2712" operator="lessThan">
      <formula>$C$4</formula>
    </cfRule>
  </conditionalFormatting>
  <conditionalFormatting sqref="S43">
    <cfRule type="cellIs" dxfId="11607" priority="2713" operator="lessThan">
      <formula>$C$4</formula>
    </cfRule>
  </conditionalFormatting>
  <conditionalFormatting sqref="S44">
    <cfRule type="cellIs" dxfId="11606" priority="2714" operator="lessThan">
      <formula>$C$4</formula>
    </cfRule>
  </conditionalFormatting>
  <conditionalFormatting sqref="S45">
    <cfRule type="cellIs" dxfId="11605" priority="2715" operator="lessThan">
      <formula>$C$4</formula>
    </cfRule>
  </conditionalFormatting>
  <conditionalFormatting sqref="S46">
    <cfRule type="cellIs" dxfId="11604" priority="2716" operator="lessThan">
      <formula>$C$4</formula>
    </cfRule>
  </conditionalFormatting>
  <conditionalFormatting sqref="S47">
    <cfRule type="cellIs" dxfId="11603" priority="2717" operator="lessThan">
      <formula>$C$4</formula>
    </cfRule>
  </conditionalFormatting>
  <conditionalFormatting sqref="S48">
    <cfRule type="cellIs" dxfId="11602" priority="2718" operator="lessThan">
      <formula>$C$4</formula>
    </cfRule>
  </conditionalFormatting>
  <conditionalFormatting sqref="S49">
    <cfRule type="cellIs" dxfId="11601" priority="2719" operator="lessThan">
      <formula>$C$4</formula>
    </cfRule>
  </conditionalFormatting>
  <conditionalFormatting sqref="S50">
    <cfRule type="cellIs" dxfId="11600" priority="2720" operator="lessThan">
      <formula>$C$4</formula>
    </cfRule>
  </conditionalFormatting>
  <conditionalFormatting sqref="T11">
    <cfRule type="cellIs" dxfId="11599" priority="2721" operator="lessThan">
      <formula>$C$4</formula>
    </cfRule>
  </conditionalFormatting>
  <conditionalFormatting sqref="T12">
    <cfRule type="cellIs" dxfId="11598" priority="2722" operator="lessThan">
      <formula>$C$4</formula>
    </cfRule>
  </conditionalFormatting>
  <conditionalFormatting sqref="T13">
    <cfRule type="cellIs" dxfId="11597" priority="2723" operator="lessThan">
      <formula>$C$4</formula>
    </cfRule>
  </conditionalFormatting>
  <conditionalFormatting sqref="T14">
    <cfRule type="cellIs" dxfId="11596" priority="2724" operator="lessThan">
      <formula>$C$4</formula>
    </cfRule>
  </conditionalFormatting>
  <conditionalFormatting sqref="T15">
    <cfRule type="cellIs" dxfId="11595" priority="2725" operator="lessThan">
      <formula>$C$4</formula>
    </cfRule>
  </conditionalFormatting>
  <conditionalFormatting sqref="T16">
    <cfRule type="cellIs" dxfId="11594" priority="2726" operator="lessThan">
      <formula>$C$4</formula>
    </cfRule>
  </conditionalFormatting>
  <conditionalFormatting sqref="T17">
    <cfRule type="cellIs" dxfId="11593" priority="2727" operator="lessThan">
      <formula>$C$4</formula>
    </cfRule>
  </conditionalFormatting>
  <conditionalFormatting sqref="T18">
    <cfRule type="cellIs" dxfId="11592" priority="2728" operator="lessThan">
      <formula>$C$4</formula>
    </cfRule>
  </conditionalFormatting>
  <conditionalFormatting sqref="T19">
    <cfRule type="cellIs" dxfId="11591" priority="2729" operator="lessThan">
      <formula>$C$4</formula>
    </cfRule>
  </conditionalFormatting>
  <conditionalFormatting sqref="T20">
    <cfRule type="cellIs" dxfId="11590" priority="2730" operator="lessThan">
      <formula>$C$4</formula>
    </cfRule>
  </conditionalFormatting>
  <conditionalFormatting sqref="T21">
    <cfRule type="cellIs" dxfId="11589" priority="2731" operator="lessThan">
      <formula>$C$4</formula>
    </cfRule>
  </conditionalFormatting>
  <conditionalFormatting sqref="T22">
    <cfRule type="cellIs" dxfId="11588" priority="2732" operator="lessThan">
      <formula>$C$4</formula>
    </cfRule>
  </conditionalFormatting>
  <conditionalFormatting sqref="T23">
    <cfRule type="cellIs" dxfId="11587" priority="2733" operator="lessThan">
      <formula>$C$4</formula>
    </cfRule>
  </conditionalFormatting>
  <conditionalFormatting sqref="T24">
    <cfRule type="cellIs" dxfId="11586" priority="2734" operator="lessThan">
      <formula>$C$4</formula>
    </cfRule>
  </conditionalFormatting>
  <conditionalFormatting sqref="T25">
    <cfRule type="cellIs" dxfId="11585" priority="2735" operator="lessThan">
      <formula>$C$4</formula>
    </cfRule>
  </conditionalFormatting>
  <conditionalFormatting sqref="T26">
    <cfRule type="cellIs" dxfId="11584" priority="2736" operator="lessThan">
      <formula>$C$4</formula>
    </cfRule>
  </conditionalFormatting>
  <conditionalFormatting sqref="T27">
    <cfRule type="cellIs" dxfId="11583" priority="2737" operator="lessThan">
      <formula>$C$4</formula>
    </cfRule>
  </conditionalFormatting>
  <conditionalFormatting sqref="T28">
    <cfRule type="cellIs" dxfId="11582" priority="2738" operator="lessThan">
      <formula>$C$4</formula>
    </cfRule>
  </conditionalFormatting>
  <conditionalFormatting sqref="T29">
    <cfRule type="cellIs" dxfId="11581" priority="2739" operator="lessThan">
      <formula>$C$4</formula>
    </cfRule>
  </conditionalFormatting>
  <conditionalFormatting sqref="T30">
    <cfRule type="cellIs" dxfId="11580" priority="2740" operator="lessThan">
      <formula>$C$4</formula>
    </cfRule>
  </conditionalFormatting>
  <conditionalFormatting sqref="T31">
    <cfRule type="cellIs" dxfId="11579" priority="2741" operator="lessThan">
      <formula>$C$4</formula>
    </cfRule>
  </conditionalFormatting>
  <conditionalFormatting sqref="T32">
    <cfRule type="cellIs" dxfId="11578" priority="2742" operator="lessThan">
      <formula>$C$4</formula>
    </cfRule>
  </conditionalFormatting>
  <conditionalFormatting sqref="T33">
    <cfRule type="cellIs" dxfId="11577" priority="2743" operator="lessThan">
      <formula>$C$4</formula>
    </cfRule>
  </conditionalFormatting>
  <conditionalFormatting sqref="T34">
    <cfRule type="cellIs" dxfId="11576" priority="2744" operator="lessThan">
      <formula>$C$4</formula>
    </cfRule>
  </conditionalFormatting>
  <conditionalFormatting sqref="T35">
    <cfRule type="cellIs" dxfId="11575" priority="2745" operator="lessThan">
      <formula>$C$4</formula>
    </cfRule>
  </conditionalFormatting>
  <conditionalFormatting sqref="T36">
    <cfRule type="cellIs" dxfId="11574" priority="2746" operator="lessThan">
      <formula>$C$4</formula>
    </cfRule>
  </conditionalFormatting>
  <conditionalFormatting sqref="T37">
    <cfRule type="cellIs" dxfId="11573" priority="2747" operator="lessThan">
      <formula>$C$4</formula>
    </cfRule>
  </conditionalFormatting>
  <conditionalFormatting sqref="T38">
    <cfRule type="cellIs" dxfId="11572" priority="2748" operator="lessThan">
      <formula>$C$4</formula>
    </cfRule>
  </conditionalFormatting>
  <conditionalFormatting sqref="T39">
    <cfRule type="cellIs" dxfId="11571" priority="2749" operator="lessThan">
      <formula>$C$4</formula>
    </cfRule>
  </conditionalFormatting>
  <conditionalFormatting sqref="T40">
    <cfRule type="cellIs" dxfId="11570" priority="2750" operator="lessThan">
      <formula>$C$4</formula>
    </cfRule>
  </conditionalFormatting>
  <conditionalFormatting sqref="T41">
    <cfRule type="cellIs" dxfId="11569" priority="2751" operator="lessThan">
      <formula>$C$4</formula>
    </cfRule>
  </conditionalFormatting>
  <conditionalFormatting sqref="T42">
    <cfRule type="cellIs" dxfId="11568" priority="2752" operator="lessThan">
      <formula>$C$4</formula>
    </cfRule>
  </conditionalFormatting>
  <conditionalFormatting sqref="T43">
    <cfRule type="cellIs" dxfId="11567" priority="2753" operator="lessThan">
      <formula>$C$4</formula>
    </cfRule>
  </conditionalFormatting>
  <conditionalFormatting sqref="T44">
    <cfRule type="cellIs" dxfId="11566" priority="2754" operator="lessThan">
      <formula>$C$4</formula>
    </cfRule>
  </conditionalFormatting>
  <conditionalFormatting sqref="T45">
    <cfRule type="cellIs" dxfId="11565" priority="2755" operator="lessThan">
      <formula>$C$4</formula>
    </cfRule>
  </conditionalFormatting>
  <conditionalFormatting sqref="T46">
    <cfRule type="cellIs" dxfId="11564" priority="2756" operator="lessThan">
      <formula>$C$4</formula>
    </cfRule>
  </conditionalFormatting>
  <conditionalFormatting sqref="T47">
    <cfRule type="cellIs" dxfId="11563" priority="2757" operator="lessThan">
      <formula>$C$4</formula>
    </cfRule>
  </conditionalFormatting>
  <conditionalFormatting sqref="T48">
    <cfRule type="cellIs" dxfId="11562" priority="2758" operator="lessThan">
      <formula>$C$4</formula>
    </cfRule>
  </conditionalFormatting>
  <conditionalFormatting sqref="T49">
    <cfRule type="cellIs" dxfId="11561" priority="2759" operator="lessThan">
      <formula>$C$4</formula>
    </cfRule>
  </conditionalFormatting>
  <conditionalFormatting sqref="T50">
    <cfRule type="cellIs" dxfId="11560" priority="2760" operator="lessThan">
      <formula>$C$4</formula>
    </cfRule>
  </conditionalFormatting>
  <conditionalFormatting sqref="V11">
    <cfRule type="cellIs" dxfId="11559" priority="2761" operator="lessThan">
      <formula>$C$4</formula>
    </cfRule>
  </conditionalFormatting>
  <conditionalFormatting sqref="V12">
    <cfRule type="cellIs" dxfId="11558" priority="2762" operator="lessThan">
      <formula>$C$4</formula>
    </cfRule>
  </conditionalFormatting>
  <conditionalFormatting sqref="V13">
    <cfRule type="cellIs" dxfId="11557" priority="2763" operator="lessThan">
      <formula>$C$4</formula>
    </cfRule>
  </conditionalFormatting>
  <conditionalFormatting sqref="V14">
    <cfRule type="cellIs" dxfId="11556" priority="2764" operator="lessThan">
      <formula>$C$4</formula>
    </cfRule>
  </conditionalFormatting>
  <conditionalFormatting sqref="V15">
    <cfRule type="cellIs" dxfId="11555" priority="2765" operator="lessThan">
      <formula>$C$4</formula>
    </cfRule>
  </conditionalFormatting>
  <conditionalFormatting sqref="V16">
    <cfRule type="cellIs" dxfId="11554" priority="2766" operator="lessThan">
      <formula>$C$4</formula>
    </cfRule>
  </conditionalFormatting>
  <conditionalFormatting sqref="V17">
    <cfRule type="cellIs" dxfId="11553" priority="2767" operator="lessThan">
      <formula>$C$4</formula>
    </cfRule>
  </conditionalFormatting>
  <conditionalFormatting sqref="V18">
    <cfRule type="cellIs" dxfId="11552" priority="2768" operator="lessThan">
      <formula>$C$4</formula>
    </cfRule>
  </conditionalFormatting>
  <conditionalFormatting sqref="V19">
    <cfRule type="cellIs" dxfId="11551" priority="2769" operator="lessThan">
      <formula>$C$4</formula>
    </cfRule>
  </conditionalFormatting>
  <conditionalFormatting sqref="V20">
    <cfRule type="cellIs" dxfId="11550" priority="2770" operator="lessThan">
      <formula>$C$4</formula>
    </cfRule>
  </conditionalFormatting>
  <conditionalFormatting sqref="V21">
    <cfRule type="cellIs" dxfId="11549" priority="2771" operator="lessThan">
      <formula>$C$4</formula>
    </cfRule>
  </conditionalFormatting>
  <conditionalFormatting sqref="V22">
    <cfRule type="cellIs" dxfId="11548" priority="2772" operator="lessThan">
      <formula>$C$4</formula>
    </cfRule>
  </conditionalFormatting>
  <conditionalFormatting sqref="V23">
    <cfRule type="cellIs" dxfId="11547" priority="2773" operator="lessThan">
      <formula>$C$4</formula>
    </cfRule>
  </conditionalFormatting>
  <conditionalFormatting sqref="V24">
    <cfRule type="cellIs" dxfId="11546" priority="2774" operator="lessThan">
      <formula>$C$4</formula>
    </cfRule>
  </conditionalFormatting>
  <conditionalFormatting sqref="V25">
    <cfRule type="cellIs" dxfId="11545" priority="2775" operator="lessThan">
      <formula>$C$4</formula>
    </cfRule>
  </conditionalFormatting>
  <conditionalFormatting sqref="V26">
    <cfRule type="cellIs" dxfId="11544" priority="2776" operator="lessThan">
      <formula>$C$4</formula>
    </cfRule>
  </conditionalFormatting>
  <conditionalFormatting sqref="V27">
    <cfRule type="cellIs" dxfId="11543" priority="2777" operator="lessThan">
      <formula>$C$4</formula>
    </cfRule>
  </conditionalFormatting>
  <conditionalFormatting sqref="V28">
    <cfRule type="cellIs" dxfId="11542" priority="2778" operator="lessThan">
      <formula>$C$4</formula>
    </cfRule>
  </conditionalFormatting>
  <conditionalFormatting sqref="V29">
    <cfRule type="cellIs" dxfId="11541" priority="2779" operator="lessThan">
      <formula>$C$4</formula>
    </cfRule>
  </conditionalFormatting>
  <conditionalFormatting sqref="V30">
    <cfRule type="cellIs" dxfId="11540" priority="2780" operator="lessThan">
      <formula>$C$4</formula>
    </cfRule>
  </conditionalFormatting>
  <conditionalFormatting sqref="V31">
    <cfRule type="cellIs" dxfId="11539" priority="2781" operator="lessThan">
      <formula>$C$4</formula>
    </cfRule>
  </conditionalFormatting>
  <conditionalFormatting sqref="V32">
    <cfRule type="cellIs" dxfId="11538" priority="2782" operator="lessThan">
      <formula>$C$4</formula>
    </cfRule>
  </conditionalFormatting>
  <conditionalFormatting sqref="V33">
    <cfRule type="cellIs" dxfId="11537" priority="2783" operator="lessThan">
      <formula>$C$4</formula>
    </cfRule>
  </conditionalFormatting>
  <conditionalFormatting sqref="V34">
    <cfRule type="cellIs" dxfId="11536" priority="2784" operator="lessThan">
      <formula>$C$4</formula>
    </cfRule>
  </conditionalFormatting>
  <conditionalFormatting sqref="V35">
    <cfRule type="cellIs" dxfId="11535" priority="2785" operator="lessThan">
      <formula>$C$4</formula>
    </cfRule>
  </conditionalFormatting>
  <conditionalFormatting sqref="V36">
    <cfRule type="cellIs" dxfId="11534" priority="2786" operator="lessThan">
      <formula>$C$4</formula>
    </cfRule>
  </conditionalFormatting>
  <conditionalFormatting sqref="V37">
    <cfRule type="cellIs" dxfId="11533" priority="2787" operator="lessThan">
      <formula>$C$4</formula>
    </cfRule>
  </conditionalFormatting>
  <conditionalFormatting sqref="V38">
    <cfRule type="cellIs" dxfId="11532" priority="2788" operator="lessThan">
      <formula>$C$4</formula>
    </cfRule>
  </conditionalFormatting>
  <conditionalFormatting sqref="V39">
    <cfRule type="cellIs" dxfId="11531" priority="2789" operator="lessThan">
      <formula>$C$4</formula>
    </cfRule>
  </conditionalFormatting>
  <conditionalFormatting sqref="V40">
    <cfRule type="cellIs" dxfId="11530" priority="2790" operator="lessThan">
      <formula>$C$4</formula>
    </cfRule>
  </conditionalFormatting>
  <conditionalFormatting sqref="V41">
    <cfRule type="cellIs" dxfId="11529" priority="2791" operator="lessThan">
      <formula>$C$4</formula>
    </cfRule>
  </conditionalFormatting>
  <conditionalFormatting sqref="V42">
    <cfRule type="cellIs" dxfId="11528" priority="2792" operator="lessThan">
      <formula>$C$4</formula>
    </cfRule>
  </conditionalFormatting>
  <conditionalFormatting sqref="V43">
    <cfRule type="cellIs" dxfId="11527" priority="2793" operator="lessThan">
      <formula>$C$4</formula>
    </cfRule>
  </conditionalFormatting>
  <conditionalFormatting sqref="V44">
    <cfRule type="cellIs" dxfId="11526" priority="2794" operator="lessThan">
      <formula>$C$4</formula>
    </cfRule>
  </conditionalFormatting>
  <conditionalFormatting sqref="V45">
    <cfRule type="cellIs" dxfId="11525" priority="2795" operator="lessThan">
      <formula>$C$4</formula>
    </cfRule>
  </conditionalFormatting>
  <conditionalFormatting sqref="V46">
    <cfRule type="cellIs" dxfId="11524" priority="2796" operator="lessThan">
      <formula>$C$4</formula>
    </cfRule>
  </conditionalFormatting>
  <conditionalFormatting sqref="V47">
    <cfRule type="cellIs" dxfId="11523" priority="2797" operator="lessThan">
      <formula>$C$4</formula>
    </cfRule>
  </conditionalFormatting>
  <conditionalFormatting sqref="V48">
    <cfRule type="cellIs" dxfId="11522" priority="2798" operator="lessThan">
      <formula>$C$4</formula>
    </cfRule>
  </conditionalFormatting>
  <conditionalFormatting sqref="V49">
    <cfRule type="cellIs" dxfId="11521" priority="2799" operator="lessThan">
      <formula>$C$4</formula>
    </cfRule>
  </conditionalFormatting>
  <conditionalFormatting sqref="V50">
    <cfRule type="cellIs" dxfId="11520" priority="2800" operator="lessThan">
      <formula>$C$4</formula>
    </cfRule>
  </conditionalFormatting>
  <conditionalFormatting sqref="W11">
    <cfRule type="cellIs" dxfId="11519" priority="2801" operator="lessThan">
      <formula>$C$4</formula>
    </cfRule>
  </conditionalFormatting>
  <conditionalFormatting sqref="W12">
    <cfRule type="cellIs" dxfId="11518" priority="2802" operator="lessThan">
      <formula>$C$4</formula>
    </cfRule>
  </conditionalFormatting>
  <conditionalFormatting sqref="W13">
    <cfRule type="cellIs" dxfId="11517" priority="2803" operator="lessThan">
      <formula>$C$4</formula>
    </cfRule>
  </conditionalFormatting>
  <conditionalFormatting sqref="W14">
    <cfRule type="cellIs" dxfId="11516" priority="2804" operator="lessThan">
      <formula>$C$4</formula>
    </cfRule>
  </conditionalFormatting>
  <conditionalFormatting sqref="W15">
    <cfRule type="cellIs" dxfId="11515" priority="2805" operator="lessThan">
      <formula>$C$4</formula>
    </cfRule>
  </conditionalFormatting>
  <conditionalFormatting sqref="W16">
    <cfRule type="cellIs" dxfId="11514" priority="2806" operator="lessThan">
      <formula>$C$4</formula>
    </cfRule>
  </conditionalFormatting>
  <conditionalFormatting sqref="W17">
    <cfRule type="cellIs" dxfId="11513" priority="2807" operator="lessThan">
      <formula>$C$4</formula>
    </cfRule>
  </conditionalFormatting>
  <conditionalFormatting sqref="W18">
    <cfRule type="cellIs" dxfId="11512" priority="2808" operator="lessThan">
      <formula>$C$4</formula>
    </cfRule>
  </conditionalFormatting>
  <conditionalFormatting sqref="W19">
    <cfRule type="cellIs" dxfId="11511" priority="2809" operator="lessThan">
      <formula>$C$4</formula>
    </cfRule>
  </conditionalFormatting>
  <conditionalFormatting sqref="W20">
    <cfRule type="cellIs" dxfId="11510" priority="2810" operator="lessThan">
      <formula>$C$4</formula>
    </cfRule>
  </conditionalFormatting>
  <conditionalFormatting sqref="W21">
    <cfRule type="cellIs" dxfId="11509" priority="2811" operator="lessThan">
      <formula>$C$4</formula>
    </cfRule>
  </conditionalFormatting>
  <conditionalFormatting sqref="W22">
    <cfRule type="cellIs" dxfId="11508" priority="2812" operator="lessThan">
      <formula>$C$4</formula>
    </cfRule>
  </conditionalFormatting>
  <conditionalFormatting sqref="W23">
    <cfRule type="cellIs" dxfId="11507" priority="2813" operator="lessThan">
      <formula>$C$4</formula>
    </cfRule>
  </conditionalFormatting>
  <conditionalFormatting sqref="W24">
    <cfRule type="cellIs" dxfId="11506" priority="2814" operator="lessThan">
      <formula>$C$4</formula>
    </cfRule>
  </conditionalFormatting>
  <conditionalFormatting sqref="W25">
    <cfRule type="cellIs" dxfId="11505" priority="2815" operator="lessThan">
      <formula>$C$4</formula>
    </cfRule>
  </conditionalFormatting>
  <conditionalFormatting sqref="W26">
    <cfRule type="cellIs" dxfId="11504" priority="2816" operator="lessThan">
      <formula>$C$4</formula>
    </cfRule>
  </conditionalFormatting>
  <conditionalFormatting sqref="W27">
    <cfRule type="cellIs" dxfId="11503" priority="2817" operator="lessThan">
      <formula>$C$4</formula>
    </cfRule>
  </conditionalFormatting>
  <conditionalFormatting sqref="W28">
    <cfRule type="cellIs" dxfId="11502" priority="2818" operator="lessThan">
      <formula>$C$4</formula>
    </cfRule>
  </conditionalFormatting>
  <conditionalFormatting sqref="W29">
    <cfRule type="cellIs" dxfId="11501" priority="2819" operator="lessThan">
      <formula>$C$4</formula>
    </cfRule>
  </conditionalFormatting>
  <conditionalFormatting sqref="W30">
    <cfRule type="cellIs" dxfId="11500" priority="2820" operator="lessThan">
      <formula>$C$4</formula>
    </cfRule>
  </conditionalFormatting>
  <conditionalFormatting sqref="W31">
    <cfRule type="cellIs" dxfId="11499" priority="2821" operator="lessThan">
      <formula>$C$4</formula>
    </cfRule>
  </conditionalFormatting>
  <conditionalFormatting sqref="W32">
    <cfRule type="cellIs" dxfId="11498" priority="2822" operator="lessThan">
      <formula>$C$4</formula>
    </cfRule>
  </conditionalFormatting>
  <conditionalFormatting sqref="W33">
    <cfRule type="cellIs" dxfId="11497" priority="2823" operator="lessThan">
      <formula>$C$4</formula>
    </cfRule>
  </conditionalFormatting>
  <conditionalFormatting sqref="W34">
    <cfRule type="cellIs" dxfId="11496" priority="2824" operator="lessThan">
      <formula>$C$4</formula>
    </cfRule>
  </conditionalFormatting>
  <conditionalFormatting sqref="W35">
    <cfRule type="cellIs" dxfId="11495" priority="2825" operator="lessThan">
      <formula>$C$4</formula>
    </cfRule>
  </conditionalFormatting>
  <conditionalFormatting sqref="W36">
    <cfRule type="cellIs" dxfId="11494" priority="2826" operator="lessThan">
      <formula>$C$4</formula>
    </cfRule>
  </conditionalFormatting>
  <conditionalFormatting sqref="W37">
    <cfRule type="cellIs" dxfId="11493" priority="2827" operator="lessThan">
      <formula>$C$4</formula>
    </cfRule>
  </conditionalFormatting>
  <conditionalFormatting sqref="W38">
    <cfRule type="cellIs" dxfId="11492" priority="2828" operator="lessThan">
      <formula>$C$4</formula>
    </cfRule>
  </conditionalFormatting>
  <conditionalFormatting sqref="W39">
    <cfRule type="cellIs" dxfId="11491" priority="2829" operator="lessThan">
      <formula>$C$4</formula>
    </cfRule>
  </conditionalFormatting>
  <conditionalFormatting sqref="W40">
    <cfRule type="cellIs" dxfId="11490" priority="2830" operator="lessThan">
      <formula>$C$4</formula>
    </cfRule>
  </conditionalFormatting>
  <conditionalFormatting sqref="W41">
    <cfRule type="cellIs" dxfId="11489" priority="2831" operator="lessThan">
      <formula>$C$4</formula>
    </cfRule>
  </conditionalFormatting>
  <conditionalFormatting sqref="W42">
    <cfRule type="cellIs" dxfId="11488" priority="2832" operator="lessThan">
      <formula>$C$4</formula>
    </cfRule>
  </conditionalFormatting>
  <conditionalFormatting sqref="W43">
    <cfRule type="cellIs" dxfId="11487" priority="2833" operator="lessThan">
      <formula>$C$4</formula>
    </cfRule>
  </conditionalFormatting>
  <conditionalFormatting sqref="W44">
    <cfRule type="cellIs" dxfId="11486" priority="2834" operator="lessThan">
      <formula>$C$4</formula>
    </cfRule>
  </conditionalFormatting>
  <conditionalFormatting sqref="W45">
    <cfRule type="cellIs" dxfId="11485" priority="2835" operator="lessThan">
      <formula>$C$4</formula>
    </cfRule>
  </conditionalFormatting>
  <conditionalFormatting sqref="W46">
    <cfRule type="cellIs" dxfId="11484" priority="2836" operator="lessThan">
      <formula>$C$4</formula>
    </cfRule>
  </conditionalFormatting>
  <conditionalFormatting sqref="W47">
    <cfRule type="cellIs" dxfId="11483" priority="2837" operator="lessThan">
      <formula>$C$4</formula>
    </cfRule>
  </conditionalFormatting>
  <conditionalFormatting sqref="W48">
    <cfRule type="cellIs" dxfId="11482" priority="2838" operator="lessThan">
      <formula>$C$4</formula>
    </cfRule>
  </conditionalFormatting>
  <conditionalFormatting sqref="W49">
    <cfRule type="cellIs" dxfId="11481" priority="2839" operator="lessThan">
      <formula>$C$4</formula>
    </cfRule>
  </conditionalFormatting>
  <conditionalFormatting sqref="W50">
    <cfRule type="cellIs" dxfId="11480" priority="2840" operator="lessThan">
      <formula>$C$4</formula>
    </cfRule>
  </conditionalFormatting>
  <conditionalFormatting sqref="CJ11">
    <cfRule type="cellIs" dxfId="11479" priority="2841" operator="lessThan">
      <formula>$C$4</formula>
    </cfRule>
  </conditionalFormatting>
  <conditionalFormatting sqref="CJ12">
    <cfRule type="cellIs" dxfId="11478" priority="2842" operator="lessThan">
      <formula>$C$4</formula>
    </cfRule>
  </conditionalFormatting>
  <conditionalFormatting sqref="CJ13">
    <cfRule type="cellIs" dxfId="11477" priority="2843" operator="lessThan">
      <formula>$C$4</formula>
    </cfRule>
  </conditionalFormatting>
  <conditionalFormatting sqref="CJ14">
    <cfRule type="cellIs" dxfId="11476" priority="2844" operator="lessThan">
      <formula>$C$4</formula>
    </cfRule>
  </conditionalFormatting>
  <conditionalFormatting sqref="CJ15">
    <cfRule type="cellIs" dxfId="11475" priority="2845" operator="lessThan">
      <formula>$C$4</formula>
    </cfRule>
  </conditionalFormatting>
  <conditionalFormatting sqref="CJ16">
    <cfRule type="cellIs" dxfId="11474" priority="2846" operator="lessThan">
      <formula>$C$4</formula>
    </cfRule>
  </conditionalFormatting>
  <conditionalFormatting sqref="CJ17">
    <cfRule type="cellIs" dxfId="11473" priority="2847" operator="lessThan">
      <formula>$C$4</formula>
    </cfRule>
  </conditionalFormatting>
  <conditionalFormatting sqref="CJ18">
    <cfRule type="cellIs" dxfId="11472" priority="2848" operator="lessThan">
      <formula>$C$4</formula>
    </cfRule>
  </conditionalFormatting>
  <conditionalFormatting sqref="CJ19">
    <cfRule type="cellIs" dxfId="11471" priority="2849" operator="lessThan">
      <formula>$C$4</formula>
    </cfRule>
  </conditionalFormatting>
  <conditionalFormatting sqref="CJ20">
    <cfRule type="cellIs" dxfId="11470" priority="2850" operator="lessThan">
      <formula>$C$4</formula>
    </cfRule>
  </conditionalFormatting>
  <conditionalFormatting sqref="CJ21">
    <cfRule type="cellIs" dxfId="11469" priority="2851" operator="lessThan">
      <formula>$C$4</formula>
    </cfRule>
  </conditionalFormatting>
  <conditionalFormatting sqref="CJ22">
    <cfRule type="cellIs" dxfId="11468" priority="2852" operator="lessThan">
      <formula>$C$4</formula>
    </cfRule>
  </conditionalFormatting>
  <conditionalFormatting sqref="CJ23">
    <cfRule type="cellIs" dxfId="11467" priority="2853" operator="lessThan">
      <formula>$C$4</formula>
    </cfRule>
  </conditionalFormatting>
  <conditionalFormatting sqref="CJ24">
    <cfRule type="cellIs" dxfId="11466" priority="2854" operator="lessThan">
      <formula>$C$4</formula>
    </cfRule>
  </conditionalFormatting>
  <conditionalFormatting sqref="CJ25">
    <cfRule type="cellIs" dxfId="11465" priority="2855" operator="lessThan">
      <formula>$C$4</formula>
    </cfRule>
  </conditionalFormatting>
  <conditionalFormatting sqref="CJ26">
    <cfRule type="cellIs" dxfId="11464" priority="2856" operator="lessThan">
      <formula>$C$4</formula>
    </cfRule>
  </conditionalFormatting>
  <conditionalFormatting sqref="CJ27">
    <cfRule type="cellIs" dxfId="11463" priority="2857" operator="lessThan">
      <formula>$C$4</formula>
    </cfRule>
  </conditionalFormatting>
  <conditionalFormatting sqref="CJ28">
    <cfRule type="cellIs" dxfId="11462" priority="2858" operator="lessThan">
      <formula>$C$4</formula>
    </cfRule>
  </conditionalFormatting>
  <conditionalFormatting sqref="CJ29">
    <cfRule type="cellIs" dxfId="11461" priority="2859" operator="lessThan">
      <formula>$C$4</formula>
    </cfRule>
  </conditionalFormatting>
  <conditionalFormatting sqref="CJ30">
    <cfRule type="cellIs" dxfId="11460" priority="2860" operator="lessThan">
      <formula>$C$4</formula>
    </cfRule>
  </conditionalFormatting>
  <conditionalFormatting sqref="CJ31">
    <cfRule type="cellIs" dxfId="11459" priority="2861" operator="lessThan">
      <formula>$C$4</formula>
    </cfRule>
  </conditionalFormatting>
  <conditionalFormatting sqref="CJ32">
    <cfRule type="cellIs" dxfId="11458" priority="2862" operator="lessThan">
      <formula>$C$4</formula>
    </cfRule>
  </conditionalFormatting>
  <conditionalFormatting sqref="CJ33">
    <cfRule type="cellIs" dxfId="11457" priority="2863" operator="lessThan">
      <formula>$C$4</formula>
    </cfRule>
  </conditionalFormatting>
  <conditionalFormatting sqref="CJ34">
    <cfRule type="cellIs" dxfId="11456" priority="2864" operator="lessThan">
      <formula>$C$4</formula>
    </cfRule>
  </conditionalFormatting>
  <conditionalFormatting sqref="CJ35">
    <cfRule type="cellIs" dxfId="11455" priority="2865" operator="lessThan">
      <formula>$C$4</formula>
    </cfRule>
  </conditionalFormatting>
  <conditionalFormatting sqref="CJ36">
    <cfRule type="cellIs" dxfId="11454" priority="2866" operator="lessThan">
      <formula>$C$4</formula>
    </cfRule>
  </conditionalFormatting>
  <conditionalFormatting sqref="CJ37">
    <cfRule type="cellIs" dxfId="11453" priority="2867" operator="lessThan">
      <formula>$C$4</formula>
    </cfRule>
  </conditionalFormatting>
  <conditionalFormatting sqref="CJ38">
    <cfRule type="cellIs" dxfId="11452" priority="2868" operator="lessThan">
      <formula>$C$4</formula>
    </cfRule>
  </conditionalFormatting>
  <conditionalFormatting sqref="CJ39">
    <cfRule type="cellIs" dxfId="11451" priority="2869" operator="lessThan">
      <formula>$C$4</formula>
    </cfRule>
  </conditionalFormatting>
  <conditionalFormatting sqref="CJ40">
    <cfRule type="cellIs" dxfId="11450" priority="2870" operator="lessThan">
      <formula>$C$4</formula>
    </cfRule>
  </conditionalFormatting>
  <conditionalFormatting sqref="CJ41">
    <cfRule type="cellIs" dxfId="11449" priority="2871" operator="lessThan">
      <formula>$C$4</formula>
    </cfRule>
  </conditionalFormatting>
  <conditionalFormatting sqref="CJ42">
    <cfRule type="cellIs" dxfId="11448" priority="2872" operator="lessThan">
      <formula>$C$4</formula>
    </cfRule>
  </conditionalFormatting>
  <conditionalFormatting sqref="CJ43">
    <cfRule type="cellIs" dxfId="11447" priority="2873" operator="lessThan">
      <formula>$C$4</formula>
    </cfRule>
  </conditionalFormatting>
  <conditionalFormatting sqref="CJ44">
    <cfRule type="cellIs" dxfId="11446" priority="2874" operator="lessThan">
      <formula>$C$4</formula>
    </cfRule>
  </conditionalFormatting>
  <conditionalFormatting sqref="CJ45">
    <cfRule type="cellIs" dxfId="11445" priority="2875" operator="lessThan">
      <formula>$C$4</formula>
    </cfRule>
  </conditionalFormatting>
  <conditionalFormatting sqref="CJ46">
    <cfRule type="cellIs" dxfId="11444" priority="2876" operator="lessThan">
      <formula>$C$4</formula>
    </cfRule>
  </conditionalFormatting>
  <conditionalFormatting sqref="CJ47">
    <cfRule type="cellIs" dxfId="11443" priority="2877" operator="lessThan">
      <formula>$C$4</formula>
    </cfRule>
  </conditionalFormatting>
  <conditionalFormatting sqref="CJ48">
    <cfRule type="cellIs" dxfId="11442" priority="2878" operator="lessThan">
      <formula>$C$4</formula>
    </cfRule>
  </conditionalFormatting>
  <conditionalFormatting sqref="CJ49">
    <cfRule type="cellIs" dxfId="11441" priority="2879" operator="lessThan">
      <formula>$C$4</formula>
    </cfRule>
  </conditionalFormatting>
  <conditionalFormatting sqref="CJ50">
    <cfRule type="cellIs" dxfId="11440" priority="2880" operator="lessThan">
      <formula>$C$4</formula>
    </cfRule>
  </conditionalFormatting>
  <conditionalFormatting sqref="CN10">
    <cfRule type="cellIs" dxfId="11439" priority="2881" operator="lessThan">
      <formula>$C$4</formula>
    </cfRule>
  </conditionalFormatting>
  <conditionalFormatting sqref="CN11">
    <cfRule type="cellIs" dxfId="11438" priority="2882" operator="lessThan">
      <formula>$C$4</formula>
    </cfRule>
  </conditionalFormatting>
  <conditionalFormatting sqref="CN12">
    <cfRule type="cellIs" dxfId="11437" priority="2883" operator="lessThan">
      <formula>$C$4</formula>
    </cfRule>
  </conditionalFormatting>
  <conditionalFormatting sqref="CN13">
    <cfRule type="cellIs" dxfId="11436" priority="2884" operator="lessThan">
      <formula>$C$4</formula>
    </cfRule>
  </conditionalFormatting>
  <conditionalFormatting sqref="CN14">
    <cfRule type="cellIs" dxfId="11435" priority="2885" operator="lessThan">
      <formula>$C$4</formula>
    </cfRule>
  </conditionalFormatting>
  <conditionalFormatting sqref="CN15">
    <cfRule type="cellIs" dxfId="11434" priority="2886" operator="lessThan">
      <formula>$C$4</formula>
    </cfRule>
  </conditionalFormatting>
  <conditionalFormatting sqref="CN16">
    <cfRule type="cellIs" dxfId="11433" priority="2887" operator="lessThan">
      <formula>$C$4</formula>
    </cfRule>
  </conditionalFormatting>
  <conditionalFormatting sqref="CN17">
    <cfRule type="cellIs" dxfId="11432" priority="2888" operator="lessThan">
      <formula>$C$4</formula>
    </cfRule>
  </conditionalFormatting>
  <conditionalFormatting sqref="CN18">
    <cfRule type="cellIs" dxfId="11431" priority="2889" operator="lessThan">
      <formula>$C$4</formula>
    </cfRule>
  </conditionalFormatting>
  <conditionalFormatting sqref="CN19">
    <cfRule type="cellIs" dxfId="11430" priority="2890" operator="lessThan">
      <formula>$C$4</formula>
    </cfRule>
  </conditionalFormatting>
  <dataValidations count="400">
    <dataValidation allowBlank="1" showInputMessage="1" showErrorMessage="1" sqref="U11"/>
    <dataValidation allowBlank="1" showInputMessage="1" showErrorMessage="1" sqref="U12"/>
    <dataValidation allowBlank="1" showInputMessage="1" showErrorMessage="1" sqref="U13"/>
    <dataValidation allowBlank="1" showInputMessage="1" showErrorMessage="1" sqref="U14"/>
    <dataValidation allowBlank="1" showInputMessage="1" showErrorMessage="1" sqref="U15"/>
    <dataValidation allowBlank="1" showInputMessage="1" showErrorMessage="1" sqref="U16"/>
    <dataValidation allowBlank="1" showInputMessage="1" showErrorMessage="1" sqref="U17"/>
    <dataValidation allowBlank="1" showInputMessage="1" showErrorMessage="1" sqref="U18"/>
    <dataValidation allowBlank="1" showInputMessage="1" showErrorMessage="1" sqref="U19"/>
    <dataValidation allowBlank="1" showInputMessage="1" showErrorMessage="1" sqref="U20"/>
    <dataValidation allowBlank="1" showInputMessage="1" showErrorMessage="1" sqref="U21"/>
    <dataValidation allowBlank="1" showInputMessage="1" showErrorMessage="1" sqref="U22"/>
    <dataValidation allowBlank="1" showInputMessage="1" showErrorMessage="1" sqref="U23"/>
    <dataValidation allowBlank="1" showInputMessage="1" showErrorMessage="1" sqref="U24"/>
    <dataValidation allowBlank="1" showInputMessage="1" showErrorMessage="1" sqref="U25"/>
    <dataValidation allowBlank="1" showInputMessage="1" showErrorMessage="1" sqref="U26"/>
    <dataValidation allowBlank="1" showInputMessage="1" showErrorMessage="1" sqref="U27"/>
    <dataValidation allowBlank="1" showInputMessage="1" showErrorMessage="1" sqref="U28"/>
    <dataValidation allowBlank="1" showInputMessage="1" showErrorMessage="1" sqref="U29"/>
    <dataValidation allowBlank="1" showInputMessage="1" showErrorMessage="1" sqref="U30"/>
    <dataValidation allowBlank="1" showInputMessage="1" showErrorMessage="1" sqref="U31"/>
    <dataValidation allowBlank="1" showInputMessage="1" showErrorMessage="1" sqref="U32"/>
    <dataValidation allowBlank="1" showInputMessage="1" showErrorMessage="1" sqref="U33"/>
    <dataValidation allowBlank="1" showInputMessage="1" showErrorMessage="1" sqref="U34"/>
    <dataValidation allowBlank="1" showInputMessage="1" showErrorMessage="1" sqref="U35"/>
    <dataValidation allowBlank="1" showInputMessage="1" showErrorMessage="1" sqref="U36"/>
    <dataValidation allowBlank="1" showInputMessage="1" showErrorMessage="1" sqref="U37"/>
    <dataValidation allowBlank="1" showInputMessage="1" showErrorMessage="1" sqref="U38"/>
    <dataValidation allowBlank="1" showInputMessage="1" showErrorMessage="1" sqref="U39"/>
    <dataValidation allowBlank="1" showInputMessage="1" showErrorMessage="1" sqref="U40"/>
    <dataValidation allowBlank="1" showInputMessage="1" showErrorMessage="1" sqref="U41"/>
    <dataValidation allowBlank="1" showInputMessage="1" showErrorMessage="1" sqref="U42"/>
    <dataValidation allowBlank="1" showInputMessage="1" showErrorMessage="1" sqref="U43"/>
    <dataValidation allowBlank="1" showInputMessage="1" showErrorMessage="1" sqref="U44"/>
    <dataValidation allowBlank="1" showInputMessage="1" showErrorMessage="1" sqref="U45"/>
    <dataValidation allowBlank="1" showInputMessage="1" showErrorMessage="1" sqref="U46"/>
    <dataValidation allowBlank="1" showInputMessage="1" showErrorMessage="1" sqref="U47"/>
    <dataValidation allowBlank="1" showInputMessage="1" showErrorMessage="1" sqref="U48"/>
    <dataValidation allowBlank="1" showInputMessage="1" showErrorMessage="1" sqref="U49"/>
    <dataValidation allowBlank="1" showInputMessage="1" showErrorMessage="1" sqref="U50"/>
    <dataValidation allowBlank="1" showInputMessage="1" showErrorMessage="1" sqref="X11"/>
    <dataValidation allowBlank="1" showInputMessage="1" showErrorMessage="1" sqref="X12"/>
    <dataValidation allowBlank="1" showInputMessage="1" showErrorMessage="1" sqref="X13"/>
    <dataValidation allowBlank="1" showInputMessage="1" showErrorMessage="1" sqref="X14"/>
    <dataValidation allowBlank="1" showInputMessage="1" showErrorMessage="1" sqref="X15"/>
    <dataValidation allowBlank="1" showInputMessage="1" showErrorMessage="1" sqref="X16"/>
    <dataValidation allowBlank="1" showInputMessage="1" showErrorMessage="1" sqref="X17"/>
    <dataValidation allowBlank="1" showInputMessage="1" showErrorMessage="1" sqref="X18"/>
    <dataValidation allowBlank="1" showInputMessage="1" showErrorMessage="1" sqref="X19"/>
    <dataValidation allowBlank="1" showInputMessage="1" showErrorMessage="1" sqref="X20"/>
    <dataValidation allowBlank="1" showInputMessage="1" showErrorMessage="1" sqref="X21"/>
    <dataValidation allowBlank="1" showInputMessage="1" showErrorMessage="1" sqref="X22"/>
    <dataValidation allowBlank="1" showInputMessage="1" showErrorMessage="1" sqref="X23"/>
    <dataValidation allowBlank="1" showInputMessage="1" showErrorMessage="1" sqref="X24"/>
    <dataValidation allowBlank="1" showInputMessage="1" showErrorMessage="1" sqref="X25"/>
    <dataValidation allowBlank="1" showInputMessage="1" showErrorMessage="1" sqref="X26"/>
    <dataValidation allowBlank="1" showInputMessage="1" showErrorMessage="1" sqref="X27"/>
    <dataValidation allowBlank="1" showInputMessage="1" showErrorMessage="1" sqref="X28"/>
    <dataValidation allowBlank="1" showInputMessage="1" showErrorMessage="1" sqref="X29"/>
    <dataValidation allowBlank="1" showInputMessage="1" showErrorMessage="1" sqref="X30"/>
    <dataValidation allowBlank="1" showInputMessage="1" showErrorMessage="1" sqref="X31"/>
    <dataValidation allowBlank="1" showInputMessage="1" showErrorMessage="1" sqref="X32"/>
    <dataValidation allowBlank="1" showInputMessage="1" showErrorMessage="1" sqref="X33"/>
    <dataValidation allowBlank="1" showInputMessage="1" showErrorMessage="1" sqref="X34"/>
    <dataValidation allowBlank="1" showInputMessage="1" showErrorMessage="1" sqref="X35"/>
    <dataValidation allowBlank="1" showInputMessage="1" showErrorMessage="1" sqref="X36"/>
    <dataValidation allowBlank="1" showInputMessage="1" showErrorMessage="1" sqref="X37"/>
    <dataValidation allowBlank="1" showInputMessage="1" showErrorMessage="1" sqref="X38"/>
    <dataValidation allowBlank="1" showInputMessage="1" showErrorMessage="1" sqref="X39"/>
    <dataValidation allowBlank="1" showInputMessage="1" showErrorMessage="1" sqref="X40"/>
    <dataValidation allowBlank="1" showInputMessage="1" showErrorMessage="1" sqref="X41"/>
    <dataValidation allowBlank="1" showInputMessage="1" showErrorMessage="1" sqref="X42"/>
    <dataValidation allowBlank="1" showInputMessage="1" showErrorMessage="1" sqref="X43"/>
    <dataValidation allowBlank="1" showInputMessage="1" showErrorMessage="1" sqref="X44"/>
    <dataValidation allowBlank="1" showInputMessage="1" showErrorMessage="1" sqref="X45"/>
    <dataValidation allowBlank="1" showInputMessage="1" showErrorMessage="1" sqref="X46"/>
    <dataValidation allowBlank="1" showInputMessage="1" showErrorMessage="1" sqref="X47"/>
    <dataValidation allowBlank="1" showInputMessage="1" showErrorMessage="1" sqref="X48"/>
    <dataValidation allowBlank="1" showInputMessage="1" showErrorMessage="1" sqref="X49"/>
    <dataValidation allowBlank="1" showInputMessage="1" showErrorMessage="1" sqref="X50"/>
    <dataValidation allowBlank="1" showInputMessage="1" showErrorMessage="1" sqref="AA11"/>
    <dataValidation allowBlank="1" showInputMessage="1" showErrorMessage="1" sqref="AA12"/>
    <dataValidation allowBlank="1" showInputMessage="1" showErrorMessage="1" sqref="AA13"/>
    <dataValidation allowBlank="1" showInputMessage="1" showErrorMessage="1" sqref="AA14"/>
    <dataValidation allowBlank="1" showInputMessage="1" showErrorMessage="1" sqref="AA15"/>
    <dataValidation allowBlank="1" showInputMessage="1" showErrorMessage="1" sqref="AA16"/>
    <dataValidation allowBlank="1" showInputMessage="1" showErrorMessage="1" sqref="AA17"/>
    <dataValidation allowBlank="1" showInputMessage="1" showErrorMessage="1" sqref="AA18"/>
    <dataValidation allowBlank="1" showInputMessage="1" showErrorMessage="1" sqref="AA19"/>
    <dataValidation allowBlank="1" showInputMessage="1" showErrorMessage="1" sqref="AA20"/>
    <dataValidation allowBlank="1" showInputMessage="1" showErrorMessage="1" sqref="AA21"/>
    <dataValidation allowBlank="1" showInputMessage="1" showErrorMessage="1" sqref="AA22"/>
    <dataValidation allowBlank="1" showInputMessage="1" showErrorMessage="1" sqref="AA23"/>
    <dataValidation allowBlank="1" showInputMessage="1" showErrorMessage="1" sqref="AA24"/>
    <dataValidation allowBlank="1" showInputMessage="1" showErrorMessage="1" sqref="AA25"/>
    <dataValidation allowBlank="1" showInputMessage="1" showErrorMessage="1" sqref="AA26"/>
    <dataValidation allowBlank="1" showInputMessage="1" showErrorMessage="1" sqref="AA27"/>
    <dataValidation allowBlank="1" showInputMessage="1" showErrorMessage="1" sqref="AA28"/>
    <dataValidation allowBlank="1" showInputMessage="1" showErrorMessage="1" sqref="AA29"/>
    <dataValidation allowBlank="1" showInputMessage="1" showErrorMessage="1" sqref="AA30"/>
    <dataValidation allowBlank="1" showInputMessage="1" showErrorMessage="1" sqref="AA31"/>
    <dataValidation allowBlank="1" showInputMessage="1" showErrorMessage="1" sqref="AA32"/>
    <dataValidation allowBlank="1" showInputMessage="1" showErrorMessage="1" sqref="AA33"/>
    <dataValidation allowBlank="1" showInputMessage="1" showErrorMessage="1" sqref="AA34"/>
    <dataValidation allowBlank="1" showInputMessage="1" showErrorMessage="1" sqref="AA35"/>
    <dataValidation allowBlank="1" showInputMessage="1" showErrorMessage="1" sqref="AA36"/>
    <dataValidation allowBlank="1" showInputMessage="1" showErrorMessage="1" sqref="AA37"/>
    <dataValidation allowBlank="1" showInputMessage="1" showErrorMessage="1" sqref="AA38"/>
    <dataValidation allowBlank="1" showInputMessage="1" showErrorMessage="1" sqref="AA39"/>
    <dataValidation allowBlank="1" showInputMessage="1" showErrorMessage="1" sqref="AA40"/>
    <dataValidation allowBlank="1" showInputMessage="1" showErrorMessage="1" sqref="AA41"/>
    <dataValidation allowBlank="1" showInputMessage="1" showErrorMessage="1" sqref="AA42"/>
    <dataValidation allowBlank="1" showInputMessage="1" showErrorMessage="1" sqref="AA43"/>
    <dataValidation allowBlank="1" showInputMessage="1" showErrorMessage="1" sqref="AA44"/>
    <dataValidation allowBlank="1" showInputMessage="1" showErrorMessage="1" sqref="AA45"/>
    <dataValidation allowBlank="1" showInputMessage="1" showErrorMessage="1" sqref="AA46"/>
    <dataValidation allowBlank="1" showInputMessage="1" showErrorMessage="1" sqref="AA47"/>
    <dataValidation allowBlank="1" showInputMessage="1" showErrorMessage="1" sqref="AA48"/>
    <dataValidation allowBlank="1" showInputMessage="1" showErrorMessage="1" sqref="AA49"/>
    <dataValidation allowBlank="1" showInputMessage="1" showErrorMessage="1" sqref="AA5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R11"/>
    <dataValidation allowBlank="1" showInputMessage="1" showErrorMessage="1" sqref="R12"/>
    <dataValidation allowBlank="1" showInputMessage="1" showErrorMessage="1" sqref="R13"/>
    <dataValidation allowBlank="1" showInputMessage="1" showErrorMessage="1" sqref="R14"/>
    <dataValidation allowBlank="1" showInputMessage="1" showErrorMessage="1" sqref="R15"/>
    <dataValidation allowBlank="1" showInputMessage="1" showErrorMessage="1" sqref="R16"/>
    <dataValidation allowBlank="1" showInputMessage="1" showErrorMessage="1" sqref="R17"/>
    <dataValidation allowBlank="1" showInputMessage="1" showErrorMessage="1" sqref="R18"/>
    <dataValidation allowBlank="1" showInputMessage="1" showErrorMessage="1" sqref="R19"/>
    <dataValidation allowBlank="1" showInputMessage="1" showErrorMessage="1" sqref="R20"/>
    <dataValidation allowBlank="1" showInputMessage="1" showErrorMessage="1" sqref="R21"/>
    <dataValidation allowBlank="1" showInputMessage="1" showErrorMessage="1" sqref="R22"/>
    <dataValidation allowBlank="1" showInputMessage="1" showErrorMessage="1" sqref="R23"/>
    <dataValidation allowBlank="1" showInputMessage="1" showErrorMessage="1" sqref="R24"/>
    <dataValidation allowBlank="1" showInputMessage="1" showErrorMessage="1" sqref="R25"/>
    <dataValidation allowBlank="1" showInputMessage="1" showErrorMessage="1" sqref="R26"/>
    <dataValidation allowBlank="1" showInputMessage="1" showErrorMessage="1" sqref="R27"/>
    <dataValidation allowBlank="1" showInputMessage="1" showErrorMessage="1" sqref="R28"/>
    <dataValidation allowBlank="1" showInputMessage="1" showErrorMessage="1" sqref="R29"/>
    <dataValidation allowBlank="1" showInputMessage="1" showErrorMessage="1" sqref="R30"/>
    <dataValidation allowBlank="1" showInputMessage="1" showErrorMessage="1" sqref="R31"/>
    <dataValidation allowBlank="1" showInputMessage="1" showErrorMessage="1" sqref="R32"/>
    <dataValidation allowBlank="1" showInputMessage="1" showErrorMessage="1" sqref="R33"/>
    <dataValidation allowBlank="1" showInputMessage="1" showErrorMessage="1" sqref="R34"/>
    <dataValidation allowBlank="1" showInputMessage="1" showErrorMessage="1" sqref="R35"/>
    <dataValidation allowBlank="1" showInputMessage="1" showErrorMessage="1" sqref="R36"/>
    <dataValidation allowBlank="1" showInputMessage="1" showErrorMessage="1" sqref="R37"/>
    <dataValidation allowBlank="1" showInputMessage="1" showErrorMessage="1" sqref="R38"/>
    <dataValidation allowBlank="1" showInputMessage="1" showErrorMessage="1" sqref="R39"/>
    <dataValidation allowBlank="1" showInputMessage="1" showErrorMessage="1" sqref="R40"/>
    <dataValidation allowBlank="1" showInputMessage="1" showErrorMessage="1" sqref="R41"/>
    <dataValidation allowBlank="1" showInputMessage="1" showErrorMessage="1" sqref="R42"/>
    <dataValidation allowBlank="1" showInputMessage="1" showErrorMessage="1" sqref="R43"/>
    <dataValidation allowBlank="1" showInputMessage="1" showErrorMessage="1" sqref="R44"/>
    <dataValidation allowBlank="1" showInputMessage="1" showErrorMessage="1" sqref="R45"/>
    <dataValidation allowBlank="1" showInputMessage="1" showErrorMessage="1" sqref="R46"/>
    <dataValidation allowBlank="1" showInputMessage="1" showErrorMessage="1" sqref="R47"/>
    <dataValidation allowBlank="1" showInputMessage="1" showErrorMessage="1" sqref="R48"/>
    <dataValidation allowBlank="1" showInputMessage="1" showErrorMessage="1" sqref="R49"/>
    <dataValidation allowBlank="1" showInputMessage="1" showErrorMessage="1" sqref="R50"/>
  </dataValidations>
  <pageMargins left="0.7" right="0.7" top="0.75" bottom="0.75" header="0.51180555555554996" footer="0.511805555555549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50"/>
  <sheetViews>
    <sheetView workbookViewId="0">
      <pane xSplit="3" ySplit="10" topLeftCell="AT25" activePane="bottomRight" state="frozen"/>
      <selection pane="topRight"/>
      <selection pane="bottomLeft"/>
      <selection pane="bottomRight" activeCell="BL37" sqref="BL37"/>
    </sheetView>
  </sheetViews>
  <sheetFormatPr defaultRowHeight="15" x14ac:dyDescent="0.25"/>
  <cols>
    <col min="1" max="1" width="7" customWidth="1"/>
    <col min="2" max="2" width="0" hidden="1" customWidth="1"/>
    <col min="3" max="3" width="49.140625" customWidth="1"/>
    <col min="4" max="4" width="2.85546875" customWidth="1"/>
    <col min="5" max="5" width="14.85546875" customWidth="1"/>
    <col min="6" max="6" width="2.85546875" customWidth="1"/>
    <col min="7" max="7" width="10.28515625" customWidth="1"/>
    <col min="8" max="9" width="11.42578125" customWidth="1"/>
    <col min="10" max="10" width="42.7109375" customWidth="1"/>
    <col min="11" max="11" width="2.85546875" customWidth="1"/>
    <col min="12" max="14" width="7.140625" customWidth="1"/>
    <col min="15" max="15" width="2.85546875" customWidth="1"/>
    <col min="16" max="45" width="3.28515625" style="20" customWidth="1"/>
    <col min="46" max="46" width="4.28515625" style="20" customWidth="1"/>
    <col min="47" max="56" width="3.28515625" style="20" customWidth="1"/>
    <col min="57" max="61" width="4.28515625" style="20" customWidth="1"/>
    <col min="62" max="86" width="3.28515625" style="20" customWidth="1"/>
    <col min="87" max="87" width="3.5703125" style="21" customWidth="1"/>
    <col min="88" max="88" width="5.85546875" style="20" customWidth="1"/>
    <col min="89" max="89" width="51.5703125" style="20" customWidth="1"/>
    <col min="90" max="91" width="8.5703125" style="20" customWidth="1"/>
    <col min="92" max="92" width="34.140625" style="20" customWidth="1"/>
    <col min="93" max="100" width="8.5703125" style="20" customWidth="1"/>
    <col min="101" max="102" width="8.5703125" style="20" hidden="1" customWidth="1"/>
    <col min="103" max="116" width="8.5703125" style="20" customWidth="1"/>
    <col min="117" max="784" width="8.5703125" customWidth="1"/>
  </cols>
  <sheetData>
    <row r="1" spans="1:102" ht="19.5" customHeight="1" x14ac:dyDescent="0.25">
      <c r="A1" s="18">
        <v>217</v>
      </c>
      <c r="C1" s="76" t="s">
        <v>0</v>
      </c>
      <c r="D1" s="76"/>
      <c r="E1" s="76"/>
      <c r="F1" s="76"/>
      <c r="G1" s="76"/>
      <c r="H1" s="76"/>
      <c r="I1" s="76"/>
      <c r="J1" s="76"/>
      <c r="K1" s="76"/>
      <c r="L1" s="76"/>
      <c r="M1" s="76"/>
      <c r="N1" s="76"/>
      <c r="P1" s="19" t="s">
        <v>1</v>
      </c>
    </row>
    <row r="2" spans="1:102" ht="15.75" customHeight="1" x14ac:dyDescent="0.25">
      <c r="A2" s="16" t="s">
        <v>2</v>
      </c>
      <c r="B2" s="2"/>
      <c r="C2" s="4" t="s">
        <v>3</v>
      </c>
      <c r="D2" s="5"/>
      <c r="E2" s="15" t="s">
        <v>83</v>
      </c>
      <c r="F2" s="5"/>
      <c r="H2" s="6"/>
      <c r="I2" s="7"/>
      <c r="K2" s="8"/>
      <c r="L2" s="10"/>
      <c r="M2" s="9"/>
      <c r="N2" s="9"/>
      <c r="O2" s="8"/>
      <c r="P2" s="20" t="s">
        <v>5</v>
      </c>
      <c r="Q2" s="22"/>
      <c r="R2" s="22"/>
      <c r="S2" s="22"/>
      <c r="T2" s="22" t="s">
        <v>6</v>
      </c>
      <c r="U2" s="22" t="str">
        <f>MID(E2,6,20)</f>
        <v xml:space="preserve"> XI IPS 2</v>
      </c>
      <c r="V2" s="22"/>
      <c r="W2" s="22"/>
      <c r="X2" s="22"/>
      <c r="Y2" s="22"/>
      <c r="Z2" s="22"/>
      <c r="AA2" s="22"/>
      <c r="AB2" s="23"/>
      <c r="AC2" s="23"/>
      <c r="AD2" s="23"/>
      <c r="AE2" s="23"/>
      <c r="AF2" s="23"/>
    </row>
    <row r="3" spans="1:102" ht="15.75" customHeight="1" x14ac:dyDescent="0.25">
      <c r="A3" s="16" t="s">
        <v>7</v>
      </c>
      <c r="B3" s="2"/>
      <c r="C3" s="4" t="s">
        <v>8</v>
      </c>
      <c r="D3" s="5"/>
      <c r="E3" s="10" t="s">
        <v>9</v>
      </c>
      <c r="F3" s="5"/>
      <c r="H3" s="6" t="s">
        <v>10</v>
      </c>
      <c r="I3" s="7"/>
      <c r="K3" s="8"/>
      <c r="L3" s="10"/>
      <c r="M3" s="9"/>
      <c r="N3" s="9"/>
      <c r="O3" s="8"/>
      <c r="P3" s="20" t="s">
        <v>11</v>
      </c>
      <c r="Q3" s="22"/>
      <c r="R3" s="22"/>
      <c r="S3" s="22"/>
      <c r="T3" s="22" t="s">
        <v>6</v>
      </c>
      <c r="U3" s="22" t="s">
        <v>207</v>
      </c>
      <c r="V3" s="22"/>
      <c r="W3" s="22"/>
      <c r="X3" s="22"/>
      <c r="Y3" s="22"/>
      <c r="Z3" s="22"/>
      <c r="AA3" s="22"/>
      <c r="AB3" s="23"/>
      <c r="AC3" s="23"/>
      <c r="AD3" s="23"/>
      <c r="AE3" s="23"/>
      <c r="AF3" s="23"/>
    </row>
    <row r="4" spans="1:102" ht="15.75" customHeight="1" x14ac:dyDescent="0.25">
      <c r="A4" s="17" t="s">
        <v>12</v>
      </c>
      <c r="B4" s="2"/>
      <c r="C4" s="12">
        <v>75</v>
      </c>
      <c r="D4" s="5"/>
      <c r="E4" s="3"/>
      <c r="F4" s="5"/>
      <c r="G4" s="1"/>
      <c r="H4" s="6" t="s">
        <v>13</v>
      </c>
      <c r="I4" s="7"/>
      <c r="J4" s="8"/>
      <c r="K4" s="8"/>
      <c r="L4" s="10"/>
      <c r="M4" s="9"/>
      <c r="N4" s="9"/>
      <c r="O4" s="8"/>
      <c r="P4" s="24" t="s">
        <v>196</v>
      </c>
      <c r="Q4" s="22"/>
      <c r="R4" s="22"/>
      <c r="S4" s="22"/>
      <c r="T4" s="22"/>
      <c r="U4" s="22"/>
      <c r="V4" s="22"/>
      <c r="W4" s="22"/>
      <c r="X4" s="22"/>
      <c r="Y4" s="22"/>
      <c r="Z4" s="22"/>
      <c r="AA4" s="22"/>
      <c r="AB4" s="23"/>
      <c r="AC4" s="23"/>
      <c r="AD4" s="23"/>
      <c r="AE4" s="23"/>
      <c r="AF4" s="23"/>
    </row>
    <row r="5" spans="1:102" ht="15.75" hidden="1" customHeight="1" x14ac:dyDescent="0.25">
      <c r="A5" s="1"/>
      <c r="B5" s="2"/>
      <c r="C5" s="4"/>
      <c r="D5" s="5"/>
      <c r="E5" s="3"/>
      <c r="F5" s="5"/>
      <c r="G5" s="1"/>
      <c r="H5" s="6"/>
      <c r="I5" s="7"/>
      <c r="J5" s="8"/>
      <c r="K5" s="8"/>
      <c r="L5" s="10"/>
      <c r="M5" s="9"/>
      <c r="N5" s="9"/>
      <c r="O5" s="8"/>
      <c r="P5" s="22"/>
      <c r="Q5" s="22"/>
      <c r="R5" s="22"/>
      <c r="S5" s="22"/>
      <c r="T5" s="22"/>
      <c r="U5" s="22"/>
      <c r="V5" s="22"/>
      <c r="W5" s="22"/>
      <c r="X5" s="22"/>
      <c r="Y5" s="22"/>
      <c r="Z5" s="22"/>
      <c r="AA5" s="22"/>
      <c r="AB5" s="23"/>
      <c r="AC5" s="23"/>
      <c r="AD5" s="23"/>
      <c r="AE5" s="23"/>
      <c r="AF5" s="23"/>
    </row>
    <row r="6" spans="1:102" ht="15.75" hidden="1" customHeight="1" x14ac:dyDescent="0.25">
      <c r="B6" s="2"/>
      <c r="C6" s="4"/>
      <c r="D6" s="5"/>
      <c r="E6" s="3"/>
      <c r="F6" s="5"/>
      <c r="G6" s="1"/>
      <c r="H6" s="6"/>
      <c r="I6" s="7"/>
      <c r="J6" s="8"/>
      <c r="K6" s="8"/>
      <c r="L6" s="10"/>
      <c r="M6" s="9"/>
      <c r="N6" s="9"/>
      <c r="O6" s="8"/>
      <c r="P6" s="22"/>
      <c r="Q6" s="22"/>
      <c r="R6" s="22"/>
      <c r="S6" s="22"/>
      <c r="T6" s="22"/>
      <c r="U6" s="22"/>
      <c r="V6" s="22"/>
      <c r="W6" s="22"/>
      <c r="X6" s="22"/>
      <c r="Y6" s="22"/>
      <c r="Z6" s="22"/>
      <c r="AA6" s="22"/>
      <c r="AB6" s="23"/>
      <c r="AC6" s="23"/>
      <c r="AD6" s="23"/>
      <c r="AE6" s="23"/>
      <c r="AF6" s="23"/>
    </row>
    <row r="7" spans="1:102" ht="8.25" customHeight="1" x14ac:dyDescent="0.25">
      <c r="A7" s="1"/>
      <c r="B7" s="2"/>
      <c r="C7" s="4"/>
      <c r="D7" s="5"/>
      <c r="E7" s="3"/>
      <c r="F7" s="5"/>
      <c r="G7" s="1"/>
      <c r="H7" s="6"/>
      <c r="I7" s="7"/>
      <c r="J7" s="8"/>
      <c r="K7" s="8"/>
      <c r="L7" s="10"/>
      <c r="M7" s="9"/>
      <c r="N7" s="9"/>
      <c r="O7" s="8"/>
      <c r="P7" s="22"/>
      <c r="Q7" s="22"/>
      <c r="R7" s="22"/>
      <c r="S7" s="22"/>
      <c r="T7" s="22"/>
      <c r="U7" s="22"/>
      <c r="V7" s="22"/>
      <c r="W7" s="22"/>
      <c r="X7" s="22"/>
      <c r="Y7" s="22"/>
      <c r="Z7" s="22"/>
      <c r="AA7" s="22"/>
      <c r="AB7" s="23"/>
      <c r="AC7" s="23"/>
      <c r="AD7" s="23"/>
      <c r="AE7" s="23"/>
      <c r="AF7" s="23"/>
    </row>
    <row r="8" spans="1:102" ht="23.25" customHeight="1" x14ac:dyDescent="0.3">
      <c r="A8" s="70" t="s">
        <v>14</v>
      </c>
      <c r="B8" s="72" t="s">
        <v>15</v>
      </c>
      <c r="C8" s="74" t="s">
        <v>16</v>
      </c>
      <c r="D8" s="11"/>
      <c r="E8" s="77" t="s">
        <v>17</v>
      </c>
      <c r="F8" s="11"/>
      <c r="G8" s="79" t="s">
        <v>18</v>
      </c>
      <c r="H8" s="80"/>
      <c r="I8" s="80"/>
      <c r="J8" s="81"/>
      <c r="K8" s="13"/>
      <c r="L8" s="92" t="s">
        <v>19</v>
      </c>
      <c r="M8" s="92"/>
      <c r="N8" s="92"/>
      <c r="O8" s="13"/>
      <c r="P8" s="25" t="s">
        <v>20</v>
      </c>
      <c r="Q8" s="26"/>
      <c r="R8" s="26"/>
      <c r="S8" s="26"/>
      <c r="T8" s="26"/>
      <c r="U8" s="26"/>
      <c r="V8" s="26"/>
      <c r="W8" s="26"/>
      <c r="X8" s="26"/>
      <c r="Y8" s="26"/>
      <c r="Z8" s="26"/>
      <c r="AA8" s="26"/>
      <c r="AB8" s="26"/>
      <c r="AC8" s="26"/>
      <c r="AD8" s="26"/>
      <c r="AE8" s="26"/>
      <c r="AF8" s="26"/>
      <c r="AG8" s="27"/>
      <c r="AH8" s="26"/>
      <c r="AI8" s="26"/>
      <c r="AJ8" s="26"/>
      <c r="AK8" s="26"/>
      <c r="AL8" s="26"/>
      <c r="AM8" s="26"/>
      <c r="AN8" s="26"/>
      <c r="AO8" s="26"/>
      <c r="AP8" s="26"/>
      <c r="AQ8" s="26"/>
      <c r="AR8" s="26"/>
      <c r="AS8" s="27"/>
      <c r="AT8" s="66" t="s">
        <v>21</v>
      </c>
      <c r="AU8" s="62" t="s">
        <v>22</v>
      </c>
      <c r="AV8" s="63"/>
      <c r="AW8" s="63"/>
      <c r="AX8" s="63"/>
      <c r="AY8" s="63"/>
      <c r="AZ8" s="63"/>
      <c r="BA8" s="63"/>
      <c r="BB8" s="63"/>
      <c r="BC8" s="63"/>
      <c r="BD8" s="63"/>
      <c r="BE8" s="66" t="s">
        <v>23</v>
      </c>
      <c r="BF8" s="68" t="s">
        <v>24</v>
      </c>
      <c r="BG8" s="68" t="s">
        <v>25</v>
      </c>
      <c r="BH8" s="66" t="s">
        <v>26</v>
      </c>
      <c r="BI8" s="50" t="s">
        <v>27</v>
      </c>
      <c r="BJ8" s="28"/>
      <c r="BK8" s="53" t="s">
        <v>28</v>
      </c>
      <c r="BL8" s="53"/>
      <c r="BM8" s="53"/>
      <c r="BN8" s="53"/>
      <c r="BO8" s="53"/>
      <c r="BP8" s="53"/>
      <c r="BQ8" s="53"/>
      <c r="BR8" s="53"/>
      <c r="BS8" s="53"/>
      <c r="BT8" s="53"/>
      <c r="BU8" s="54" t="s">
        <v>29</v>
      </c>
      <c r="BV8" s="28"/>
      <c r="BW8" s="56" t="s">
        <v>30</v>
      </c>
      <c r="BX8" s="57"/>
      <c r="BY8" s="57"/>
      <c r="BZ8" s="57"/>
      <c r="CA8" s="57"/>
      <c r="CB8" s="57"/>
      <c r="CC8" s="57"/>
      <c r="CD8" s="57"/>
      <c r="CE8" s="57"/>
      <c r="CF8" s="57"/>
      <c r="CG8" s="58"/>
      <c r="CH8" s="54" t="s">
        <v>31</v>
      </c>
      <c r="CJ8" s="46" t="s">
        <v>32</v>
      </c>
      <c r="CK8" s="46" t="s">
        <v>33</v>
      </c>
      <c r="CM8" s="29" t="s">
        <v>34</v>
      </c>
    </row>
    <row r="9" spans="1:102" ht="20.25" customHeight="1" x14ac:dyDescent="0.25">
      <c r="A9" s="70"/>
      <c r="B9" s="72"/>
      <c r="C9" s="74"/>
      <c r="D9" s="11"/>
      <c r="E9" s="78"/>
      <c r="F9" s="11"/>
      <c r="G9" s="82" t="s">
        <v>35</v>
      </c>
      <c r="H9" s="84" t="s">
        <v>36</v>
      </c>
      <c r="I9" s="85" t="s">
        <v>37</v>
      </c>
      <c r="J9" s="86" t="s">
        <v>38</v>
      </c>
      <c r="K9" s="13"/>
      <c r="L9" s="87" t="s">
        <v>39</v>
      </c>
      <c r="M9" s="89" t="s">
        <v>24</v>
      </c>
      <c r="N9" s="90" t="s">
        <v>40</v>
      </c>
      <c r="O9" s="13"/>
      <c r="P9" s="47">
        <v>1</v>
      </c>
      <c r="Q9" s="48"/>
      <c r="R9" s="49"/>
      <c r="S9" s="47">
        <v>2</v>
      </c>
      <c r="T9" s="48"/>
      <c r="U9" s="49"/>
      <c r="V9" s="47">
        <v>3</v>
      </c>
      <c r="W9" s="48"/>
      <c r="X9" s="49"/>
      <c r="Y9" s="47">
        <v>4</v>
      </c>
      <c r="Z9" s="48"/>
      <c r="AA9" s="49"/>
      <c r="AB9" s="47">
        <v>5</v>
      </c>
      <c r="AC9" s="48"/>
      <c r="AD9" s="49"/>
      <c r="AE9" s="47">
        <v>6</v>
      </c>
      <c r="AF9" s="48"/>
      <c r="AG9" s="49"/>
      <c r="AH9" s="47">
        <v>7</v>
      </c>
      <c r="AI9" s="48"/>
      <c r="AJ9" s="49"/>
      <c r="AK9" s="47">
        <v>8</v>
      </c>
      <c r="AL9" s="48"/>
      <c r="AM9" s="49"/>
      <c r="AN9" s="47">
        <v>9</v>
      </c>
      <c r="AO9" s="48"/>
      <c r="AP9" s="49"/>
      <c r="AQ9" s="47">
        <v>10</v>
      </c>
      <c r="AR9" s="48"/>
      <c r="AS9" s="49"/>
      <c r="AT9" s="67"/>
      <c r="AU9" s="64"/>
      <c r="AV9" s="65"/>
      <c r="AW9" s="65"/>
      <c r="AX9" s="65"/>
      <c r="AY9" s="65"/>
      <c r="AZ9" s="65"/>
      <c r="BA9" s="65"/>
      <c r="BB9" s="65"/>
      <c r="BC9" s="65"/>
      <c r="BD9" s="65"/>
      <c r="BE9" s="67"/>
      <c r="BF9" s="69"/>
      <c r="BG9" s="69"/>
      <c r="BH9" s="67"/>
      <c r="BI9" s="51"/>
      <c r="BJ9" s="28"/>
      <c r="BK9" s="53"/>
      <c r="BL9" s="53"/>
      <c r="BM9" s="53"/>
      <c r="BN9" s="53"/>
      <c r="BO9" s="53"/>
      <c r="BP9" s="53"/>
      <c r="BQ9" s="53"/>
      <c r="BR9" s="53"/>
      <c r="BS9" s="53"/>
      <c r="BT9" s="53"/>
      <c r="BU9" s="54"/>
      <c r="BV9" s="28"/>
      <c r="BW9" s="59"/>
      <c r="BX9" s="60"/>
      <c r="BY9" s="60"/>
      <c r="BZ9" s="60"/>
      <c r="CA9" s="60"/>
      <c r="CB9" s="60"/>
      <c r="CC9" s="60"/>
      <c r="CD9" s="60"/>
      <c r="CE9" s="60"/>
      <c r="CF9" s="60"/>
      <c r="CG9" s="61"/>
      <c r="CH9" s="54"/>
      <c r="CJ9" s="46"/>
      <c r="CK9" s="46"/>
      <c r="CM9" s="30" t="s">
        <v>41</v>
      </c>
      <c r="CN9" s="31" t="s">
        <v>42</v>
      </c>
      <c r="CW9" s="20">
        <v>0</v>
      </c>
      <c r="CX9" s="20" t="str">
        <f>(IF(CN10="","","Perlu tingkatkan pemahaman  "))&amp;(IF(CN10="","",CN10&amp;", "))&amp;(IF(CN11="","",CN11&amp;", "))&amp;(IF(CN12="","",CN12&amp;", "))&amp;(IF(CN13="","",CN13&amp;", "))&amp;(IF(CN14="","",CN14&amp;", "))&amp;(IF(CN15="","",CN15&amp;", "))&amp;(IF(CN16="","",CN16&amp;", "))&amp;(IF(CN17="","",CN17&amp;", "))&amp;(IF(CN18="","",CN18&amp;", "))&amp;(IF(CN19="","",CN19&amp;"."))</f>
        <v>Perlu tingkatkan pemahaman  Nan-gai ni arimasuka, Ikura desuka, Koora wa arimasuka, Oishii desuka, Yuubinkyoku wa doko ni arimasuka, Donna machi•Donna tokoro, Doubutsu ga suki desu, Shumi wa nan desuka, Donna gaikoku-go ga dekimasuka, Pinpon ga tokui desu.</v>
      </c>
    </row>
    <row r="10" spans="1:102" ht="24" customHeight="1" x14ac:dyDescent="0.25">
      <c r="A10" s="71"/>
      <c r="B10" s="73"/>
      <c r="C10" s="75"/>
      <c r="D10" s="11"/>
      <c r="E10" s="78"/>
      <c r="F10" s="11"/>
      <c r="G10" s="83"/>
      <c r="H10" s="84"/>
      <c r="I10" s="85"/>
      <c r="J10" s="86"/>
      <c r="K10" s="13"/>
      <c r="L10" s="88"/>
      <c r="M10" s="87"/>
      <c r="N10" s="91"/>
      <c r="O10" s="13"/>
      <c r="P10" s="32" t="s">
        <v>43</v>
      </c>
      <c r="Q10" s="32" t="s">
        <v>44</v>
      </c>
      <c r="R10" s="32" t="s">
        <v>45</v>
      </c>
      <c r="S10" s="32" t="s">
        <v>43</v>
      </c>
      <c r="T10" s="32" t="s">
        <v>44</v>
      </c>
      <c r="U10" s="32" t="s">
        <v>46</v>
      </c>
      <c r="V10" s="32" t="s">
        <v>43</v>
      </c>
      <c r="W10" s="32" t="s">
        <v>44</v>
      </c>
      <c r="X10" s="32" t="s">
        <v>47</v>
      </c>
      <c r="Y10" s="32" t="s">
        <v>43</v>
      </c>
      <c r="Z10" s="32" t="s">
        <v>44</v>
      </c>
      <c r="AA10" s="32" t="s">
        <v>48</v>
      </c>
      <c r="AB10" s="32" t="s">
        <v>43</v>
      </c>
      <c r="AC10" s="32" t="s">
        <v>44</v>
      </c>
      <c r="AD10" s="32" t="s">
        <v>49</v>
      </c>
      <c r="AE10" s="32" t="s">
        <v>43</v>
      </c>
      <c r="AF10" s="32" t="s">
        <v>44</v>
      </c>
      <c r="AG10" s="32" t="s">
        <v>50</v>
      </c>
      <c r="AH10" s="32" t="s">
        <v>43</v>
      </c>
      <c r="AI10" s="32" t="s">
        <v>44</v>
      </c>
      <c r="AJ10" s="32" t="s">
        <v>51</v>
      </c>
      <c r="AK10" s="32" t="s">
        <v>43</v>
      </c>
      <c r="AL10" s="32" t="s">
        <v>44</v>
      </c>
      <c r="AM10" s="32" t="s">
        <v>52</v>
      </c>
      <c r="AN10" s="32" t="s">
        <v>43</v>
      </c>
      <c r="AO10" s="32" t="s">
        <v>44</v>
      </c>
      <c r="AP10" s="32" t="s">
        <v>53</v>
      </c>
      <c r="AQ10" s="32" t="s">
        <v>43</v>
      </c>
      <c r="AR10" s="32" t="s">
        <v>44</v>
      </c>
      <c r="AS10" s="33" t="s">
        <v>54</v>
      </c>
      <c r="AT10" s="67"/>
      <c r="AU10" s="32">
        <v>1</v>
      </c>
      <c r="AV10" s="32">
        <v>2</v>
      </c>
      <c r="AW10" s="32">
        <v>3</v>
      </c>
      <c r="AX10" s="32">
        <v>4</v>
      </c>
      <c r="AY10" s="32">
        <v>5</v>
      </c>
      <c r="AZ10" s="32">
        <v>6</v>
      </c>
      <c r="BA10" s="32">
        <v>7</v>
      </c>
      <c r="BB10" s="32">
        <v>8</v>
      </c>
      <c r="BC10" s="32">
        <v>9</v>
      </c>
      <c r="BD10" s="32">
        <v>10</v>
      </c>
      <c r="BE10" s="67"/>
      <c r="BF10" s="69"/>
      <c r="BG10" s="69"/>
      <c r="BH10" s="67"/>
      <c r="BI10" s="52"/>
      <c r="BJ10" s="28"/>
      <c r="BK10" s="34">
        <v>1</v>
      </c>
      <c r="BL10" s="34">
        <v>2</v>
      </c>
      <c r="BM10" s="34">
        <v>3</v>
      </c>
      <c r="BN10" s="34">
        <v>4</v>
      </c>
      <c r="BO10" s="34">
        <v>5</v>
      </c>
      <c r="BP10" s="34">
        <v>6</v>
      </c>
      <c r="BQ10" s="34">
        <v>7</v>
      </c>
      <c r="BR10" s="34">
        <v>8</v>
      </c>
      <c r="BS10" s="34">
        <v>9</v>
      </c>
      <c r="BT10" s="34">
        <v>10</v>
      </c>
      <c r="BU10" s="55"/>
      <c r="BV10" s="28"/>
      <c r="BW10" s="34">
        <v>1</v>
      </c>
      <c r="BX10" s="34">
        <v>2</v>
      </c>
      <c r="BY10" s="34">
        <v>3</v>
      </c>
      <c r="BZ10" s="34">
        <v>4</v>
      </c>
      <c r="CA10" s="34">
        <v>5</v>
      </c>
      <c r="CB10" s="34">
        <v>6</v>
      </c>
      <c r="CC10" s="34">
        <v>7</v>
      </c>
      <c r="CD10" s="34">
        <v>8</v>
      </c>
      <c r="CE10" s="34">
        <v>9</v>
      </c>
      <c r="CF10" s="34">
        <v>10</v>
      </c>
      <c r="CG10" s="34" t="s">
        <v>55</v>
      </c>
      <c r="CH10" s="55"/>
      <c r="CJ10" s="46"/>
      <c r="CK10" s="46"/>
      <c r="CM10" s="35">
        <v>1</v>
      </c>
      <c r="CN10" s="45" t="s">
        <v>197</v>
      </c>
      <c r="CW10" s="20">
        <v>1</v>
      </c>
      <c r="CX10" s="20" t="str">
        <f>(IF(CN11="","","Sudah memahami tentang "))&amp;(IF(CN11="","",CN11&amp;", "))&amp;(IF(CN12="","",CN12&amp;", "))&amp;(IF(CN13="","",CN13&amp;", "))&amp;(IF(CN14="","",CN14&amp;", "))&amp;(IF(CN15="","",CN15&amp;", "))&amp;(IF(CN16="","",CN16&amp;", "))&amp;(IF(CN17="","",CN17&amp;", "))&amp;(IF(CN18="","",CN18&amp;", "))&amp;(IF(CN19="","",CN19&amp;", "))&amp;(IF(CN10="","","Perlu tingkatkan pemahaman  "&amp;CN10&amp;"."))</f>
        <v>Sudah memahami tentang Ikura desuka, Koora wa arimasuka, Oishii desuka, Yuubinkyoku wa doko ni arimasuka, Donna machi•Donna tokoro, Doubutsu ga suki desu, Shumi wa nan desuka, Donna gaikoku-go ga dekimasuka, Pinpon ga tokui desu, Perlu tingkatkan pemahaman  Nan-gai ni arimasuka.</v>
      </c>
    </row>
    <row r="11" spans="1:102" x14ac:dyDescent="0.25">
      <c r="A11" s="14">
        <v>1</v>
      </c>
      <c r="B11" s="14">
        <v>23806</v>
      </c>
      <c r="C11" s="14" t="s">
        <v>84</v>
      </c>
      <c r="E11" s="31">
        <f t="shared" ref="E11:E50" si="0">G11</f>
        <v>79</v>
      </c>
      <c r="F11" s="20"/>
      <c r="G11" s="31">
        <f t="shared" ref="G11:G50" si="1">IF(BI11="","",BI11)</f>
        <v>79</v>
      </c>
      <c r="H11" s="31">
        <f t="shared" ref="H11:H50" si="2">IF(BU11="","",BU11)</f>
        <v>78</v>
      </c>
      <c r="I11" s="31" t="str">
        <f t="shared" ref="I11:I50" si="3">IF(CH11="","",CH11)</f>
        <v>B</v>
      </c>
      <c r="J11" s="31" t="str">
        <f t="shared" ref="J11:J50" si="4">IF(CK11="","",CK11)</f>
        <v>Sudah memahami tentang Nan-gai ni arimasuka, Ikura desuka, Koora wa arimasuka, Oishii desuka, Donna machi•Donna tokoro, Doubutsu ga suki desu, Shumi wa nan desuka, Donna gaikoku-go ga dekimasuka, Pinpon ga tokui desu, Perlu tingkatkan pemahaman  Yuubinkyoku wa doko ni arimasuka.</v>
      </c>
      <c r="K11" s="20"/>
      <c r="L11" s="31">
        <f t="shared" ref="L11:L50" si="5">IF(AT11="","",AT11)</f>
        <v>85</v>
      </c>
      <c r="M11" s="31">
        <f t="shared" ref="M11:M50" si="6">IF(BF11="","",BF11)</f>
        <v>48</v>
      </c>
      <c r="N11" s="31">
        <f t="shared" ref="N11:N50" si="7">IF(BG11="","",BG11)</f>
        <v>61</v>
      </c>
      <c r="P11" s="36">
        <v>95</v>
      </c>
      <c r="Q11" s="36"/>
      <c r="R11" s="37">
        <f t="shared" ref="R11:R50" si="8">IF(P11="","",IF(P11&gt;=$C$4,P11,IF(Q11&gt;=$C$4,$C$4,MAX(P11:Q11))))</f>
        <v>95</v>
      </c>
      <c r="S11" s="36">
        <v>65</v>
      </c>
      <c r="T11" s="36">
        <v>75</v>
      </c>
      <c r="U11" s="37">
        <f t="shared" ref="U11:U50" si="9">IF(S11="","",IF(S11&gt;=$C$4,S11,IF(T11&gt;=$C$4,$C$4,MAX(S11:T11))))</f>
        <v>75</v>
      </c>
      <c r="V11" s="36"/>
      <c r="W11" s="36"/>
      <c r="X11" s="37" t="str">
        <f t="shared" ref="X11:X50" si="10">IF(V11="","",IF(V11&gt;=$C$4,V11,IF(W11&gt;=$C$4,$C$4,MAX(V11:W11))))</f>
        <v/>
      </c>
      <c r="Y11" s="36"/>
      <c r="Z11" s="36"/>
      <c r="AA11" s="37" t="str">
        <f t="shared" ref="AA11:AA50" si="11">IF(Y11="","",IF(Y11&gt;=$C$4,Y11,IF(Z11&gt;=$C$4,$C$4,MAX(Y11:Z11))))</f>
        <v/>
      </c>
      <c r="AB11" s="36"/>
      <c r="AC11" s="36"/>
      <c r="AD11" s="37" t="str">
        <f t="shared" ref="AD11:AD50" si="12">IF(AB11="","",IF(AB11&gt;=$C$4,AB11,IF(AC11&gt;=$C$4,$C$4,MAX(AB11:AC11))))</f>
        <v/>
      </c>
      <c r="AE11" s="36"/>
      <c r="AF11" s="36"/>
      <c r="AG11" s="37" t="str">
        <f t="shared" ref="AG11:AG50" si="13">IF(AE11="","",IF(AE11&gt;=$C$4,AE11,IF(AF11&gt;=$C$4,$C$4,MAX(AE11:AF11))))</f>
        <v/>
      </c>
      <c r="AH11" s="36"/>
      <c r="AI11" s="36"/>
      <c r="AJ11" s="37" t="str">
        <f t="shared" ref="AJ11:AJ50" si="14">IF(AH11="","",IF(AH11&gt;=$C$4,AH11,IF(AI11&gt;=$C$4,$C$4,MAX(AH11:AI11))))</f>
        <v/>
      </c>
      <c r="AK11" s="36"/>
      <c r="AL11" s="36"/>
      <c r="AM11" s="37" t="str">
        <f t="shared" ref="AM11:AM50" si="15">IF(AK11="","",IF(AK11&gt;=$C$4,AK11,IF(AL11&gt;=$C$4,$C$4,MAX(AK11:AL11))))</f>
        <v/>
      </c>
      <c r="AN11" s="36"/>
      <c r="AO11" s="36"/>
      <c r="AP11" s="37" t="str">
        <f t="shared" ref="AP11:AP50" si="16">IF(AN11="","",IF(AN11&gt;=$C$4,AN11,IF(AO11&gt;=$C$4,$C$4,MAX(AN11:AO11))))</f>
        <v/>
      </c>
      <c r="AQ11" s="36"/>
      <c r="AR11" s="36"/>
      <c r="AS11" s="37" t="str">
        <f t="shared" ref="AS11:AS50" si="17">IF(AQ11="","",IF(AQ11&gt;=$C$4,AQ11,IF(AR11&gt;=$C$4,$C$4,MAX(AQ11:AR11))))</f>
        <v/>
      </c>
      <c r="AT11" s="37">
        <f t="shared" ref="AT11:AT50" si="18">IF(R11="","",ROUND(AVERAGE(R11,U11,AJ11,AM11,AP11,AS11,X11,AA11,AD11,AG11),0))</f>
        <v>85</v>
      </c>
      <c r="AU11" s="36">
        <v>90</v>
      </c>
      <c r="AV11" s="36">
        <v>77</v>
      </c>
      <c r="AW11" s="36"/>
      <c r="AX11" s="36"/>
      <c r="AY11" s="36"/>
      <c r="AZ11" s="36"/>
      <c r="BA11" s="36"/>
      <c r="BB11" s="36"/>
      <c r="BC11" s="36"/>
      <c r="BD11" s="36"/>
      <c r="BE11" s="37">
        <f t="shared" ref="BE11:BE50" si="19">IF(AU11="","",ROUND(AVERAGE(AU11:BD11),0))</f>
        <v>84</v>
      </c>
      <c r="BF11" s="36">
        <v>48</v>
      </c>
      <c r="BG11" s="36">
        <v>61</v>
      </c>
      <c r="BH11" s="38">
        <f t="shared" ref="BH11:BH50" si="20">IF(AT11="","",IF(BF11="",AVERAGE(AT11,BE11),(2*(SUM(AT11,BE11))+AVERAGE(BF11:BG11))/5))</f>
        <v>78.5</v>
      </c>
      <c r="BI11" s="39">
        <f t="shared" ref="BI11:BI50" si="21">IF(BH11="","",ROUND(BH11,0))</f>
        <v>79</v>
      </c>
      <c r="BJ11" s="40"/>
      <c r="BK11" s="36">
        <v>80</v>
      </c>
      <c r="BL11" s="36">
        <v>75</v>
      </c>
      <c r="BM11" s="36"/>
      <c r="BN11" s="36"/>
      <c r="BO11" s="36"/>
      <c r="BP11" s="36"/>
      <c r="BQ11" s="36"/>
      <c r="BR11" s="36"/>
      <c r="BS11" s="36"/>
      <c r="BT11" s="36"/>
      <c r="BU11" s="41">
        <f t="shared" ref="BU11:BU50" si="22">IF(BK11="","",ROUND(AVERAGE(BK11:BT11),0))</f>
        <v>78</v>
      </c>
      <c r="BV11" s="40"/>
      <c r="BW11" s="36">
        <v>80</v>
      </c>
      <c r="BX11" s="36"/>
      <c r="BY11" s="36"/>
      <c r="BZ11" s="36"/>
      <c r="CA11" s="36"/>
      <c r="CB11" s="36"/>
      <c r="CC11" s="36"/>
      <c r="CD11" s="36"/>
      <c r="CE11" s="36"/>
      <c r="CF11" s="36"/>
      <c r="CG11" s="37">
        <f t="shared" ref="CG11:CG50" si="23">IF(BW11="","",ROUND(AVERAGE(BW11:CF11),0))</f>
        <v>80</v>
      </c>
      <c r="CH11" s="42" t="str">
        <f t="shared" ref="CH11:CH50" si="24">IF(CG11="","",IF(CG11&gt;=86,"A",IF(CG11&gt;=71,"B",IF(CG11&gt;=56,"C",IF(CG11&gt;=41,"D","E")))))</f>
        <v>B</v>
      </c>
      <c r="CI11" s="43"/>
      <c r="CJ11" s="45">
        <v>5</v>
      </c>
      <c r="CK11" s="44" t="str">
        <f t="shared" ref="CK11:CK50" si="25">IF(CJ11="","",VLOOKUP(CJ11,$CW$9:$CX$20,2,0))</f>
        <v>Sudah memahami tentang Nan-gai ni arimasuka, Ikura desuka, Koora wa arimasuka, Oishii desuka, Donna machi•Donna tokoro, Doubutsu ga suki desu, Shumi wa nan desuka, Donna gaikoku-go ga dekimasuka, Pinpon ga tokui desu, Perlu tingkatkan pemahaman  Yuubinkyoku wa doko ni arimasuka.</v>
      </c>
      <c r="CM11" s="35">
        <v>2</v>
      </c>
      <c r="CN11" s="45" t="s">
        <v>198</v>
      </c>
      <c r="CW11" s="20">
        <v>2</v>
      </c>
      <c r="CX11" s="20" t="str">
        <f>(IF(CN10="","","Sudah memahami tentang "))&amp;(IF(CN10="","",CN10&amp;", "))&amp;(IF(CN12="","",CN12&amp;", "))&amp;(IF(CN13="","",CN13&amp;", "))&amp;(IF(CN14="","",CN14&amp;", "))&amp;(IF(CN15="","",CN15&amp;", "))&amp;(IF(CN16="","",CN16&amp;", "))&amp;(IF(CN17="","",CN17&amp;", "))&amp;(IF(CN18="","",CN18&amp;", "))&amp;(IF(CN19="","",CN19&amp;", "))&amp;(IF(CN11="","","Perlu tingkatkan pemahaman  "&amp;CN11&amp;"."))</f>
        <v>Sudah memahami tentang Nan-gai ni arimasuka, Koora wa arimasuka, Oishii desuka, Yuubinkyoku wa doko ni arimasuka, Donna machi•Donna tokoro, Doubutsu ga suki desu, Shumi wa nan desuka, Donna gaikoku-go ga dekimasuka, Pinpon ga tokui desu, Perlu tingkatkan pemahaman  Ikura desuka.</v>
      </c>
    </row>
    <row r="12" spans="1:102" x14ac:dyDescent="0.25">
      <c r="A12" s="14">
        <v>2</v>
      </c>
      <c r="B12" s="14">
        <v>23820</v>
      </c>
      <c r="C12" s="14" t="s">
        <v>85</v>
      </c>
      <c r="E12" s="31">
        <f t="shared" si="0"/>
        <v>78</v>
      </c>
      <c r="F12" s="20"/>
      <c r="G12" s="31">
        <f t="shared" si="1"/>
        <v>78</v>
      </c>
      <c r="H12" s="31">
        <f t="shared" si="2"/>
        <v>78</v>
      </c>
      <c r="I12" s="31" t="str">
        <f t="shared" si="3"/>
        <v>B</v>
      </c>
      <c r="J12"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12" s="20"/>
      <c r="L12" s="31">
        <f t="shared" si="5"/>
        <v>88</v>
      </c>
      <c r="M12" s="31">
        <f t="shared" si="6"/>
        <v>54</v>
      </c>
      <c r="N12" s="31">
        <f t="shared" si="7"/>
        <v>45</v>
      </c>
      <c r="P12" s="36">
        <v>100</v>
      </c>
      <c r="Q12" s="36"/>
      <c r="R12" s="37">
        <f t="shared" si="8"/>
        <v>100</v>
      </c>
      <c r="S12" s="36">
        <v>49</v>
      </c>
      <c r="T12" s="36">
        <v>75</v>
      </c>
      <c r="U12" s="37">
        <f t="shared" si="9"/>
        <v>75</v>
      </c>
      <c r="V12" s="36"/>
      <c r="W12" s="36"/>
      <c r="X12" s="37" t="str">
        <f t="shared" si="10"/>
        <v/>
      </c>
      <c r="Y12" s="36"/>
      <c r="Z12" s="36"/>
      <c r="AA12" s="37" t="str">
        <f t="shared" si="11"/>
        <v/>
      </c>
      <c r="AB12" s="36"/>
      <c r="AC12" s="36"/>
      <c r="AD12" s="37" t="str">
        <f t="shared" si="12"/>
        <v/>
      </c>
      <c r="AE12" s="36"/>
      <c r="AF12" s="36"/>
      <c r="AG12" s="37" t="str">
        <f t="shared" si="13"/>
        <v/>
      </c>
      <c r="AH12" s="36"/>
      <c r="AI12" s="36"/>
      <c r="AJ12" s="37" t="str">
        <f t="shared" si="14"/>
        <v/>
      </c>
      <c r="AK12" s="36"/>
      <c r="AL12" s="36"/>
      <c r="AM12" s="37" t="str">
        <f t="shared" si="15"/>
        <v/>
      </c>
      <c r="AN12" s="36"/>
      <c r="AO12" s="36"/>
      <c r="AP12" s="37" t="str">
        <f t="shared" si="16"/>
        <v/>
      </c>
      <c r="AQ12" s="36"/>
      <c r="AR12" s="36"/>
      <c r="AS12" s="37" t="str">
        <f t="shared" si="17"/>
        <v/>
      </c>
      <c r="AT12" s="37">
        <f t="shared" si="18"/>
        <v>88</v>
      </c>
      <c r="AU12" s="36">
        <v>90</v>
      </c>
      <c r="AV12" s="36">
        <v>75</v>
      </c>
      <c r="AW12" s="36"/>
      <c r="AX12" s="36"/>
      <c r="AY12" s="36"/>
      <c r="AZ12" s="36"/>
      <c r="BA12" s="36"/>
      <c r="BB12" s="36"/>
      <c r="BC12" s="36"/>
      <c r="BD12" s="36"/>
      <c r="BE12" s="37">
        <f t="shared" si="19"/>
        <v>83</v>
      </c>
      <c r="BF12" s="36">
        <v>54</v>
      </c>
      <c r="BG12" s="36">
        <v>45</v>
      </c>
      <c r="BH12" s="38">
        <f t="shared" si="20"/>
        <v>78.3</v>
      </c>
      <c r="BI12" s="39">
        <f t="shared" si="21"/>
        <v>78</v>
      </c>
      <c r="BJ12" s="40"/>
      <c r="BK12" s="36">
        <v>80</v>
      </c>
      <c r="BL12" s="36">
        <v>75</v>
      </c>
      <c r="BM12" s="36"/>
      <c r="BN12" s="36"/>
      <c r="BO12" s="36"/>
      <c r="BP12" s="36"/>
      <c r="BQ12" s="36"/>
      <c r="BR12" s="36"/>
      <c r="BS12" s="36"/>
      <c r="BT12" s="36"/>
      <c r="BU12" s="41">
        <f t="shared" si="22"/>
        <v>78</v>
      </c>
      <c r="BV12" s="40"/>
      <c r="BW12" s="45">
        <v>80</v>
      </c>
      <c r="BX12" s="36"/>
      <c r="BY12" s="36"/>
      <c r="BZ12" s="36"/>
      <c r="CA12" s="36"/>
      <c r="CB12" s="36"/>
      <c r="CC12" s="36"/>
      <c r="CD12" s="36"/>
      <c r="CE12" s="36"/>
      <c r="CF12" s="36"/>
      <c r="CG12" s="37">
        <f t="shared" si="23"/>
        <v>80</v>
      </c>
      <c r="CH12" s="42" t="str">
        <f t="shared" si="24"/>
        <v>B</v>
      </c>
      <c r="CI12" s="43"/>
      <c r="CJ12" s="45">
        <v>7</v>
      </c>
      <c r="CK12"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c r="CM12" s="35">
        <v>3</v>
      </c>
      <c r="CN12" s="45" t="s">
        <v>199</v>
      </c>
      <c r="CW12" s="20">
        <v>3</v>
      </c>
      <c r="CX12" s="20" t="str">
        <f>(IF(CN10="","","Sudah memahami tentang "))&amp;(IF(CN10="","",CN10&amp;", "))&amp;(IF(CN11="","",CN11&amp;", "))&amp;(IF(CN13="","",CN13&amp;", "))&amp;(IF(CN14="","",CN14&amp;", "))&amp;(IF(CN15="","",CN15&amp;", "))&amp;(IF(CN16="","",CN16&amp;", "))&amp;(IF(CN17="","",CN17&amp;", "))&amp;(IF(CN18="","",CN18&amp;", "))&amp;(IF(CN19="","",CN19&amp;", "))&amp;(IF(CN12="","","Perlu tingkatkan pemahaman  "&amp;CN12&amp;"."))</f>
        <v>Sudah memahami tentang Nan-gai ni arimasuka, Ikura desuka, Oishii desuka, Yuubinkyoku wa doko ni arimasuka, Donna machi•Donna tokoro, Doubutsu ga suki desu, Shumi wa nan desuka, Donna gaikoku-go ga dekimasuka, Pinpon ga tokui desu, Perlu tingkatkan pemahaman  Koora wa arimasuka.</v>
      </c>
    </row>
    <row r="13" spans="1:102" x14ac:dyDescent="0.25">
      <c r="A13" s="14">
        <v>3</v>
      </c>
      <c r="B13" s="14">
        <v>23834</v>
      </c>
      <c r="C13" s="14" t="s">
        <v>86</v>
      </c>
      <c r="E13" s="31">
        <f t="shared" si="0"/>
        <v>81</v>
      </c>
      <c r="F13" s="20"/>
      <c r="G13" s="31">
        <f t="shared" si="1"/>
        <v>81</v>
      </c>
      <c r="H13" s="31">
        <f t="shared" si="2"/>
        <v>78</v>
      </c>
      <c r="I13" s="31" t="str">
        <f t="shared" si="3"/>
        <v>A</v>
      </c>
      <c r="J13"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13" s="20"/>
      <c r="L13" s="31">
        <f t="shared" si="5"/>
        <v>88</v>
      </c>
      <c r="M13" s="31">
        <f t="shared" si="6"/>
        <v>78</v>
      </c>
      <c r="N13" s="31">
        <f t="shared" si="7"/>
        <v>51</v>
      </c>
      <c r="P13" s="36">
        <v>100</v>
      </c>
      <c r="Q13" s="36"/>
      <c r="R13" s="37">
        <f t="shared" si="8"/>
        <v>100</v>
      </c>
      <c r="S13" s="36">
        <v>55</v>
      </c>
      <c r="T13" s="36">
        <v>75</v>
      </c>
      <c r="U13" s="37">
        <f t="shared" si="9"/>
        <v>75</v>
      </c>
      <c r="V13" s="36"/>
      <c r="W13" s="36"/>
      <c r="X13" s="37" t="str">
        <f t="shared" si="10"/>
        <v/>
      </c>
      <c r="Y13" s="36"/>
      <c r="Z13" s="36"/>
      <c r="AA13" s="37" t="str">
        <f t="shared" si="11"/>
        <v/>
      </c>
      <c r="AB13" s="36"/>
      <c r="AC13" s="36"/>
      <c r="AD13" s="37" t="str">
        <f t="shared" si="12"/>
        <v/>
      </c>
      <c r="AE13" s="36"/>
      <c r="AF13" s="36"/>
      <c r="AG13" s="37" t="str">
        <f t="shared" si="13"/>
        <v/>
      </c>
      <c r="AH13" s="36"/>
      <c r="AI13" s="36"/>
      <c r="AJ13" s="37" t="str">
        <f t="shared" si="14"/>
        <v/>
      </c>
      <c r="AK13" s="36"/>
      <c r="AL13" s="36"/>
      <c r="AM13" s="37" t="str">
        <f t="shared" si="15"/>
        <v/>
      </c>
      <c r="AN13" s="36"/>
      <c r="AO13" s="36"/>
      <c r="AP13" s="37" t="str">
        <f t="shared" si="16"/>
        <v/>
      </c>
      <c r="AQ13" s="36"/>
      <c r="AR13" s="36"/>
      <c r="AS13" s="37" t="str">
        <f t="shared" si="17"/>
        <v/>
      </c>
      <c r="AT13" s="37">
        <f t="shared" si="18"/>
        <v>88</v>
      </c>
      <c r="AU13" s="36">
        <v>90</v>
      </c>
      <c r="AV13" s="36">
        <v>75</v>
      </c>
      <c r="AW13" s="36"/>
      <c r="AX13" s="36"/>
      <c r="AY13" s="36"/>
      <c r="AZ13" s="36"/>
      <c r="BA13" s="36"/>
      <c r="BB13" s="36"/>
      <c r="BC13" s="36"/>
      <c r="BD13" s="36"/>
      <c r="BE13" s="37">
        <f t="shared" si="19"/>
        <v>83</v>
      </c>
      <c r="BF13" s="36">
        <v>78</v>
      </c>
      <c r="BG13" s="36">
        <v>51</v>
      </c>
      <c r="BH13" s="38">
        <f t="shared" si="20"/>
        <v>81.3</v>
      </c>
      <c r="BI13" s="39">
        <f t="shared" si="21"/>
        <v>81</v>
      </c>
      <c r="BJ13" s="40"/>
      <c r="BK13" s="36">
        <v>80</v>
      </c>
      <c r="BL13" s="36">
        <v>75</v>
      </c>
      <c r="BM13" s="36"/>
      <c r="BN13" s="36"/>
      <c r="BO13" s="36"/>
      <c r="BP13" s="36"/>
      <c r="BQ13" s="36"/>
      <c r="BR13" s="36"/>
      <c r="BS13" s="36"/>
      <c r="BT13" s="36"/>
      <c r="BU13" s="41">
        <f t="shared" si="22"/>
        <v>78</v>
      </c>
      <c r="BV13" s="40"/>
      <c r="BW13" s="45">
        <v>90</v>
      </c>
      <c r="BX13" s="36"/>
      <c r="BY13" s="36"/>
      <c r="BZ13" s="36"/>
      <c r="CA13" s="36"/>
      <c r="CB13" s="36"/>
      <c r="CC13" s="36"/>
      <c r="CD13" s="36"/>
      <c r="CE13" s="36"/>
      <c r="CF13" s="36"/>
      <c r="CG13" s="37">
        <f t="shared" si="23"/>
        <v>90</v>
      </c>
      <c r="CH13" s="42" t="str">
        <f t="shared" si="24"/>
        <v>A</v>
      </c>
      <c r="CI13" s="43"/>
      <c r="CJ13" s="45">
        <v>7</v>
      </c>
      <c r="CK13"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c r="CM13" s="35">
        <v>4</v>
      </c>
      <c r="CN13" s="45" t="s">
        <v>200</v>
      </c>
      <c r="CW13" s="20">
        <v>4</v>
      </c>
      <c r="CX13" s="20" t="str">
        <f>(IF(CN10="","","Sudah memahami tentang "))&amp;(IF(CN10="","",CN10&amp;", "))&amp;(IF(CN11="","",CN11&amp;", "))&amp;(IF(CN12="","",CN12&amp;", "))&amp;(IF(CN14="","",CN14&amp;", "))&amp;(IF(CN15="","",CN15&amp;", "))&amp;(IF(CN16="","",CN16&amp;", "))&amp;(IF(CN17="","",CN17&amp;", "))&amp;(IF(CN18="","",CN18&amp;", "))&amp;(IF(CN19="","",CN19&amp;", "))&amp;(IF(CN13="","","Perlu tingkatkan pemahaman  "&amp;CN13&amp;"."))</f>
        <v>Sudah memahami tentang Nan-gai ni arimasuka, Ikura desuka, Koora wa arimasuka, Yuubinkyoku wa doko ni arimasuka, Donna machi•Donna tokoro, Doubutsu ga suki desu, Shumi wa nan desuka, Donna gaikoku-go ga dekimasuka, Pinpon ga tokui desu, Perlu tingkatkan pemahaman  Oishii desuka.</v>
      </c>
    </row>
    <row r="14" spans="1:102" x14ac:dyDescent="0.25">
      <c r="A14" s="14">
        <v>4</v>
      </c>
      <c r="B14" s="14">
        <v>23848</v>
      </c>
      <c r="C14" s="14" t="s">
        <v>87</v>
      </c>
      <c r="E14" s="31">
        <f t="shared" si="0"/>
        <v>82</v>
      </c>
      <c r="F14" s="20"/>
      <c r="G14" s="31">
        <f t="shared" si="1"/>
        <v>82</v>
      </c>
      <c r="H14" s="31">
        <f t="shared" si="2"/>
        <v>78</v>
      </c>
      <c r="I14" s="31" t="str">
        <f t="shared" si="3"/>
        <v>B</v>
      </c>
      <c r="J14"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14" s="20"/>
      <c r="L14" s="31">
        <f t="shared" si="5"/>
        <v>88</v>
      </c>
      <c r="M14" s="31">
        <f t="shared" si="6"/>
        <v>76</v>
      </c>
      <c r="N14" s="31">
        <f t="shared" si="7"/>
        <v>67</v>
      </c>
      <c r="P14" s="36">
        <v>100</v>
      </c>
      <c r="Q14" s="36"/>
      <c r="R14" s="37">
        <f t="shared" si="8"/>
        <v>100</v>
      </c>
      <c r="S14" s="36">
        <v>71</v>
      </c>
      <c r="T14" s="36">
        <v>75</v>
      </c>
      <c r="U14" s="37">
        <f t="shared" si="9"/>
        <v>75</v>
      </c>
      <c r="V14" s="36"/>
      <c r="W14" s="36"/>
      <c r="X14" s="37" t="str">
        <f t="shared" si="10"/>
        <v/>
      </c>
      <c r="Y14" s="36"/>
      <c r="Z14" s="36"/>
      <c r="AA14" s="37" t="str">
        <f t="shared" si="11"/>
        <v/>
      </c>
      <c r="AB14" s="36"/>
      <c r="AC14" s="36"/>
      <c r="AD14" s="37" t="str">
        <f t="shared" si="12"/>
        <v/>
      </c>
      <c r="AE14" s="36"/>
      <c r="AF14" s="36"/>
      <c r="AG14" s="37" t="str">
        <f t="shared" si="13"/>
        <v/>
      </c>
      <c r="AH14" s="36"/>
      <c r="AI14" s="36"/>
      <c r="AJ14" s="37" t="str">
        <f t="shared" si="14"/>
        <v/>
      </c>
      <c r="AK14" s="36"/>
      <c r="AL14" s="36"/>
      <c r="AM14" s="37" t="str">
        <f t="shared" si="15"/>
        <v/>
      </c>
      <c r="AN14" s="36"/>
      <c r="AO14" s="36"/>
      <c r="AP14" s="37" t="str">
        <f t="shared" si="16"/>
        <v/>
      </c>
      <c r="AQ14" s="36"/>
      <c r="AR14" s="36"/>
      <c r="AS14" s="37" t="str">
        <f t="shared" si="17"/>
        <v/>
      </c>
      <c r="AT14" s="37">
        <f t="shared" si="18"/>
        <v>88</v>
      </c>
      <c r="AU14" s="36">
        <v>80</v>
      </c>
      <c r="AV14" s="36">
        <v>83</v>
      </c>
      <c r="AW14" s="36"/>
      <c r="AX14" s="36"/>
      <c r="AY14" s="36"/>
      <c r="AZ14" s="36"/>
      <c r="BA14" s="36"/>
      <c r="BB14" s="36"/>
      <c r="BC14" s="36"/>
      <c r="BD14" s="36"/>
      <c r="BE14" s="37">
        <f t="shared" si="19"/>
        <v>82</v>
      </c>
      <c r="BF14" s="36">
        <v>76</v>
      </c>
      <c r="BG14" s="36">
        <v>67</v>
      </c>
      <c r="BH14" s="38">
        <f t="shared" si="20"/>
        <v>82.3</v>
      </c>
      <c r="BI14" s="39">
        <f t="shared" si="21"/>
        <v>82</v>
      </c>
      <c r="BJ14" s="40"/>
      <c r="BK14" s="36">
        <v>80</v>
      </c>
      <c r="BL14" s="36">
        <v>75</v>
      </c>
      <c r="BM14" s="36"/>
      <c r="BN14" s="36"/>
      <c r="BO14" s="36"/>
      <c r="BP14" s="36"/>
      <c r="BQ14" s="36"/>
      <c r="BR14" s="36"/>
      <c r="BS14" s="36"/>
      <c r="BT14" s="36"/>
      <c r="BU14" s="41">
        <f t="shared" si="22"/>
        <v>78</v>
      </c>
      <c r="BV14" s="40"/>
      <c r="BW14" s="45">
        <v>80</v>
      </c>
      <c r="BX14" s="36"/>
      <c r="BY14" s="36"/>
      <c r="BZ14" s="36"/>
      <c r="CA14" s="36"/>
      <c r="CB14" s="36"/>
      <c r="CC14" s="36"/>
      <c r="CD14" s="36"/>
      <c r="CE14" s="36"/>
      <c r="CF14" s="36"/>
      <c r="CG14" s="37">
        <f t="shared" si="23"/>
        <v>80</v>
      </c>
      <c r="CH14" s="42" t="str">
        <f t="shared" si="24"/>
        <v>B</v>
      </c>
      <c r="CI14" s="43"/>
      <c r="CJ14" s="45">
        <v>5</v>
      </c>
      <c r="CK14"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c r="CM14" s="35">
        <v>5</v>
      </c>
      <c r="CN14" s="45" t="s">
        <v>201</v>
      </c>
      <c r="CW14" s="20">
        <v>5</v>
      </c>
      <c r="CX14" s="20" t="str">
        <f>(IF(CN10="","","Sudah memahami tentang "))&amp;(IF(CN10="","",CN10&amp;", "))&amp;(IF(CN11="","",CN11&amp;", "))&amp;(IF(CN12="","",CN12&amp;", "))&amp;(IF(CN13="","",CN13&amp;", "))&amp;(IF(CN15="","",CN15&amp;", "))&amp;(IF(CN16="","",CN16&amp;", "))&amp;(IF(CN17="","",CN17&amp;", "))&amp;(IF(CN18="","",CN18&amp;", "))&amp;(IF(CN19="","",CN19&amp;", "))&amp;(IF(CN14="","","Perlu tingkatkan pemahaman  "&amp;CN14&amp;"."))</f>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15" spans="1:102" x14ac:dyDescent="0.25">
      <c r="A15" s="14">
        <v>5</v>
      </c>
      <c r="B15" s="14">
        <v>23862</v>
      </c>
      <c r="C15" s="14" t="s">
        <v>88</v>
      </c>
      <c r="E15" s="31">
        <f t="shared" si="0"/>
        <v>84</v>
      </c>
      <c r="F15" s="20"/>
      <c r="G15" s="31">
        <f t="shared" si="1"/>
        <v>84</v>
      </c>
      <c r="H15" s="31">
        <f t="shared" si="2"/>
        <v>83</v>
      </c>
      <c r="I15" s="31" t="str">
        <f t="shared" si="3"/>
        <v>A</v>
      </c>
      <c r="J15" s="31" t="str">
        <f t="shared" si="4"/>
        <v>Sudah memahami tentang Nan-gai ni arimasuka, Ikura desuka, Koora wa arimasuka, Oishii desuka, Yuubinkyoku wa doko ni arimasuka, Donna machi•Donna tokoro, Doubutsu ga suki desu, Donna gaikoku-go ga dekimasuka, Pinpon ga tokui desu, Perlu tingkatkan pemahaman  Shumi wa nan desuka.</v>
      </c>
      <c r="K15" s="20"/>
      <c r="L15" s="31">
        <f t="shared" si="5"/>
        <v>83</v>
      </c>
      <c r="M15" s="31">
        <f t="shared" si="6"/>
        <v>70</v>
      </c>
      <c r="N15" s="31">
        <f t="shared" si="7"/>
        <v>82</v>
      </c>
      <c r="P15" s="36">
        <v>80</v>
      </c>
      <c r="Q15" s="36"/>
      <c r="R15" s="37">
        <f t="shared" si="8"/>
        <v>80</v>
      </c>
      <c r="S15" s="36">
        <v>86</v>
      </c>
      <c r="T15" s="36"/>
      <c r="U15" s="37">
        <f t="shared" si="9"/>
        <v>86</v>
      </c>
      <c r="V15" s="36"/>
      <c r="W15" s="36"/>
      <c r="X15" s="37" t="str">
        <f t="shared" si="10"/>
        <v/>
      </c>
      <c r="Y15" s="36"/>
      <c r="Z15" s="36"/>
      <c r="AA15" s="37" t="str">
        <f t="shared" si="11"/>
        <v/>
      </c>
      <c r="AB15" s="36"/>
      <c r="AC15" s="36"/>
      <c r="AD15" s="37" t="str">
        <f t="shared" si="12"/>
        <v/>
      </c>
      <c r="AE15" s="36"/>
      <c r="AF15" s="36"/>
      <c r="AG15" s="37" t="str">
        <f t="shared" si="13"/>
        <v/>
      </c>
      <c r="AH15" s="36"/>
      <c r="AI15" s="36"/>
      <c r="AJ15" s="37" t="str">
        <f t="shared" si="14"/>
        <v/>
      </c>
      <c r="AK15" s="36"/>
      <c r="AL15" s="36"/>
      <c r="AM15" s="37" t="str">
        <f t="shared" si="15"/>
        <v/>
      </c>
      <c r="AN15" s="36"/>
      <c r="AO15" s="36"/>
      <c r="AP15" s="37" t="str">
        <f t="shared" si="16"/>
        <v/>
      </c>
      <c r="AQ15" s="36"/>
      <c r="AR15" s="36"/>
      <c r="AS15" s="37" t="str">
        <f t="shared" si="17"/>
        <v/>
      </c>
      <c r="AT15" s="37">
        <f t="shared" si="18"/>
        <v>83</v>
      </c>
      <c r="AU15" s="36">
        <v>85</v>
      </c>
      <c r="AV15" s="36">
        <v>91</v>
      </c>
      <c r="AW15" s="36"/>
      <c r="AX15" s="36"/>
      <c r="AY15" s="36"/>
      <c r="AZ15" s="36"/>
      <c r="BA15" s="36"/>
      <c r="BB15" s="36"/>
      <c r="BC15" s="36"/>
      <c r="BD15" s="36"/>
      <c r="BE15" s="37">
        <f t="shared" si="19"/>
        <v>88</v>
      </c>
      <c r="BF15" s="36">
        <v>70</v>
      </c>
      <c r="BG15" s="36">
        <v>82</v>
      </c>
      <c r="BH15" s="38">
        <f t="shared" si="20"/>
        <v>83.6</v>
      </c>
      <c r="BI15" s="39">
        <f t="shared" si="21"/>
        <v>84</v>
      </c>
      <c r="BJ15" s="40"/>
      <c r="BK15" s="36">
        <v>85</v>
      </c>
      <c r="BL15" s="36">
        <v>81</v>
      </c>
      <c r="BM15" s="36"/>
      <c r="BN15" s="36"/>
      <c r="BO15" s="36"/>
      <c r="BP15" s="36"/>
      <c r="BQ15" s="36"/>
      <c r="BR15" s="36"/>
      <c r="BS15" s="36"/>
      <c r="BT15" s="36"/>
      <c r="BU15" s="41">
        <f t="shared" si="22"/>
        <v>83</v>
      </c>
      <c r="BV15" s="40"/>
      <c r="BW15" s="45">
        <v>90</v>
      </c>
      <c r="BX15" s="36"/>
      <c r="BY15" s="36"/>
      <c r="BZ15" s="36"/>
      <c r="CA15" s="36"/>
      <c r="CB15" s="36"/>
      <c r="CC15" s="36"/>
      <c r="CD15" s="36"/>
      <c r="CE15" s="36"/>
      <c r="CF15" s="36"/>
      <c r="CG15" s="37">
        <f t="shared" si="23"/>
        <v>90</v>
      </c>
      <c r="CH15" s="42" t="str">
        <f t="shared" si="24"/>
        <v>A</v>
      </c>
      <c r="CI15" s="43"/>
      <c r="CJ15" s="45">
        <v>8</v>
      </c>
      <c r="CK15" s="44" t="str">
        <f t="shared" si="25"/>
        <v>Sudah memahami tentang Nan-gai ni arimasuka, Ikura desuka, Koora wa arimasuka, Oishii desuka, Yuubinkyoku wa doko ni arimasuka, Donna machi•Donna tokoro, Doubutsu ga suki desu, Donna gaikoku-go ga dekimasuka, Pinpon ga tokui desu, Perlu tingkatkan pemahaman  Shumi wa nan desuka.</v>
      </c>
      <c r="CM15" s="35">
        <v>6</v>
      </c>
      <c r="CN15" s="45" t="s">
        <v>202</v>
      </c>
      <c r="CW15" s="20">
        <v>6</v>
      </c>
      <c r="CX15" s="20" t="str">
        <f>(IF(CN10="","","Sudah memahami tentang "))&amp;(IF(CN10="","",CN10&amp;", "))&amp;(IF(CN11="","",CN11&amp;", "))&amp;(IF(CN12="","",CN12&amp;", "))&amp;(IF(CN13="","",CN13&amp;", "))&amp;(IF(CN14="","",CN14&amp;", "))&amp;(IF(CN16="","",CN16&amp;", "))&amp;(IF(CN17="","",CN17&amp;", "))&amp;(IF(CN18="","",CN18&amp;", "))&amp;(IF(CN19="","",CN19&amp;", "))&amp;(IF(CN15="","","Perlu tingkatkan pemahaman  "&amp;CN15&amp;"."))</f>
        <v>Sudah memahami tentang Nan-gai ni arimasuka, Ikura desuka, Koora wa arimasuka, Oishii desuka, Yuubinkyoku wa doko ni arimasuka, Doubutsu ga suki desu, Shumi wa nan desuka, Donna gaikoku-go ga dekimasuka, Pinpon ga tokui desu, Perlu tingkatkan pemahaman  Donna machi•Donna tokoro.</v>
      </c>
    </row>
    <row r="16" spans="1:102" x14ac:dyDescent="0.25">
      <c r="A16" s="14">
        <v>6</v>
      </c>
      <c r="B16" s="14">
        <v>23876</v>
      </c>
      <c r="C16" s="14" t="s">
        <v>89</v>
      </c>
      <c r="E16" s="31">
        <f t="shared" si="0"/>
        <v>92</v>
      </c>
      <c r="F16" s="20"/>
      <c r="G16" s="31">
        <f t="shared" si="1"/>
        <v>92</v>
      </c>
      <c r="H16" s="31">
        <f t="shared" si="2"/>
        <v>89</v>
      </c>
      <c r="I16" s="31" t="str">
        <f t="shared" si="3"/>
        <v>A</v>
      </c>
      <c r="J16" s="31" t="str">
        <f t="shared" si="4"/>
        <v>Sudah memahami tentang Nan-gai ni arimasuka, Ikura desuka, Koora wa arimasuka, Oishii desuka, Yuubinkyoku wa doko ni arimasuka, Donna machi•Donna tokoro, Doubutsu ga suki desu, Donna gaikoku-go ga dekimasuka, Pinpon ga tokui desu, Perlu tingkatkan pemahaman  Shumi wa nan desuka.</v>
      </c>
      <c r="K16" s="20"/>
      <c r="L16" s="31">
        <f t="shared" si="5"/>
        <v>95</v>
      </c>
      <c r="M16" s="31">
        <f t="shared" si="6"/>
        <v>94</v>
      </c>
      <c r="N16" s="31">
        <f t="shared" si="7"/>
        <v>86</v>
      </c>
      <c r="P16" s="36">
        <v>100</v>
      </c>
      <c r="Q16" s="36"/>
      <c r="R16" s="37">
        <f t="shared" si="8"/>
        <v>100</v>
      </c>
      <c r="S16" s="36">
        <v>90</v>
      </c>
      <c r="T16" s="36"/>
      <c r="U16" s="37">
        <f t="shared" si="9"/>
        <v>90</v>
      </c>
      <c r="V16" s="36"/>
      <c r="W16" s="36"/>
      <c r="X16" s="37" t="str">
        <f t="shared" si="10"/>
        <v/>
      </c>
      <c r="Y16" s="36"/>
      <c r="Z16" s="36"/>
      <c r="AA16" s="37" t="str">
        <f t="shared" si="11"/>
        <v/>
      </c>
      <c r="AB16" s="36"/>
      <c r="AC16" s="36"/>
      <c r="AD16" s="37" t="str">
        <f t="shared" si="12"/>
        <v/>
      </c>
      <c r="AE16" s="36"/>
      <c r="AF16" s="36"/>
      <c r="AG16" s="37" t="str">
        <f t="shared" si="13"/>
        <v/>
      </c>
      <c r="AH16" s="36"/>
      <c r="AI16" s="36"/>
      <c r="AJ16" s="37" t="str">
        <f t="shared" si="14"/>
        <v/>
      </c>
      <c r="AK16" s="36"/>
      <c r="AL16" s="36"/>
      <c r="AM16" s="37" t="str">
        <f t="shared" si="15"/>
        <v/>
      </c>
      <c r="AN16" s="36"/>
      <c r="AO16" s="36"/>
      <c r="AP16" s="37" t="str">
        <f t="shared" si="16"/>
        <v/>
      </c>
      <c r="AQ16" s="36"/>
      <c r="AR16" s="36"/>
      <c r="AS16" s="37" t="str">
        <f t="shared" si="17"/>
        <v/>
      </c>
      <c r="AT16" s="37">
        <f t="shared" si="18"/>
        <v>95</v>
      </c>
      <c r="AU16" s="36">
        <v>90</v>
      </c>
      <c r="AV16" s="36">
        <v>90</v>
      </c>
      <c r="AW16" s="36"/>
      <c r="AX16" s="36"/>
      <c r="AY16" s="36"/>
      <c r="AZ16" s="36"/>
      <c r="BA16" s="36"/>
      <c r="BB16" s="36"/>
      <c r="BC16" s="36"/>
      <c r="BD16" s="36"/>
      <c r="BE16" s="37">
        <f t="shared" si="19"/>
        <v>90</v>
      </c>
      <c r="BF16" s="36">
        <v>94</v>
      </c>
      <c r="BG16" s="36">
        <v>86</v>
      </c>
      <c r="BH16" s="38">
        <f t="shared" si="20"/>
        <v>92</v>
      </c>
      <c r="BI16" s="39">
        <f t="shared" si="21"/>
        <v>92</v>
      </c>
      <c r="BJ16" s="40"/>
      <c r="BK16" s="36">
        <v>90</v>
      </c>
      <c r="BL16" s="36">
        <v>87</v>
      </c>
      <c r="BM16" s="36"/>
      <c r="BN16" s="36"/>
      <c r="BO16" s="36"/>
      <c r="BP16" s="36"/>
      <c r="BQ16" s="36"/>
      <c r="BR16" s="36"/>
      <c r="BS16" s="36"/>
      <c r="BT16" s="36"/>
      <c r="BU16" s="41">
        <f t="shared" si="22"/>
        <v>89</v>
      </c>
      <c r="BV16" s="40"/>
      <c r="BW16" s="45">
        <v>90</v>
      </c>
      <c r="BX16" s="36"/>
      <c r="BY16" s="36"/>
      <c r="BZ16" s="36"/>
      <c r="CA16" s="36"/>
      <c r="CB16" s="36"/>
      <c r="CC16" s="36"/>
      <c r="CD16" s="36"/>
      <c r="CE16" s="36"/>
      <c r="CF16" s="36"/>
      <c r="CG16" s="37">
        <f t="shared" si="23"/>
        <v>90</v>
      </c>
      <c r="CH16" s="42" t="str">
        <f t="shared" si="24"/>
        <v>A</v>
      </c>
      <c r="CI16" s="43"/>
      <c r="CJ16" s="45">
        <v>8</v>
      </c>
      <c r="CK16" s="44" t="str">
        <f t="shared" si="25"/>
        <v>Sudah memahami tentang Nan-gai ni arimasuka, Ikura desuka, Koora wa arimasuka, Oishii desuka, Yuubinkyoku wa doko ni arimasuka, Donna machi•Donna tokoro, Doubutsu ga suki desu, Donna gaikoku-go ga dekimasuka, Pinpon ga tokui desu, Perlu tingkatkan pemahaman  Shumi wa nan desuka.</v>
      </c>
      <c r="CM16" s="35">
        <v>7</v>
      </c>
      <c r="CN16" s="45" t="s">
        <v>203</v>
      </c>
      <c r="CW16" s="20">
        <v>7</v>
      </c>
      <c r="CX16" s="20" t="str">
        <f>(IF(CN10="","","Sudah memahami tentang "))&amp;(IF(CN10="","",CN10&amp;", "))&amp;(IF(CN11="","",CN11&amp;", "))&amp;(IF(CN12="","",CN12&amp;", "))&amp;(IF(CN13="","",CN13&amp;", "))&amp;(IF(CN14="","",CN14&amp;", "))&amp;(IF(CN15="","",CN15&amp;", "))&amp;(IF(CN17="","",CN17&amp;", "))&amp;(IF(CN18="","",CN18&amp;", "))&amp;(IF(CN19="","",CN19&amp;", "))&amp;(IF(CN16="","","Perlu tingkatkan pemahaman  "&amp;CN16&amp;"."))</f>
        <v>Sudah memahami tentang Nan-gai ni arimasuka, Ikura desuka, Koora wa arimasuka, Oishii desuka, Yuubinkyoku wa doko ni arimasuka, Donna machi•Donna tokoro, Shumi wa nan desuka, Donna gaikoku-go ga dekimasuka, Pinpon ga tokui desu, Perlu tingkatkan pemahaman  Doubutsu ga suki desu.</v>
      </c>
    </row>
    <row r="17" spans="1:102" x14ac:dyDescent="0.25">
      <c r="A17" s="14">
        <v>7</v>
      </c>
      <c r="B17" s="14">
        <v>23890</v>
      </c>
      <c r="C17" s="14" t="s">
        <v>90</v>
      </c>
      <c r="E17" s="31">
        <f t="shared" si="0"/>
        <v>87</v>
      </c>
      <c r="F17" s="20"/>
      <c r="G17" s="31">
        <f t="shared" si="1"/>
        <v>87</v>
      </c>
      <c r="H17" s="31">
        <f t="shared" si="2"/>
        <v>85</v>
      </c>
      <c r="I17" s="31" t="str">
        <f t="shared" si="3"/>
        <v>A</v>
      </c>
      <c r="J17"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17" s="20"/>
      <c r="L17" s="31">
        <f t="shared" si="5"/>
        <v>89</v>
      </c>
      <c r="M17" s="31">
        <f t="shared" si="6"/>
        <v>88</v>
      </c>
      <c r="N17" s="31">
        <f t="shared" si="7"/>
        <v>73</v>
      </c>
      <c r="P17" s="36">
        <v>100</v>
      </c>
      <c r="Q17" s="36"/>
      <c r="R17" s="37">
        <f t="shared" si="8"/>
        <v>100</v>
      </c>
      <c r="S17" s="36">
        <v>77</v>
      </c>
      <c r="T17" s="36"/>
      <c r="U17" s="37">
        <f t="shared" si="9"/>
        <v>77</v>
      </c>
      <c r="V17" s="36"/>
      <c r="W17" s="36"/>
      <c r="X17" s="37" t="str">
        <f t="shared" si="10"/>
        <v/>
      </c>
      <c r="Y17" s="36"/>
      <c r="Z17" s="36"/>
      <c r="AA17" s="37" t="str">
        <f t="shared" si="11"/>
        <v/>
      </c>
      <c r="AB17" s="36"/>
      <c r="AC17" s="36"/>
      <c r="AD17" s="37" t="str">
        <f t="shared" si="12"/>
        <v/>
      </c>
      <c r="AE17" s="36"/>
      <c r="AF17" s="36"/>
      <c r="AG17" s="37" t="str">
        <f t="shared" si="13"/>
        <v/>
      </c>
      <c r="AH17" s="36"/>
      <c r="AI17" s="36"/>
      <c r="AJ17" s="37" t="str">
        <f t="shared" si="14"/>
        <v/>
      </c>
      <c r="AK17" s="36"/>
      <c r="AL17" s="36"/>
      <c r="AM17" s="37" t="str">
        <f t="shared" si="15"/>
        <v/>
      </c>
      <c r="AN17" s="36"/>
      <c r="AO17" s="36"/>
      <c r="AP17" s="37" t="str">
        <f t="shared" si="16"/>
        <v/>
      </c>
      <c r="AQ17" s="36"/>
      <c r="AR17" s="36"/>
      <c r="AS17" s="37" t="str">
        <f t="shared" si="17"/>
        <v/>
      </c>
      <c r="AT17" s="37">
        <f t="shared" si="18"/>
        <v>89</v>
      </c>
      <c r="AU17" s="36">
        <v>90</v>
      </c>
      <c r="AV17" s="36">
        <v>84</v>
      </c>
      <c r="AW17" s="36"/>
      <c r="AX17" s="36"/>
      <c r="AY17" s="36"/>
      <c r="AZ17" s="36"/>
      <c r="BA17" s="36"/>
      <c r="BB17" s="36"/>
      <c r="BC17" s="36"/>
      <c r="BD17" s="36"/>
      <c r="BE17" s="37">
        <f t="shared" si="19"/>
        <v>87</v>
      </c>
      <c r="BF17" s="36">
        <v>88</v>
      </c>
      <c r="BG17" s="36">
        <v>73</v>
      </c>
      <c r="BH17" s="38">
        <f t="shared" si="20"/>
        <v>86.5</v>
      </c>
      <c r="BI17" s="39">
        <f t="shared" si="21"/>
        <v>87</v>
      </c>
      <c r="BJ17" s="40"/>
      <c r="BK17" s="36">
        <v>90</v>
      </c>
      <c r="BL17" s="36">
        <v>79</v>
      </c>
      <c r="BM17" s="36"/>
      <c r="BN17" s="36"/>
      <c r="BO17" s="36"/>
      <c r="BP17" s="36"/>
      <c r="BQ17" s="36"/>
      <c r="BR17" s="36"/>
      <c r="BS17" s="36"/>
      <c r="BT17" s="36"/>
      <c r="BU17" s="41">
        <f t="shared" si="22"/>
        <v>85</v>
      </c>
      <c r="BV17" s="40"/>
      <c r="BW17" s="45">
        <v>90</v>
      </c>
      <c r="BX17" s="36"/>
      <c r="BY17" s="36"/>
      <c r="BZ17" s="36"/>
      <c r="CA17" s="36"/>
      <c r="CB17" s="36"/>
      <c r="CC17" s="36"/>
      <c r="CD17" s="36"/>
      <c r="CE17" s="36"/>
      <c r="CF17" s="36"/>
      <c r="CG17" s="37">
        <f t="shared" si="23"/>
        <v>90</v>
      </c>
      <c r="CH17" s="42" t="str">
        <f t="shared" si="24"/>
        <v>A</v>
      </c>
      <c r="CI17" s="43"/>
      <c r="CJ17" s="45">
        <v>6</v>
      </c>
      <c r="CK17"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c r="CM17" s="35">
        <v>8</v>
      </c>
      <c r="CN17" s="45" t="s">
        <v>204</v>
      </c>
      <c r="CW17" s="20">
        <v>8</v>
      </c>
      <c r="CX17" s="20" t="str">
        <f>(IF(CN10="","","Sudah memahami tentang "))&amp;(IF(CN10="","",CN10&amp;", "))&amp;(IF(CN11="","",CN11&amp;", "))&amp;(IF(CN12="","",CN12&amp;", "))&amp;(IF(CN13="","",CN13&amp;", "))&amp;(IF(CN14="","",CN14&amp;", "))&amp;(IF(CN15="","",CN15&amp;", "))&amp;(IF(CN16="","",CN16&amp;", "))&amp;(IF(CN18="","",CN18&amp;", "))&amp;(IF(CN19="","",CN19&amp;", "))&amp;(IF(CN17="","","Perlu tingkatkan pemahaman  "&amp;CN17&amp;"."))</f>
        <v>Sudah memahami tentang Nan-gai ni arimasuka, Ikura desuka, Koora wa arimasuka, Oishii desuka, Yuubinkyoku wa doko ni arimasuka, Donna machi•Donna tokoro, Doubutsu ga suki desu, Donna gaikoku-go ga dekimasuka, Pinpon ga tokui desu, Perlu tingkatkan pemahaman  Shumi wa nan desuka.</v>
      </c>
    </row>
    <row r="18" spans="1:102" x14ac:dyDescent="0.25">
      <c r="A18" s="14">
        <v>8</v>
      </c>
      <c r="B18" s="14">
        <v>23904</v>
      </c>
      <c r="C18" s="14" t="s">
        <v>91</v>
      </c>
      <c r="E18" s="31">
        <f t="shared" si="0"/>
        <v>90</v>
      </c>
      <c r="F18" s="20"/>
      <c r="G18" s="31">
        <f t="shared" si="1"/>
        <v>90</v>
      </c>
      <c r="H18" s="31">
        <f t="shared" si="2"/>
        <v>82</v>
      </c>
      <c r="I18" s="31" t="str">
        <f t="shared" si="3"/>
        <v>A</v>
      </c>
      <c r="J18" s="31" t="str">
        <f t="shared" si="4"/>
        <v>Sudah memahami tentang Nan-gai ni arimasuka, Ikura desuka, Koora wa arimasuka, Oishii desuka, Yuubinkyoku wa doko ni arimasuka, Donna machi•Donna tokoro, Doubutsu ga suki desu, Donna gaikoku-go ga dekimasuka, Pinpon ga tokui desu, Perlu tingkatkan pemahaman  Shumi wa nan desuka.</v>
      </c>
      <c r="K18" s="20"/>
      <c r="L18" s="31">
        <f t="shared" si="5"/>
        <v>95</v>
      </c>
      <c r="M18" s="31">
        <f t="shared" si="6"/>
        <v>84</v>
      </c>
      <c r="N18" s="31">
        <f t="shared" si="7"/>
        <v>86</v>
      </c>
      <c r="P18" s="36">
        <v>100</v>
      </c>
      <c r="Q18" s="36"/>
      <c r="R18" s="37">
        <f t="shared" si="8"/>
        <v>100</v>
      </c>
      <c r="S18" s="36">
        <v>90</v>
      </c>
      <c r="T18" s="36"/>
      <c r="U18" s="37">
        <f t="shared" si="9"/>
        <v>90</v>
      </c>
      <c r="V18" s="36"/>
      <c r="W18" s="36"/>
      <c r="X18" s="37" t="str">
        <f t="shared" si="10"/>
        <v/>
      </c>
      <c r="Y18" s="36"/>
      <c r="Z18" s="36"/>
      <c r="AA18" s="37" t="str">
        <f t="shared" si="11"/>
        <v/>
      </c>
      <c r="AB18" s="36"/>
      <c r="AC18" s="36"/>
      <c r="AD18" s="37" t="str">
        <f t="shared" si="12"/>
        <v/>
      </c>
      <c r="AE18" s="36"/>
      <c r="AF18" s="36"/>
      <c r="AG18" s="37" t="str">
        <f t="shared" si="13"/>
        <v/>
      </c>
      <c r="AH18" s="36"/>
      <c r="AI18" s="36"/>
      <c r="AJ18" s="37" t="str">
        <f t="shared" si="14"/>
        <v/>
      </c>
      <c r="AK18" s="36"/>
      <c r="AL18" s="36"/>
      <c r="AM18" s="37" t="str">
        <f t="shared" si="15"/>
        <v/>
      </c>
      <c r="AN18" s="36"/>
      <c r="AO18" s="36"/>
      <c r="AP18" s="37" t="str">
        <f t="shared" si="16"/>
        <v/>
      </c>
      <c r="AQ18" s="36"/>
      <c r="AR18" s="36"/>
      <c r="AS18" s="37" t="str">
        <f t="shared" si="17"/>
        <v/>
      </c>
      <c r="AT18" s="37">
        <f t="shared" si="18"/>
        <v>95</v>
      </c>
      <c r="AU18" s="36">
        <v>80</v>
      </c>
      <c r="AV18" s="36">
        <v>93</v>
      </c>
      <c r="AW18" s="36"/>
      <c r="AX18" s="36"/>
      <c r="AY18" s="36"/>
      <c r="AZ18" s="36"/>
      <c r="BA18" s="36"/>
      <c r="BB18" s="36"/>
      <c r="BC18" s="36"/>
      <c r="BD18" s="36"/>
      <c r="BE18" s="37">
        <f t="shared" si="19"/>
        <v>87</v>
      </c>
      <c r="BF18" s="36">
        <v>84</v>
      </c>
      <c r="BG18" s="36">
        <v>86</v>
      </c>
      <c r="BH18" s="38">
        <f t="shared" si="20"/>
        <v>89.8</v>
      </c>
      <c r="BI18" s="39">
        <f t="shared" si="21"/>
        <v>90</v>
      </c>
      <c r="BJ18" s="40"/>
      <c r="BK18" s="36">
        <v>80</v>
      </c>
      <c r="BL18" s="36">
        <v>83</v>
      </c>
      <c r="BM18" s="36"/>
      <c r="BN18" s="36"/>
      <c r="BO18" s="36"/>
      <c r="BP18" s="36"/>
      <c r="BQ18" s="36"/>
      <c r="BR18" s="36"/>
      <c r="BS18" s="36"/>
      <c r="BT18" s="36"/>
      <c r="BU18" s="41">
        <f t="shared" si="22"/>
        <v>82</v>
      </c>
      <c r="BV18" s="40"/>
      <c r="BW18" s="45">
        <v>90</v>
      </c>
      <c r="BX18" s="36"/>
      <c r="BY18" s="36"/>
      <c r="BZ18" s="36"/>
      <c r="CA18" s="36"/>
      <c r="CB18" s="36"/>
      <c r="CC18" s="36"/>
      <c r="CD18" s="36"/>
      <c r="CE18" s="36"/>
      <c r="CF18" s="36"/>
      <c r="CG18" s="37">
        <f t="shared" si="23"/>
        <v>90</v>
      </c>
      <c r="CH18" s="42" t="str">
        <f t="shared" si="24"/>
        <v>A</v>
      </c>
      <c r="CI18" s="43"/>
      <c r="CJ18" s="45">
        <v>8</v>
      </c>
      <c r="CK18" s="44" t="str">
        <f t="shared" si="25"/>
        <v>Sudah memahami tentang Nan-gai ni arimasuka, Ikura desuka, Koora wa arimasuka, Oishii desuka, Yuubinkyoku wa doko ni arimasuka, Donna machi•Donna tokoro, Doubutsu ga suki desu, Donna gaikoku-go ga dekimasuka, Pinpon ga tokui desu, Perlu tingkatkan pemahaman  Shumi wa nan desuka.</v>
      </c>
      <c r="CM18" s="35">
        <v>9</v>
      </c>
      <c r="CN18" s="45" t="s">
        <v>205</v>
      </c>
      <c r="CW18" s="20">
        <v>9</v>
      </c>
      <c r="CX18" s="20" t="str">
        <f>(IF(CN10="","","Sudah memahami tentang "))&amp;(IF(CN10="","",CN10&amp;", "))&amp;(IF(CN11="","",CN11&amp;", "))&amp;(IF(CN12="","",CN12&amp;", "))&amp;(IF(CN13="","",CN13&amp;", "))&amp;(IF(CN14="","",CN14&amp;", "))&amp;(IF(CN15="","",CN15&amp;", "))&amp;(IF(CN16="","",CN16&amp;", "))&amp;(IF(CN17="","",CN17&amp;", "))&amp;(IF(CN19="","",CN19&amp;", "))&amp;(IF(CN18="","","Perlu tingkatkan pemahaman  "&amp;CN18&amp;"."))</f>
        <v>Sudah memahami tentang Nan-gai ni arimasuka, Ikura desuka, Koora wa arimasuka, Oishii desuka, Yuubinkyoku wa doko ni arimasuka, Donna machi•Donna tokoro, Doubutsu ga suki desu, Shumi wa nan desuka, Pinpon ga tokui desu, Perlu tingkatkan pemahaman  Donna gaikoku-go ga dekimasuka.</v>
      </c>
    </row>
    <row r="19" spans="1:102" x14ac:dyDescent="0.25">
      <c r="A19" s="14">
        <v>9</v>
      </c>
      <c r="B19" s="14">
        <v>23918</v>
      </c>
      <c r="C19" s="14" t="s">
        <v>92</v>
      </c>
      <c r="E19" s="31">
        <f t="shared" si="0"/>
        <v>80</v>
      </c>
      <c r="F19" s="20"/>
      <c r="G19" s="31">
        <f t="shared" si="1"/>
        <v>80</v>
      </c>
      <c r="H19" s="31">
        <f t="shared" si="2"/>
        <v>80</v>
      </c>
      <c r="I19" s="31" t="str">
        <f t="shared" si="3"/>
        <v>B</v>
      </c>
      <c r="J19"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19" s="20"/>
      <c r="L19" s="31">
        <f t="shared" si="5"/>
        <v>83</v>
      </c>
      <c r="M19" s="31">
        <f t="shared" si="6"/>
        <v>82</v>
      </c>
      <c r="N19" s="31">
        <f t="shared" si="7"/>
        <v>59</v>
      </c>
      <c r="P19" s="36">
        <v>90</v>
      </c>
      <c r="Q19" s="36"/>
      <c r="R19" s="37">
        <f t="shared" si="8"/>
        <v>90</v>
      </c>
      <c r="S19" s="36">
        <v>63</v>
      </c>
      <c r="T19" s="36">
        <v>75</v>
      </c>
      <c r="U19" s="37">
        <f t="shared" si="9"/>
        <v>75</v>
      </c>
      <c r="V19" s="36"/>
      <c r="W19" s="36"/>
      <c r="X19" s="37" t="str">
        <f t="shared" si="10"/>
        <v/>
      </c>
      <c r="Y19" s="36"/>
      <c r="Z19" s="36"/>
      <c r="AA19" s="37" t="str">
        <f t="shared" si="11"/>
        <v/>
      </c>
      <c r="AB19" s="36"/>
      <c r="AC19" s="36"/>
      <c r="AD19" s="37" t="str">
        <f t="shared" si="12"/>
        <v/>
      </c>
      <c r="AE19" s="36"/>
      <c r="AF19" s="36"/>
      <c r="AG19" s="37" t="str">
        <f t="shared" si="13"/>
        <v/>
      </c>
      <c r="AH19" s="36"/>
      <c r="AI19" s="36"/>
      <c r="AJ19" s="37" t="str">
        <f t="shared" si="14"/>
        <v/>
      </c>
      <c r="AK19" s="36"/>
      <c r="AL19" s="36"/>
      <c r="AM19" s="37" t="str">
        <f t="shared" si="15"/>
        <v/>
      </c>
      <c r="AN19" s="36"/>
      <c r="AO19" s="36"/>
      <c r="AP19" s="37" t="str">
        <f t="shared" si="16"/>
        <v/>
      </c>
      <c r="AQ19" s="36"/>
      <c r="AR19" s="36"/>
      <c r="AS19" s="37" t="str">
        <f t="shared" si="17"/>
        <v/>
      </c>
      <c r="AT19" s="37">
        <f t="shared" si="18"/>
        <v>83</v>
      </c>
      <c r="AU19" s="36">
        <v>85</v>
      </c>
      <c r="AV19" s="36">
        <v>77</v>
      </c>
      <c r="AW19" s="36"/>
      <c r="AX19" s="36"/>
      <c r="AY19" s="36"/>
      <c r="AZ19" s="36"/>
      <c r="BA19" s="36"/>
      <c r="BB19" s="36"/>
      <c r="BC19" s="36"/>
      <c r="BD19" s="36"/>
      <c r="BE19" s="37">
        <f t="shared" si="19"/>
        <v>81</v>
      </c>
      <c r="BF19" s="36">
        <v>82</v>
      </c>
      <c r="BG19" s="36">
        <v>59</v>
      </c>
      <c r="BH19" s="38">
        <f t="shared" si="20"/>
        <v>79.7</v>
      </c>
      <c r="BI19" s="39">
        <f t="shared" si="21"/>
        <v>80</v>
      </c>
      <c r="BJ19" s="40"/>
      <c r="BK19" s="36">
        <v>85</v>
      </c>
      <c r="BL19" s="36">
        <v>75</v>
      </c>
      <c r="BM19" s="36"/>
      <c r="BN19" s="36"/>
      <c r="BO19" s="36"/>
      <c r="BP19" s="36"/>
      <c r="BQ19" s="36"/>
      <c r="BR19" s="36"/>
      <c r="BS19" s="36"/>
      <c r="BT19" s="36"/>
      <c r="BU19" s="41">
        <f t="shared" si="22"/>
        <v>80</v>
      </c>
      <c r="BV19" s="40"/>
      <c r="BW19" s="45">
        <v>85</v>
      </c>
      <c r="BX19" s="36"/>
      <c r="BY19" s="36"/>
      <c r="BZ19" s="36"/>
      <c r="CA19" s="36"/>
      <c r="CB19" s="36"/>
      <c r="CC19" s="36"/>
      <c r="CD19" s="36"/>
      <c r="CE19" s="36"/>
      <c r="CF19" s="36"/>
      <c r="CG19" s="37">
        <f t="shared" si="23"/>
        <v>85</v>
      </c>
      <c r="CH19" s="42" t="str">
        <f t="shared" si="24"/>
        <v>B</v>
      </c>
      <c r="CI19" s="43"/>
      <c r="CJ19" s="45">
        <v>7</v>
      </c>
      <c r="CK19"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c r="CM19" s="35">
        <v>10</v>
      </c>
      <c r="CN19" s="45" t="s">
        <v>206</v>
      </c>
      <c r="CW19" s="20">
        <v>10</v>
      </c>
      <c r="CX19" s="20" t="str">
        <f>(IF(CN10="","","Sudah memahami tentang "))&amp;(IF(CN10="","",CN10&amp;", "))&amp;(IF(CN11="","",CN11&amp;", "))&amp;(IF(CN12="","",CN12&amp;", "))&amp;(IF(CN13="","",CN13&amp;", "))&amp;(IF(CN14="","",CN14&amp;", "))&amp;(IF(CN15="","",CN15&amp;", "))&amp;(IF(CN16="","",CN16&amp;", "))&amp;(IF(CN17="","",CN17&amp;", "))&amp;(IF(CN18="","",CN18&amp;", "))&amp;(IF(CN19="","","Perlu tingkatkan pemahaman  "&amp;CN19&amp;"."))</f>
        <v>Sudah memahami tentang Nan-gai ni arimasuka, Ikura desuka, Koora wa arimasuka, Oishii desuka, Yuubinkyoku wa doko ni arimasuka, Donna machi•Donna tokoro, Doubutsu ga suki desu, Shumi wa nan desuka, Donna gaikoku-go ga dekimasuka, Perlu tingkatkan pemahaman  Pinpon ga tokui desu.</v>
      </c>
    </row>
    <row r="20" spans="1:102" x14ac:dyDescent="0.25">
      <c r="A20" s="14">
        <v>10</v>
      </c>
      <c r="B20" s="14">
        <v>23932</v>
      </c>
      <c r="C20" s="14" t="s">
        <v>93</v>
      </c>
      <c r="E20" s="31">
        <f t="shared" si="0"/>
        <v>86</v>
      </c>
      <c r="F20" s="20"/>
      <c r="G20" s="31">
        <f t="shared" si="1"/>
        <v>86</v>
      </c>
      <c r="H20" s="31">
        <f t="shared" si="2"/>
        <v>83</v>
      </c>
      <c r="I20" s="31" t="str">
        <f t="shared" si="3"/>
        <v>A</v>
      </c>
      <c r="J20"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20" s="20"/>
      <c r="L20" s="31">
        <f t="shared" si="5"/>
        <v>88</v>
      </c>
      <c r="M20" s="31">
        <f t="shared" si="6"/>
        <v>88</v>
      </c>
      <c r="N20" s="31">
        <f t="shared" si="7"/>
        <v>67</v>
      </c>
      <c r="P20" s="36">
        <v>100</v>
      </c>
      <c r="Q20" s="36"/>
      <c r="R20" s="37">
        <f t="shared" si="8"/>
        <v>100</v>
      </c>
      <c r="S20" s="36">
        <v>71</v>
      </c>
      <c r="T20" s="36">
        <v>75</v>
      </c>
      <c r="U20" s="37">
        <f t="shared" si="9"/>
        <v>75</v>
      </c>
      <c r="V20" s="36"/>
      <c r="W20" s="36"/>
      <c r="X20" s="37" t="str">
        <f t="shared" si="10"/>
        <v/>
      </c>
      <c r="Y20" s="36"/>
      <c r="Z20" s="36"/>
      <c r="AA20" s="37" t="str">
        <f t="shared" si="11"/>
        <v/>
      </c>
      <c r="AB20" s="36"/>
      <c r="AC20" s="36"/>
      <c r="AD20" s="37" t="str">
        <f t="shared" si="12"/>
        <v/>
      </c>
      <c r="AE20" s="36"/>
      <c r="AF20" s="36"/>
      <c r="AG20" s="37" t="str">
        <f t="shared" si="13"/>
        <v/>
      </c>
      <c r="AH20" s="36"/>
      <c r="AI20" s="36"/>
      <c r="AJ20" s="37" t="str">
        <f t="shared" si="14"/>
        <v/>
      </c>
      <c r="AK20" s="36"/>
      <c r="AL20" s="36"/>
      <c r="AM20" s="37" t="str">
        <f t="shared" si="15"/>
        <v/>
      </c>
      <c r="AN20" s="36"/>
      <c r="AO20" s="36"/>
      <c r="AP20" s="37" t="str">
        <f t="shared" si="16"/>
        <v/>
      </c>
      <c r="AQ20" s="36"/>
      <c r="AR20" s="36"/>
      <c r="AS20" s="37" t="str">
        <f t="shared" si="17"/>
        <v/>
      </c>
      <c r="AT20" s="37">
        <f t="shared" si="18"/>
        <v>88</v>
      </c>
      <c r="AU20" s="36">
        <v>90</v>
      </c>
      <c r="AV20" s="36">
        <v>84</v>
      </c>
      <c r="AW20" s="36"/>
      <c r="AX20" s="36"/>
      <c r="AY20" s="36"/>
      <c r="AZ20" s="36"/>
      <c r="BA20" s="36"/>
      <c r="BB20" s="36"/>
      <c r="BC20" s="36"/>
      <c r="BD20" s="36"/>
      <c r="BE20" s="37">
        <f t="shared" si="19"/>
        <v>87</v>
      </c>
      <c r="BF20" s="36">
        <v>88</v>
      </c>
      <c r="BG20" s="36">
        <v>67</v>
      </c>
      <c r="BH20" s="38">
        <f t="shared" si="20"/>
        <v>85.5</v>
      </c>
      <c r="BI20" s="39">
        <f t="shared" si="21"/>
        <v>86</v>
      </c>
      <c r="BJ20" s="40"/>
      <c r="BK20" s="36">
        <v>90</v>
      </c>
      <c r="BL20" s="36">
        <v>75</v>
      </c>
      <c r="BM20" s="36"/>
      <c r="BN20" s="36"/>
      <c r="BO20" s="36"/>
      <c r="BP20" s="36"/>
      <c r="BQ20" s="36"/>
      <c r="BR20" s="36"/>
      <c r="BS20" s="36"/>
      <c r="BT20" s="36"/>
      <c r="BU20" s="41">
        <f t="shared" si="22"/>
        <v>83</v>
      </c>
      <c r="BV20" s="40"/>
      <c r="BW20" s="45">
        <v>90</v>
      </c>
      <c r="BX20" s="36"/>
      <c r="BY20" s="36"/>
      <c r="BZ20" s="36"/>
      <c r="CA20" s="36"/>
      <c r="CB20" s="36"/>
      <c r="CC20" s="36"/>
      <c r="CD20" s="36"/>
      <c r="CE20" s="36"/>
      <c r="CF20" s="36"/>
      <c r="CG20" s="37">
        <f t="shared" si="23"/>
        <v>90</v>
      </c>
      <c r="CH20" s="42" t="str">
        <f t="shared" si="24"/>
        <v>A</v>
      </c>
      <c r="CI20" s="43"/>
      <c r="CJ20" s="45">
        <v>5</v>
      </c>
      <c r="CK20"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c r="CW20" s="20">
        <v>11</v>
      </c>
      <c r="CX20" s="20" t="str">
        <f>(IF(CN10="","","Sudah memahami tentang "))&amp;(IF(CN10="","",CN10&amp;", "))&amp;(IF(CN11="","",CN11&amp;", "))&amp;(IF(CN12="","",CN12&amp;", "))&amp;(IF(CN13="","",CN13&amp;", "))&amp;(IF(CN14="","",CN14&amp;", "))&amp;(IF(CN15="","",CN15&amp;", "))&amp;(IF(CN16="","",CN16&amp;", "))&amp;(IF(CN17="","",CN17&amp;", "))&amp;(IF(CN18="","",CN18&amp;", "))&amp;(IF(CN19="","",CN19&amp;"."))</f>
        <v>Sudah memahami tentang Nan-gai ni arimasuka, Ikura desuka, Koora wa arimasuka, Oishii desuka, Yuubinkyoku wa doko ni arimasuka, Donna machi•Donna tokoro, Doubutsu ga suki desu, Shumi wa nan desuka, Donna gaikoku-go ga dekimasuka, Pinpon ga tokui desu.</v>
      </c>
    </row>
    <row r="21" spans="1:102" x14ac:dyDescent="0.25">
      <c r="A21" s="14">
        <v>11</v>
      </c>
      <c r="B21" s="14">
        <v>23946</v>
      </c>
      <c r="C21" s="14" t="s">
        <v>94</v>
      </c>
      <c r="E21" s="31">
        <f t="shared" si="0"/>
        <v>83</v>
      </c>
      <c r="F21" s="20"/>
      <c r="G21" s="31">
        <f t="shared" si="1"/>
        <v>83</v>
      </c>
      <c r="H21" s="31">
        <f t="shared" si="2"/>
        <v>83</v>
      </c>
      <c r="I21" s="31" t="str">
        <f t="shared" si="3"/>
        <v>A</v>
      </c>
      <c r="J21"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21" s="20"/>
      <c r="L21" s="31">
        <f t="shared" si="5"/>
        <v>88</v>
      </c>
      <c r="M21" s="31">
        <f t="shared" si="6"/>
        <v>84</v>
      </c>
      <c r="N21" s="31">
        <f t="shared" si="7"/>
        <v>61</v>
      </c>
      <c r="P21" s="36">
        <v>100</v>
      </c>
      <c r="Q21" s="36"/>
      <c r="R21" s="37">
        <f t="shared" si="8"/>
        <v>100</v>
      </c>
      <c r="S21" s="36">
        <v>65</v>
      </c>
      <c r="T21" s="36">
        <v>75</v>
      </c>
      <c r="U21" s="37">
        <f t="shared" si="9"/>
        <v>75</v>
      </c>
      <c r="V21" s="36"/>
      <c r="W21" s="36"/>
      <c r="X21" s="37" t="str">
        <f t="shared" si="10"/>
        <v/>
      </c>
      <c r="Y21" s="36"/>
      <c r="Z21" s="36"/>
      <c r="AA21" s="37" t="str">
        <f t="shared" si="11"/>
        <v/>
      </c>
      <c r="AB21" s="36"/>
      <c r="AC21" s="36"/>
      <c r="AD21" s="37" t="str">
        <f t="shared" si="12"/>
        <v/>
      </c>
      <c r="AE21" s="36"/>
      <c r="AF21" s="36"/>
      <c r="AG21" s="37" t="str">
        <f t="shared" si="13"/>
        <v/>
      </c>
      <c r="AH21" s="36"/>
      <c r="AI21" s="36"/>
      <c r="AJ21" s="37" t="str">
        <f t="shared" si="14"/>
        <v/>
      </c>
      <c r="AK21" s="36"/>
      <c r="AL21" s="36"/>
      <c r="AM21" s="37" t="str">
        <f t="shared" si="15"/>
        <v/>
      </c>
      <c r="AN21" s="36"/>
      <c r="AO21" s="36"/>
      <c r="AP21" s="37" t="str">
        <f t="shared" si="16"/>
        <v/>
      </c>
      <c r="AQ21" s="36"/>
      <c r="AR21" s="36"/>
      <c r="AS21" s="37" t="str">
        <f t="shared" si="17"/>
        <v/>
      </c>
      <c r="AT21" s="37">
        <f t="shared" si="18"/>
        <v>88</v>
      </c>
      <c r="AU21" s="36">
        <v>90</v>
      </c>
      <c r="AV21" s="36">
        <v>77</v>
      </c>
      <c r="AW21" s="36"/>
      <c r="AX21" s="36"/>
      <c r="AY21" s="36"/>
      <c r="AZ21" s="36"/>
      <c r="BA21" s="36"/>
      <c r="BB21" s="36"/>
      <c r="BC21" s="36"/>
      <c r="BD21" s="36"/>
      <c r="BE21" s="37">
        <f t="shared" si="19"/>
        <v>84</v>
      </c>
      <c r="BF21" s="36">
        <v>84</v>
      </c>
      <c r="BG21" s="36">
        <v>61</v>
      </c>
      <c r="BH21" s="38">
        <f t="shared" si="20"/>
        <v>83.3</v>
      </c>
      <c r="BI21" s="39">
        <f t="shared" si="21"/>
        <v>83</v>
      </c>
      <c r="BJ21" s="40"/>
      <c r="BK21" s="36">
        <v>90</v>
      </c>
      <c r="BL21" s="36">
        <v>75</v>
      </c>
      <c r="BM21" s="36"/>
      <c r="BN21" s="36"/>
      <c r="BO21" s="36"/>
      <c r="BP21" s="36"/>
      <c r="BQ21" s="36"/>
      <c r="BR21" s="36"/>
      <c r="BS21" s="36"/>
      <c r="BT21" s="36"/>
      <c r="BU21" s="41">
        <f t="shared" si="22"/>
        <v>83</v>
      </c>
      <c r="BV21" s="40"/>
      <c r="BW21" s="45">
        <v>90</v>
      </c>
      <c r="BX21" s="36"/>
      <c r="BY21" s="36"/>
      <c r="BZ21" s="36"/>
      <c r="CA21" s="36"/>
      <c r="CB21" s="36"/>
      <c r="CC21" s="36"/>
      <c r="CD21" s="36"/>
      <c r="CE21" s="36"/>
      <c r="CF21" s="36"/>
      <c r="CG21" s="37">
        <f t="shared" si="23"/>
        <v>90</v>
      </c>
      <c r="CH21" s="42" t="str">
        <f t="shared" si="24"/>
        <v>A</v>
      </c>
      <c r="CI21" s="43"/>
      <c r="CJ21" s="45">
        <v>5</v>
      </c>
      <c r="CK21"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22" spans="1:102" x14ac:dyDescent="0.25">
      <c r="A22" s="14">
        <v>12</v>
      </c>
      <c r="B22" s="14">
        <v>23960</v>
      </c>
      <c r="C22" s="14" t="s">
        <v>95</v>
      </c>
      <c r="E22" s="31">
        <f t="shared" si="0"/>
        <v>83</v>
      </c>
      <c r="F22" s="20"/>
      <c r="G22" s="31">
        <f t="shared" si="1"/>
        <v>83</v>
      </c>
      <c r="H22" s="31">
        <f t="shared" si="2"/>
        <v>83</v>
      </c>
      <c r="I22" s="31" t="str">
        <f t="shared" si="3"/>
        <v>B</v>
      </c>
      <c r="J22"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22" s="20"/>
      <c r="L22" s="31">
        <f t="shared" si="5"/>
        <v>83</v>
      </c>
      <c r="M22" s="31">
        <f t="shared" si="6"/>
        <v>86</v>
      </c>
      <c r="N22" s="31">
        <f t="shared" si="7"/>
        <v>71</v>
      </c>
      <c r="P22" s="36">
        <v>90</v>
      </c>
      <c r="Q22" s="36"/>
      <c r="R22" s="37">
        <f t="shared" si="8"/>
        <v>90</v>
      </c>
      <c r="S22" s="36">
        <v>75</v>
      </c>
      <c r="T22" s="36"/>
      <c r="U22" s="37">
        <f t="shared" si="9"/>
        <v>75</v>
      </c>
      <c r="V22" s="36"/>
      <c r="W22" s="36"/>
      <c r="X22" s="37" t="str">
        <f t="shared" si="10"/>
        <v/>
      </c>
      <c r="Y22" s="36"/>
      <c r="Z22" s="36"/>
      <c r="AA22" s="37" t="str">
        <f t="shared" si="11"/>
        <v/>
      </c>
      <c r="AB22" s="36"/>
      <c r="AC22" s="36"/>
      <c r="AD22" s="37" t="str">
        <f t="shared" si="12"/>
        <v/>
      </c>
      <c r="AE22" s="36"/>
      <c r="AF22" s="36"/>
      <c r="AG22" s="37" t="str">
        <f t="shared" si="13"/>
        <v/>
      </c>
      <c r="AH22" s="36"/>
      <c r="AI22" s="36"/>
      <c r="AJ22" s="37" t="str">
        <f t="shared" si="14"/>
        <v/>
      </c>
      <c r="AK22" s="36"/>
      <c r="AL22" s="36"/>
      <c r="AM22" s="37" t="str">
        <f t="shared" si="15"/>
        <v/>
      </c>
      <c r="AN22" s="36"/>
      <c r="AO22" s="36"/>
      <c r="AP22" s="37" t="str">
        <f t="shared" si="16"/>
        <v/>
      </c>
      <c r="AQ22" s="36"/>
      <c r="AR22" s="36"/>
      <c r="AS22" s="37" t="str">
        <f t="shared" si="17"/>
        <v/>
      </c>
      <c r="AT22" s="37">
        <f t="shared" si="18"/>
        <v>83</v>
      </c>
      <c r="AU22" s="36">
        <v>90</v>
      </c>
      <c r="AV22" s="36">
        <v>81</v>
      </c>
      <c r="AW22" s="36"/>
      <c r="AX22" s="36"/>
      <c r="AY22" s="36"/>
      <c r="AZ22" s="36"/>
      <c r="BA22" s="36"/>
      <c r="BB22" s="36"/>
      <c r="BC22" s="36"/>
      <c r="BD22" s="36"/>
      <c r="BE22" s="37">
        <f t="shared" si="19"/>
        <v>86</v>
      </c>
      <c r="BF22" s="36">
        <v>86</v>
      </c>
      <c r="BG22" s="36">
        <v>71</v>
      </c>
      <c r="BH22" s="38">
        <f t="shared" si="20"/>
        <v>83.3</v>
      </c>
      <c r="BI22" s="39">
        <f t="shared" si="21"/>
        <v>83</v>
      </c>
      <c r="BJ22" s="40"/>
      <c r="BK22" s="36">
        <v>85</v>
      </c>
      <c r="BL22" s="36">
        <v>80</v>
      </c>
      <c r="BM22" s="36"/>
      <c r="BN22" s="36"/>
      <c r="BO22" s="36"/>
      <c r="BP22" s="36"/>
      <c r="BQ22" s="36"/>
      <c r="BR22" s="36"/>
      <c r="BS22" s="36"/>
      <c r="BT22" s="36"/>
      <c r="BU22" s="41">
        <f t="shared" si="22"/>
        <v>83</v>
      </c>
      <c r="BV22" s="40"/>
      <c r="BW22" s="45">
        <v>80</v>
      </c>
      <c r="BX22" s="36"/>
      <c r="BY22" s="36"/>
      <c r="BZ22" s="36"/>
      <c r="CA22" s="36"/>
      <c r="CB22" s="36"/>
      <c r="CC22" s="36"/>
      <c r="CD22" s="36"/>
      <c r="CE22" s="36"/>
      <c r="CF22" s="36"/>
      <c r="CG22" s="37">
        <f t="shared" si="23"/>
        <v>80</v>
      </c>
      <c r="CH22" s="42" t="str">
        <f t="shared" si="24"/>
        <v>B</v>
      </c>
      <c r="CI22" s="43"/>
      <c r="CJ22" s="45">
        <v>6</v>
      </c>
      <c r="CK22"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row>
    <row r="23" spans="1:102" x14ac:dyDescent="0.25">
      <c r="A23" s="14">
        <v>13</v>
      </c>
      <c r="B23" s="14">
        <v>23974</v>
      </c>
      <c r="C23" s="14" t="s">
        <v>96</v>
      </c>
      <c r="E23" s="31">
        <f t="shared" si="0"/>
        <v>86</v>
      </c>
      <c r="F23" s="20"/>
      <c r="G23" s="31">
        <f t="shared" si="1"/>
        <v>86</v>
      </c>
      <c r="H23" s="31">
        <f t="shared" si="2"/>
        <v>86</v>
      </c>
      <c r="I23" s="31" t="str">
        <f t="shared" si="3"/>
        <v>B</v>
      </c>
      <c r="J23"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23" s="20"/>
      <c r="L23" s="31">
        <f t="shared" si="5"/>
        <v>88</v>
      </c>
      <c r="M23" s="31">
        <f t="shared" si="6"/>
        <v>78</v>
      </c>
      <c r="N23" s="31">
        <f t="shared" si="7"/>
        <v>78</v>
      </c>
      <c r="P23" s="36">
        <v>95</v>
      </c>
      <c r="Q23" s="36"/>
      <c r="R23" s="37">
        <f t="shared" si="8"/>
        <v>95</v>
      </c>
      <c r="S23" s="36">
        <v>81</v>
      </c>
      <c r="T23" s="36"/>
      <c r="U23" s="37">
        <f t="shared" si="9"/>
        <v>81</v>
      </c>
      <c r="V23" s="36"/>
      <c r="W23" s="36"/>
      <c r="X23" s="37" t="str">
        <f t="shared" si="10"/>
        <v/>
      </c>
      <c r="Y23" s="36"/>
      <c r="Z23" s="36"/>
      <c r="AA23" s="37" t="str">
        <f t="shared" si="11"/>
        <v/>
      </c>
      <c r="AB23" s="36"/>
      <c r="AC23" s="36"/>
      <c r="AD23" s="37" t="str">
        <f t="shared" si="12"/>
        <v/>
      </c>
      <c r="AE23" s="36"/>
      <c r="AF23" s="36"/>
      <c r="AG23" s="37" t="str">
        <f t="shared" si="13"/>
        <v/>
      </c>
      <c r="AH23" s="36"/>
      <c r="AI23" s="36"/>
      <c r="AJ23" s="37" t="str">
        <f t="shared" si="14"/>
        <v/>
      </c>
      <c r="AK23" s="36"/>
      <c r="AL23" s="36"/>
      <c r="AM23" s="37" t="str">
        <f t="shared" si="15"/>
        <v/>
      </c>
      <c r="AN23" s="36"/>
      <c r="AO23" s="36"/>
      <c r="AP23" s="37" t="str">
        <f t="shared" si="16"/>
        <v/>
      </c>
      <c r="AQ23" s="36"/>
      <c r="AR23" s="36"/>
      <c r="AS23" s="37" t="str">
        <f t="shared" si="17"/>
        <v/>
      </c>
      <c r="AT23" s="37">
        <f t="shared" si="18"/>
        <v>88</v>
      </c>
      <c r="AU23" s="36">
        <v>90</v>
      </c>
      <c r="AV23" s="36">
        <v>86</v>
      </c>
      <c r="AW23" s="36"/>
      <c r="AX23" s="36"/>
      <c r="AY23" s="36"/>
      <c r="AZ23" s="36"/>
      <c r="BA23" s="36"/>
      <c r="BB23" s="36"/>
      <c r="BC23" s="36"/>
      <c r="BD23" s="36"/>
      <c r="BE23" s="37">
        <f t="shared" si="19"/>
        <v>88</v>
      </c>
      <c r="BF23" s="36">
        <v>78</v>
      </c>
      <c r="BG23" s="36">
        <v>78</v>
      </c>
      <c r="BH23" s="38">
        <f t="shared" si="20"/>
        <v>86</v>
      </c>
      <c r="BI23" s="39">
        <f t="shared" si="21"/>
        <v>86</v>
      </c>
      <c r="BJ23" s="40"/>
      <c r="BK23" s="36">
        <v>90</v>
      </c>
      <c r="BL23" s="36">
        <v>82</v>
      </c>
      <c r="BM23" s="36"/>
      <c r="BN23" s="36"/>
      <c r="BO23" s="36"/>
      <c r="BP23" s="36"/>
      <c r="BQ23" s="36"/>
      <c r="BR23" s="36"/>
      <c r="BS23" s="36"/>
      <c r="BT23" s="36"/>
      <c r="BU23" s="41">
        <f t="shared" si="22"/>
        <v>86</v>
      </c>
      <c r="BV23" s="40"/>
      <c r="BW23" s="45">
        <v>80</v>
      </c>
      <c r="BX23" s="36"/>
      <c r="BY23" s="36"/>
      <c r="BZ23" s="36"/>
      <c r="CA23" s="36"/>
      <c r="CB23" s="36"/>
      <c r="CC23" s="36"/>
      <c r="CD23" s="36"/>
      <c r="CE23" s="36"/>
      <c r="CF23" s="36"/>
      <c r="CG23" s="37">
        <f t="shared" si="23"/>
        <v>80</v>
      </c>
      <c r="CH23" s="42" t="str">
        <f t="shared" si="24"/>
        <v>B</v>
      </c>
      <c r="CI23" s="43"/>
      <c r="CJ23" s="45">
        <v>6</v>
      </c>
      <c r="CK23"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row>
    <row r="24" spans="1:102" x14ac:dyDescent="0.25">
      <c r="A24" s="14">
        <v>14</v>
      </c>
      <c r="B24" s="14">
        <v>23988</v>
      </c>
      <c r="C24" s="14" t="s">
        <v>97</v>
      </c>
      <c r="E24" s="31">
        <f t="shared" si="0"/>
        <v>75</v>
      </c>
      <c r="F24" s="20"/>
      <c r="G24" s="31">
        <f t="shared" si="1"/>
        <v>75</v>
      </c>
      <c r="H24" s="31">
        <f t="shared" si="2"/>
        <v>78</v>
      </c>
      <c r="I24" s="31" t="str">
        <f t="shared" si="3"/>
        <v>B</v>
      </c>
      <c r="J24"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24" s="20"/>
      <c r="L24" s="31">
        <f t="shared" si="5"/>
        <v>75</v>
      </c>
      <c r="M24" s="31">
        <f t="shared" si="6"/>
        <v>52</v>
      </c>
      <c r="N24" s="31">
        <f t="shared" si="7"/>
        <v>53</v>
      </c>
      <c r="P24" s="36">
        <v>70</v>
      </c>
      <c r="Q24" s="36">
        <v>75</v>
      </c>
      <c r="R24" s="37">
        <f t="shared" si="8"/>
        <v>75</v>
      </c>
      <c r="S24" s="36">
        <v>57</v>
      </c>
      <c r="T24" s="36">
        <v>75</v>
      </c>
      <c r="U24" s="37">
        <f t="shared" si="9"/>
        <v>75</v>
      </c>
      <c r="V24" s="36"/>
      <c r="W24" s="36"/>
      <c r="X24" s="37" t="str">
        <f t="shared" si="10"/>
        <v/>
      </c>
      <c r="Y24" s="36"/>
      <c r="Z24" s="36"/>
      <c r="AA24" s="37" t="str">
        <f t="shared" si="11"/>
        <v/>
      </c>
      <c r="AB24" s="36"/>
      <c r="AC24" s="36"/>
      <c r="AD24" s="37" t="str">
        <f t="shared" si="12"/>
        <v/>
      </c>
      <c r="AE24" s="36"/>
      <c r="AF24" s="36"/>
      <c r="AG24" s="37" t="str">
        <f t="shared" si="13"/>
        <v/>
      </c>
      <c r="AH24" s="36"/>
      <c r="AI24" s="36"/>
      <c r="AJ24" s="37" t="str">
        <f t="shared" si="14"/>
        <v/>
      </c>
      <c r="AK24" s="36"/>
      <c r="AL24" s="36"/>
      <c r="AM24" s="37" t="str">
        <f t="shared" si="15"/>
        <v/>
      </c>
      <c r="AN24" s="36"/>
      <c r="AO24" s="36"/>
      <c r="AP24" s="37" t="str">
        <f t="shared" si="16"/>
        <v/>
      </c>
      <c r="AQ24" s="36"/>
      <c r="AR24" s="36"/>
      <c r="AS24" s="37" t="str">
        <f t="shared" si="17"/>
        <v/>
      </c>
      <c r="AT24" s="37">
        <f t="shared" si="18"/>
        <v>75</v>
      </c>
      <c r="AU24" s="36">
        <v>85</v>
      </c>
      <c r="AV24" s="36">
        <v>87</v>
      </c>
      <c r="AW24" s="36"/>
      <c r="AX24" s="36"/>
      <c r="AY24" s="36"/>
      <c r="AZ24" s="36"/>
      <c r="BA24" s="36"/>
      <c r="BB24" s="36"/>
      <c r="BC24" s="36"/>
      <c r="BD24" s="36"/>
      <c r="BE24" s="37">
        <f t="shared" si="19"/>
        <v>86</v>
      </c>
      <c r="BF24" s="36">
        <v>52</v>
      </c>
      <c r="BG24" s="36">
        <v>53</v>
      </c>
      <c r="BH24" s="38">
        <f t="shared" si="20"/>
        <v>74.900000000000006</v>
      </c>
      <c r="BI24" s="39">
        <f t="shared" si="21"/>
        <v>75</v>
      </c>
      <c r="BJ24" s="40"/>
      <c r="BK24" s="36">
        <v>80</v>
      </c>
      <c r="BL24" s="36">
        <v>75</v>
      </c>
      <c r="BM24" s="36"/>
      <c r="BN24" s="36"/>
      <c r="BO24" s="36"/>
      <c r="BP24" s="36"/>
      <c r="BQ24" s="36"/>
      <c r="BR24" s="36"/>
      <c r="BS24" s="36"/>
      <c r="BT24" s="36"/>
      <c r="BU24" s="41">
        <f t="shared" si="22"/>
        <v>78</v>
      </c>
      <c r="BV24" s="40"/>
      <c r="BW24" s="45">
        <v>80</v>
      </c>
      <c r="BX24" s="36"/>
      <c r="BY24" s="36"/>
      <c r="BZ24" s="36"/>
      <c r="CA24" s="36"/>
      <c r="CB24" s="36"/>
      <c r="CC24" s="36"/>
      <c r="CD24" s="36"/>
      <c r="CE24" s="36"/>
      <c r="CF24" s="36"/>
      <c r="CG24" s="37">
        <f t="shared" si="23"/>
        <v>80</v>
      </c>
      <c r="CH24" s="42" t="str">
        <f t="shared" si="24"/>
        <v>B</v>
      </c>
      <c r="CI24" s="43"/>
      <c r="CJ24" s="45">
        <v>7</v>
      </c>
      <c r="CK24"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row>
    <row r="25" spans="1:102" x14ac:dyDescent="0.25">
      <c r="A25" s="14">
        <v>15</v>
      </c>
      <c r="B25" s="14">
        <v>24002</v>
      </c>
      <c r="C25" s="14" t="s">
        <v>98</v>
      </c>
      <c r="E25" s="31">
        <f t="shared" si="0"/>
        <v>84</v>
      </c>
      <c r="F25" s="20"/>
      <c r="G25" s="31">
        <f t="shared" si="1"/>
        <v>84</v>
      </c>
      <c r="H25" s="31">
        <f t="shared" si="2"/>
        <v>82</v>
      </c>
      <c r="I25" s="31" t="str">
        <f t="shared" si="3"/>
        <v>A</v>
      </c>
      <c r="J25"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25" s="20"/>
      <c r="L25" s="31">
        <f t="shared" si="5"/>
        <v>80</v>
      </c>
      <c r="M25" s="31">
        <f t="shared" si="6"/>
        <v>87</v>
      </c>
      <c r="N25" s="31">
        <f t="shared" si="7"/>
        <v>80</v>
      </c>
      <c r="P25" s="36">
        <v>75</v>
      </c>
      <c r="Q25" s="36"/>
      <c r="R25" s="37">
        <f t="shared" si="8"/>
        <v>75</v>
      </c>
      <c r="S25" s="36">
        <v>84</v>
      </c>
      <c r="T25" s="36"/>
      <c r="U25" s="37">
        <f t="shared" si="9"/>
        <v>84</v>
      </c>
      <c r="V25" s="36"/>
      <c r="W25" s="36"/>
      <c r="X25" s="37" t="str">
        <f t="shared" si="10"/>
        <v/>
      </c>
      <c r="Y25" s="36"/>
      <c r="Z25" s="36"/>
      <c r="AA25" s="37" t="str">
        <f t="shared" si="11"/>
        <v/>
      </c>
      <c r="AB25" s="36"/>
      <c r="AC25" s="36"/>
      <c r="AD25" s="37" t="str">
        <f t="shared" si="12"/>
        <v/>
      </c>
      <c r="AE25" s="36"/>
      <c r="AF25" s="36"/>
      <c r="AG25" s="37" t="str">
        <f t="shared" si="13"/>
        <v/>
      </c>
      <c r="AH25" s="36"/>
      <c r="AI25" s="36"/>
      <c r="AJ25" s="37" t="str">
        <f t="shared" si="14"/>
        <v/>
      </c>
      <c r="AK25" s="36"/>
      <c r="AL25" s="36"/>
      <c r="AM25" s="37" t="str">
        <f t="shared" si="15"/>
        <v/>
      </c>
      <c r="AN25" s="36"/>
      <c r="AO25" s="36"/>
      <c r="AP25" s="37" t="str">
        <f t="shared" si="16"/>
        <v/>
      </c>
      <c r="AQ25" s="36"/>
      <c r="AR25" s="36"/>
      <c r="AS25" s="37" t="str">
        <f t="shared" si="17"/>
        <v/>
      </c>
      <c r="AT25" s="37">
        <f t="shared" si="18"/>
        <v>80</v>
      </c>
      <c r="AU25" s="36">
        <v>85</v>
      </c>
      <c r="AV25" s="36">
        <v>91</v>
      </c>
      <c r="AW25" s="36"/>
      <c r="AX25" s="36"/>
      <c r="AY25" s="36"/>
      <c r="AZ25" s="36"/>
      <c r="BA25" s="36"/>
      <c r="BB25" s="36"/>
      <c r="BC25" s="36"/>
      <c r="BD25" s="36"/>
      <c r="BE25" s="37">
        <f t="shared" si="19"/>
        <v>88</v>
      </c>
      <c r="BF25" s="36">
        <v>87</v>
      </c>
      <c r="BG25" s="36">
        <v>80</v>
      </c>
      <c r="BH25" s="38">
        <f t="shared" si="20"/>
        <v>83.9</v>
      </c>
      <c r="BI25" s="39">
        <f t="shared" si="21"/>
        <v>84</v>
      </c>
      <c r="BJ25" s="40"/>
      <c r="BK25" s="36">
        <v>85</v>
      </c>
      <c r="BL25" s="36">
        <v>79</v>
      </c>
      <c r="BM25" s="36"/>
      <c r="BN25" s="36"/>
      <c r="BO25" s="36"/>
      <c r="BP25" s="36"/>
      <c r="BQ25" s="36"/>
      <c r="BR25" s="36"/>
      <c r="BS25" s="36"/>
      <c r="BT25" s="36"/>
      <c r="BU25" s="41">
        <f t="shared" si="22"/>
        <v>82</v>
      </c>
      <c r="BV25" s="40"/>
      <c r="BW25" s="45">
        <v>90</v>
      </c>
      <c r="BX25" s="36"/>
      <c r="BY25" s="36"/>
      <c r="BZ25" s="36"/>
      <c r="CA25" s="36"/>
      <c r="CB25" s="36"/>
      <c r="CC25" s="36"/>
      <c r="CD25" s="36"/>
      <c r="CE25" s="36"/>
      <c r="CF25" s="36"/>
      <c r="CG25" s="37">
        <f t="shared" si="23"/>
        <v>90</v>
      </c>
      <c r="CH25" s="42" t="str">
        <f t="shared" si="24"/>
        <v>A</v>
      </c>
      <c r="CI25" s="43"/>
      <c r="CJ25" s="45">
        <v>6</v>
      </c>
      <c r="CK25"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row>
    <row r="26" spans="1:102" x14ac:dyDescent="0.25">
      <c r="A26" s="14">
        <v>16</v>
      </c>
      <c r="B26" s="14">
        <v>24016</v>
      </c>
      <c r="C26" s="14" t="s">
        <v>99</v>
      </c>
      <c r="E26" s="31">
        <f t="shared" si="0"/>
        <v>82</v>
      </c>
      <c r="F26" s="20"/>
      <c r="G26" s="31">
        <f t="shared" si="1"/>
        <v>82</v>
      </c>
      <c r="H26" s="31">
        <f t="shared" si="2"/>
        <v>83</v>
      </c>
      <c r="I26" s="31" t="str">
        <f t="shared" si="3"/>
        <v>A</v>
      </c>
      <c r="J26"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26" s="20"/>
      <c r="L26" s="31">
        <f t="shared" si="5"/>
        <v>88</v>
      </c>
      <c r="M26" s="31">
        <f t="shared" si="6"/>
        <v>60</v>
      </c>
      <c r="N26" s="31">
        <f t="shared" si="7"/>
        <v>64</v>
      </c>
      <c r="P26" s="36">
        <v>100</v>
      </c>
      <c r="Q26" s="36"/>
      <c r="R26" s="37">
        <f t="shared" si="8"/>
        <v>100</v>
      </c>
      <c r="S26" s="36">
        <v>68</v>
      </c>
      <c r="T26" s="36">
        <v>75</v>
      </c>
      <c r="U26" s="37">
        <f t="shared" si="9"/>
        <v>75</v>
      </c>
      <c r="V26" s="36"/>
      <c r="W26" s="36"/>
      <c r="X26" s="37" t="str">
        <f t="shared" si="10"/>
        <v/>
      </c>
      <c r="Y26" s="36"/>
      <c r="Z26" s="36"/>
      <c r="AA26" s="37" t="str">
        <f t="shared" si="11"/>
        <v/>
      </c>
      <c r="AB26" s="36"/>
      <c r="AC26" s="36"/>
      <c r="AD26" s="37" t="str">
        <f t="shared" si="12"/>
        <v/>
      </c>
      <c r="AE26" s="36"/>
      <c r="AF26" s="36"/>
      <c r="AG26" s="37" t="str">
        <f t="shared" si="13"/>
        <v/>
      </c>
      <c r="AH26" s="36"/>
      <c r="AI26" s="36"/>
      <c r="AJ26" s="37" t="str">
        <f t="shared" si="14"/>
        <v/>
      </c>
      <c r="AK26" s="36"/>
      <c r="AL26" s="36"/>
      <c r="AM26" s="37" t="str">
        <f t="shared" si="15"/>
        <v/>
      </c>
      <c r="AN26" s="36"/>
      <c r="AO26" s="36"/>
      <c r="AP26" s="37" t="str">
        <f t="shared" si="16"/>
        <v/>
      </c>
      <c r="AQ26" s="36"/>
      <c r="AR26" s="36"/>
      <c r="AS26" s="37" t="str">
        <f t="shared" si="17"/>
        <v/>
      </c>
      <c r="AT26" s="37">
        <f t="shared" si="18"/>
        <v>88</v>
      </c>
      <c r="AU26" s="36">
        <v>90</v>
      </c>
      <c r="AV26" s="36">
        <v>79</v>
      </c>
      <c r="AW26" s="36"/>
      <c r="AX26" s="36"/>
      <c r="AY26" s="36"/>
      <c r="AZ26" s="36"/>
      <c r="BA26" s="36"/>
      <c r="BB26" s="36"/>
      <c r="BC26" s="36"/>
      <c r="BD26" s="36"/>
      <c r="BE26" s="37">
        <f t="shared" si="19"/>
        <v>85</v>
      </c>
      <c r="BF26" s="36">
        <v>60</v>
      </c>
      <c r="BG26" s="36">
        <v>64</v>
      </c>
      <c r="BH26" s="38">
        <f t="shared" si="20"/>
        <v>81.599999999999994</v>
      </c>
      <c r="BI26" s="39">
        <f t="shared" si="21"/>
        <v>82</v>
      </c>
      <c r="BJ26" s="40"/>
      <c r="BK26" s="36">
        <v>90</v>
      </c>
      <c r="BL26" s="36">
        <v>75</v>
      </c>
      <c r="BM26" s="36"/>
      <c r="BN26" s="36"/>
      <c r="BO26" s="36"/>
      <c r="BP26" s="36"/>
      <c r="BQ26" s="36"/>
      <c r="BR26" s="36"/>
      <c r="BS26" s="36"/>
      <c r="BT26" s="36"/>
      <c r="BU26" s="41">
        <f t="shared" si="22"/>
        <v>83</v>
      </c>
      <c r="BV26" s="40"/>
      <c r="BW26" s="45">
        <v>90</v>
      </c>
      <c r="BX26" s="36"/>
      <c r="BY26" s="36"/>
      <c r="BZ26" s="36"/>
      <c r="CA26" s="36"/>
      <c r="CB26" s="36"/>
      <c r="CC26" s="36"/>
      <c r="CD26" s="36"/>
      <c r="CE26" s="36"/>
      <c r="CF26" s="36"/>
      <c r="CG26" s="37">
        <f t="shared" si="23"/>
        <v>90</v>
      </c>
      <c r="CH26" s="42" t="str">
        <f t="shared" si="24"/>
        <v>A</v>
      </c>
      <c r="CI26" s="43"/>
      <c r="CJ26" s="45">
        <v>5</v>
      </c>
      <c r="CK26"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27" spans="1:102" x14ac:dyDescent="0.25">
      <c r="A27" s="14">
        <v>17</v>
      </c>
      <c r="B27" s="14">
        <v>24044</v>
      </c>
      <c r="C27" s="14" t="s">
        <v>100</v>
      </c>
      <c r="E27" s="31">
        <f t="shared" si="0"/>
        <v>86</v>
      </c>
      <c r="F27" s="20"/>
      <c r="G27" s="31">
        <f t="shared" si="1"/>
        <v>86</v>
      </c>
      <c r="H27" s="31">
        <f t="shared" si="2"/>
        <v>85</v>
      </c>
      <c r="I27" s="31" t="str">
        <f t="shared" si="3"/>
        <v>A</v>
      </c>
      <c r="J27"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27" s="20"/>
      <c r="L27" s="31">
        <f t="shared" si="5"/>
        <v>88</v>
      </c>
      <c r="M27" s="31">
        <f t="shared" si="6"/>
        <v>79</v>
      </c>
      <c r="N27" s="31">
        <f t="shared" si="7"/>
        <v>76</v>
      </c>
      <c r="P27" s="36">
        <v>95</v>
      </c>
      <c r="Q27" s="36"/>
      <c r="R27" s="37">
        <f t="shared" si="8"/>
        <v>95</v>
      </c>
      <c r="S27" s="36">
        <v>80</v>
      </c>
      <c r="T27" s="36"/>
      <c r="U27" s="37">
        <f t="shared" si="9"/>
        <v>80</v>
      </c>
      <c r="V27" s="36"/>
      <c r="W27" s="36"/>
      <c r="X27" s="37" t="str">
        <f t="shared" si="10"/>
        <v/>
      </c>
      <c r="Y27" s="36"/>
      <c r="Z27" s="36"/>
      <c r="AA27" s="37" t="str">
        <f t="shared" si="11"/>
        <v/>
      </c>
      <c r="AB27" s="36"/>
      <c r="AC27" s="36"/>
      <c r="AD27" s="37" t="str">
        <f t="shared" si="12"/>
        <v/>
      </c>
      <c r="AE27" s="36"/>
      <c r="AF27" s="36"/>
      <c r="AG27" s="37" t="str">
        <f t="shared" si="13"/>
        <v/>
      </c>
      <c r="AH27" s="36"/>
      <c r="AI27" s="36"/>
      <c r="AJ27" s="37" t="str">
        <f t="shared" si="14"/>
        <v/>
      </c>
      <c r="AK27" s="36"/>
      <c r="AL27" s="36"/>
      <c r="AM27" s="37" t="str">
        <f t="shared" si="15"/>
        <v/>
      </c>
      <c r="AN27" s="36"/>
      <c r="AO27" s="36"/>
      <c r="AP27" s="37" t="str">
        <f t="shared" si="16"/>
        <v/>
      </c>
      <c r="AQ27" s="36"/>
      <c r="AR27" s="36"/>
      <c r="AS27" s="37" t="str">
        <f t="shared" si="17"/>
        <v/>
      </c>
      <c r="AT27" s="37">
        <f t="shared" si="18"/>
        <v>88</v>
      </c>
      <c r="AU27" s="36">
        <v>90</v>
      </c>
      <c r="AV27" s="36">
        <v>86</v>
      </c>
      <c r="AW27" s="36"/>
      <c r="AX27" s="36"/>
      <c r="AY27" s="36"/>
      <c r="AZ27" s="36"/>
      <c r="BA27" s="36"/>
      <c r="BB27" s="36"/>
      <c r="BC27" s="36"/>
      <c r="BD27" s="36"/>
      <c r="BE27" s="37">
        <f t="shared" si="19"/>
        <v>88</v>
      </c>
      <c r="BF27" s="36">
        <v>79</v>
      </c>
      <c r="BG27" s="36">
        <v>76</v>
      </c>
      <c r="BH27" s="38">
        <f t="shared" si="20"/>
        <v>85.9</v>
      </c>
      <c r="BI27" s="39">
        <f t="shared" si="21"/>
        <v>86</v>
      </c>
      <c r="BJ27" s="40"/>
      <c r="BK27" s="36">
        <v>90</v>
      </c>
      <c r="BL27" s="36">
        <v>80</v>
      </c>
      <c r="BM27" s="36"/>
      <c r="BN27" s="36"/>
      <c r="BO27" s="36"/>
      <c r="BP27" s="36"/>
      <c r="BQ27" s="36"/>
      <c r="BR27" s="36"/>
      <c r="BS27" s="36"/>
      <c r="BT27" s="36"/>
      <c r="BU27" s="41">
        <f t="shared" si="22"/>
        <v>85</v>
      </c>
      <c r="BV27" s="40"/>
      <c r="BW27" s="45">
        <v>90</v>
      </c>
      <c r="BX27" s="36"/>
      <c r="BY27" s="36"/>
      <c r="BZ27" s="36"/>
      <c r="CA27" s="36"/>
      <c r="CB27" s="36"/>
      <c r="CC27" s="36"/>
      <c r="CD27" s="36"/>
      <c r="CE27" s="36"/>
      <c r="CF27" s="36"/>
      <c r="CG27" s="37">
        <f t="shared" si="23"/>
        <v>90</v>
      </c>
      <c r="CH27" s="42" t="str">
        <f t="shared" si="24"/>
        <v>A</v>
      </c>
      <c r="CI27" s="43"/>
      <c r="CJ27" s="45">
        <v>6</v>
      </c>
      <c r="CK27"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row>
    <row r="28" spans="1:102" x14ac:dyDescent="0.25">
      <c r="A28" s="14">
        <v>18</v>
      </c>
      <c r="B28" s="14">
        <v>24058</v>
      </c>
      <c r="C28" s="14" t="s">
        <v>101</v>
      </c>
      <c r="E28" s="31">
        <f t="shared" si="0"/>
        <v>76</v>
      </c>
      <c r="F28" s="20"/>
      <c r="G28" s="31">
        <f t="shared" si="1"/>
        <v>76</v>
      </c>
      <c r="H28" s="31">
        <f t="shared" si="2"/>
        <v>78</v>
      </c>
      <c r="I28" s="31" t="str">
        <f t="shared" si="3"/>
        <v>B</v>
      </c>
      <c r="J28"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28" s="20"/>
      <c r="L28" s="31">
        <f t="shared" si="5"/>
        <v>83</v>
      </c>
      <c r="M28" s="31">
        <f t="shared" si="6"/>
        <v>42</v>
      </c>
      <c r="N28" s="31">
        <f t="shared" si="7"/>
        <v>61</v>
      </c>
      <c r="P28" s="36">
        <v>90</v>
      </c>
      <c r="Q28" s="36"/>
      <c r="R28" s="37">
        <f t="shared" si="8"/>
        <v>90</v>
      </c>
      <c r="S28" s="36">
        <v>65</v>
      </c>
      <c r="T28" s="36">
        <v>75</v>
      </c>
      <c r="U28" s="37">
        <f t="shared" si="9"/>
        <v>75</v>
      </c>
      <c r="V28" s="36"/>
      <c r="W28" s="36"/>
      <c r="X28" s="37" t="str">
        <f t="shared" si="10"/>
        <v/>
      </c>
      <c r="Y28" s="36"/>
      <c r="Z28" s="36"/>
      <c r="AA28" s="37" t="str">
        <f t="shared" si="11"/>
        <v/>
      </c>
      <c r="AB28" s="36"/>
      <c r="AC28" s="36"/>
      <c r="AD28" s="37" t="str">
        <f t="shared" si="12"/>
        <v/>
      </c>
      <c r="AE28" s="36"/>
      <c r="AF28" s="36"/>
      <c r="AG28" s="37" t="str">
        <f t="shared" si="13"/>
        <v/>
      </c>
      <c r="AH28" s="36"/>
      <c r="AI28" s="36"/>
      <c r="AJ28" s="37" t="str">
        <f t="shared" si="14"/>
        <v/>
      </c>
      <c r="AK28" s="36"/>
      <c r="AL28" s="36"/>
      <c r="AM28" s="37" t="str">
        <f t="shared" si="15"/>
        <v/>
      </c>
      <c r="AN28" s="36"/>
      <c r="AO28" s="36"/>
      <c r="AP28" s="37" t="str">
        <f t="shared" si="16"/>
        <v/>
      </c>
      <c r="AQ28" s="36"/>
      <c r="AR28" s="36"/>
      <c r="AS28" s="37" t="str">
        <f t="shared" si="17"/>
        <v/>
      </c>
      <c r="AT28" s="37">
        <f t="shared" si="18"/>
        <v>83</v>
      </c>
      <c r="AU28" s="36">
        <v>85</v>
      </c>
      <c r="AV28" s="36">
        <v>77</v>
      </c>
      <c r="AW28" s="36"/>
      <c r="AX28" s="36"/>
      <c r="AY28" s="36"/>
      <c r="AZ28" s="36"/>
      <c r="BA28" s="36"/>
      <c r="BB28" s="36"/>
      <c r="BC28" s="36"/>
      <c r="BD28" s="36"/>
      <c r="BE28" s="37">
        <f t="shared" si="19"/>
        <v>81</v>
      </c>
      <c r="BF28" s="36">
        <v>42</v>
      </c>
      <c r="BG28" s="36">
        <v>61</v>
      </c>
      <c r="BH28" s="38">
        <f t="shared" si="20"/>
        <v>75.900000000000006</v>
      </c>
      <c r="BI28" s="39">
        <f t="shared" si="21"/>
        <v>76</v>
      </c>
      <c r="BJ28" s="40"/>
      <c r="BK28" s="36">
        <v>80</v>
      </c>
      <c r="BL28" s="36">
        <v>75</v>
      </c>
      <c r="BM28" s="36"/>
      <c r="BN28" s="36"/>
      <c r="BO28" s="36"/>
      <c r="BP28" s="36"/>
      <c r="BQ28" s="36"/>
      <c r="BR28" s="36"/>
      <c r="BS28" s="36"/>
      <c r="BT28" s="36"/>
      <c r="BU28" s="41">
        <f t="shared" si="22"/>
        <v>78</v>
      </c>
      <c r="BV28" s="40"/>
      <c r="BW28" s="45">
        <v>80</v>
      </c>
      <c r="BX28" s="36"/>
      <c r="BY28" s="36"/>
      <c r="BZ28" s="36"/>
      <c r="CA28" s="36"/>
      <c r="CB28" s="36"/>
      <c r="CC28" s="36"/>
      <c r="CD28" s="36"/>
      <c r="CE28" s="36"/>
      <c r="CF28" s="36"/>
      <c r="CG28" s="37">
        <f t="shared" si="23"/>
        <v>80</v>
      </c>
      <c r="CH28" s="42" t="str">
        <f t="shared" si="24"/>
        <v>B</v>
      </c>
      <c r="CI28" s="43"/>
      <c r="CJ28" s="45">
        <v>5</v>
      </c>
      <c r="CK28"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29" spans="1:102" x14ac:dyDescent="0.25">
      <c r="A29" s="14">
        <v>19</v>
      </c>
      <c r="B29" s="14">
        <v>24072</v>
      </c>
      <c r="C29" s="14" t="s">
        <v>102</v>
      </c>
      <c r="E29" s="31">
        <f t="shared" si="0"/>
        <v>81</v>
      </c>
      <c r="F29" s="20"/>
      <c r="G29" s="31">
        <f t="shared" si="1"/>
        <v>81</v>
      </c>
      <c r="H29" s="31">
        <f t="shared" si="2"/>
        <v>78</v>
      </c>
      <c r="I29" s="31" t="str">
        <f t="shared" si="3"/>
        <v>A</v>
      </c>
      <c r="J29"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29" s="20"/>
      <c r="L29" s="31">
        <f t="shared" si="5"/>
        <v>85</v>
      </c>
      <c r="M29" s="31">
        <f t="shared" si="6"/>
        <v>74</v>
      </c>
      <c r="N29" s="31">
        <f t="shared" si="7"/>
        <v>67</v>
      </c>
      <c r="P29" s="36">
        <v>95</v>
      </c>
      <c r="Q29" s="36"/>
      <c r="R29" s="37">
        <f t="shared" si="8"/>
        <v>95</v>
      </c>
      <c r="S29" s="36">
        <v>71</v>
      </c>
      <c r="T29" s="36">
        <v>75</v>
      </c>
      <c r="U29" s="37">
        <f t="shared" si="9"/>
        <v>75</v>
      </c>
      <c r="V29" s="36"/>
      <c r="W29" s="36"/>
      <c r="X29" s="37" t="str">
        <f t="shared" si="10"/>
        <v/>
      </c>
      <c r="Y29" s="36"/>
      <c r="Z29" s="36"/>
      <c r="AA29" s="37" t="str">
        <f t="shared" si="11"/>
        <v/>
      </c>
      <c r="AB29" s="36"/>
      <c r="AC29" s="36"/>
      <c r="AD29" s="37" t="str">
        <f t="shared" si="12"/>
        <v/>
      </c>
      <c r="AE29" s="36"/>
      <c r="AF29" s="36"/>
      <c r="AG29" s="37" t="str">
        <f t="shared" si="13"/>
        <v/>
      </c>
      <c r="AH29" s="36"/>
      <c r="AI29" s="36"/>
      <c r="AJ29" s="37" t="str">
        <f t="shared" si="14"/>
        <v/>
      </c>
      <c r="AK29" s="36"/>
      <c r="AL29" s="36"/>
      <c r="AM29" s="37" t="str">
        <f t="shared" si="15"/>
        <v/>
      </c>
      <c r="AN29" s="36"/>
      <c r="AO29" s="36"/>
      <c r="AP29" s="37" t="str">
        <f t="shared" si="16"/>
        <v/>
      </c>
      <c r="AQ29" s="36"/>
      <c r="AR29" s="36"/>
      <c r="AS29" s="37" t="str">
        <f t="shared" si="17"/>
        <v/>
      </c>
      <c r="AT29" s="37">
        <f t="shared" si="18"/>
        <v>85</v>
      </c>
      <c r="AU29" s="36">
        <v>80</v>
      </c>
      <c r="AV29" s="36">
        <v>84</v>
      </c>
      <c r="AW29" s="36"/>
      <c r="AX29" s="36"/>
      <c r="AY29" s="36"/>
      <c r="AZ29" s="36"/>
      <c r="BA29" s="36"/>
      <c r="BB29" s="36"/>
      <c r="BC29" s="36"/>
      <c r="BD29" s="36"/>
      <c r="BE29" s="37">
        <f t="shared" si="19"/>
        <v>82</v>
      </c>
      <c r="BF29" s="36">
        <v>74</v>
      </c>
      <c r="BG29" s="36">
        <v>67</v>
      </c>
      <c r="BH29" s="38">
        <f t="shared" si="20"/>
        <v>80.900000000000006</v>
      </c>
      <c r="BI29" s="39">
        <f t="shared" si="21"/>
        <v>81</v>
      </c>
      <c r="BJ29" s="40"/>
      <c r="BK29" s="36">
        <v>80</v>
      </c>
      <c r="BL29" s="36">
        <v>75</v>
      </c>
      <c r="BM29" s="36"/>
      <c r="BN29" s="36"/>
      <c r="BO29" s="36"/>
      <c r="BP29" s="36"/>
      <c r="BQ29" s="36"/>
      <c r="BR29" s="36"/>
      <c r="BS29" s="36"/>
      <c r="BT29" s="36"/>
      <c r="BU29" s="41">
        <f t="shared" si="22"/>
        <v>78</v>
      </c>
      <c r="BV29" s="40"/>
      <c r="BW29" s="45">
        <v>90</v>
      </c>
      <c r="BX29" s="36"/>
      <c r="BY29" s="36"/>
      <c r="BZ29" s="36"/>
      <c r="CA29" s="36"/>
      <c r="CB29" s="36"/>
      <c r="CC29" s="36"/>
      <c r="CD29" s="36"/>
      <c r="CE29" s="36"/>
      <c r="CF29" s="36"/>
      <c r="CG29" s="37">
        <f t="shared" si="23"/>
        <v>90</v>
      </c>
      <c r="CH29" s="42" t="str">
        <f t="shared" si="24"/>
        <v>A</v>
      </c>
      <c r="CI29" s="43"/>
      <c r="CJ29" s="45">
        <v>5</v>
      </c>
      <c r="CK29"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30" spans="1:102" x14ac:dyDescent="0.25">
      <c r="A30" s="14">
        <v>20</v>
      </c>
      <c r="B30" s="14">
        <v>24086</v>
      </c>
      <c r="C30" s="14" t="s">
        <v>103</v>
      </c>
      <c r="E30" s="31">
        <f t="shared" si="0"/>
        <v>97</v>
      </c>
      <c r="F30" s="20"/>
      <c r="G30" s="31">
        <f t="shared" si="1"/>
        <v>97</v>
      </c>
      <c r="H30" s="31">
        <f t="shared" si="2"/>
        <v>89</v>
      </c>
      <c r="I30" s="31" t="str">
        <f t="shared" si="3"/>
        <v>A</v>
      </c>
      <c r="J30" s="31" t="str">
        <f t="shared" si="4"/>
        <v>Sudah memahami tentang Nan-gai ni arimasuka, Ikura desuka, Koora wa arimasuka, Oishii desuka, Yuubinkyoku wa doko ni arimasuka, Donna machi•Donna tokoro, Doubutsu ga suki desu, Shumi wa nan desuka, Donna gaikoku-go ga dekimasuka, Perlu tingkatkan pemahaman  Pinpon ga tokui desu.</v>
      </c>
      <c r="K30" s="20"/>
      <c r="L30" s="31">
        <f t="shared" si="5"/>
        <v>100</v>
      </c>
      <c r="M30" s="31">
        <f t="shared" si="6"/>
        <v>95</v>
      </c>
      <c r="N30" s="31">
        <f t="shared" si="7"/>
        <v>95</v>
      </c>
      <c r="P30" s="36">
        <v>100</v>
      </c>
      <c r="Q30" s="36"/>
      <c r="R30" s="37">
        <f t="shared" si="8"/>
        <v>100</v>
      </c>
      <c r="S30" s="36">
        <v>99</v>
      </c>
      <c r="T30" s="36"/>
      <c r="U30" s="37">
        <f t="shared" si="9"/>
        <v>99</v>
      </c>
      <c r="V30" s="36"/>
      <c r="W30" s="36"/>
      <c r="X30" s="37" t="str">
        <f t="shared" si="10"/>
        <v/>
      </c>
      <c r="Y30" s="36"/>
      <c r="Z30" s="36"/>
      <c r="AA30" s="37" t="str">
        <f t="shared" si="11"/>
        <v/>
      </c>
      <c r="AB30" s="36"/>
      <c r="AC30" s="36"/>
      <c r="AD30" s="37" t="str">
        <f t="shared" si="12"/>
        <v/>
      </c>
      <c r="AE30" s="36"/>
      <c r="AF30" s="36"/>
      <c r="AG30" s="37" t="str">
        <f t="shared" si="13"/>
        <v/>
      </c>
      <c r="AH30" s="36"/>
      <c r="AI30" s="36"/>
      <c r="AJ30" s="37" t="str">
        <f t="shared" si="14"/>
        <v/>
      </c>
      <c r="AK30" s="36"/>
      <c r="AL30" s="36"/>
      <c r="AM30" s="37" t="str">
        <f t="shared" si="15"/>
        <v/>
      </c>
      <c r="AN30" s="36"/>
      <c r="AO30" s="36"/>
      <c r="AP30" s="37" t="str">
        <f t="shared" si="16"/>
        <v/>
      </c>
      <c r="AQ30" s="36"/>
      <c r="AR30" s="36"/>
      <c r="AS30" s="37" t="str">
        <f t="shared" si="17"/>
        <v/>
      </c>
      <c r="AT30" s="37">
        <f t="shared" si="18"/>
        <v>100</v>
      </c>
      <c r="AU30" s="36">
        <v>90</v>
      </c>
      <c r="AV30" s="36">
        <v>97</v>
      </c>
      <c r="AW30" s="36"/>
      <c r="AX30" s="36"/>
      <c r="AY30" s="36"/>
      <c r="AZ30" s="36"/>
      <c r="BA30" s="36"/>
      <c r="BB30" s="36"/>
      <c r="BC30" s="36"/>
      <c r="BD30" s="36"/>
      <c r="BE30" s="37">
        <f t="shared" si="19"/>
        <v>94</v>
      </c>
      <c r="BF30" s="36">
        <v>95</v>
      </c>
      <c r="BG30" s="36">
        <v>95</v>
      </c>
      <c r="BH30" s="38">
        <f t="shared" si="20"/>
        <v>96.6</v>
      </c>
      <c r="BI30" s="39">
        <f t="shared" si="21"/>
        <v>97</v>
      </c>
      <c r="BJ30" s="40"/>
      <c r="BK30" s="36">
        <v>90</v>
      </c>
      <c r="BL30" s="36">
        <v>88</v>
      </c>
      <c r="BM30" s="36"/>
      <c r="BN30" s="36"/>
      <c r="BO30" s="36"/>
      <c r="BP30" s="36"/>
      <c r="BQ30" s="36"/>
      <c r="BR30" s="36"/>
      <c r="BS30" s="36"/>
      <c r="BT30" s="36"/>
      <c r="BU30" s="41">
        <f t="shared" si="22"/>
        <v>89</v>
      </c>
      <c r="BV30" s="40"/>
      <c r="BW30" s="45">
        <v>90</v>
      </c>
      <c r="BX30" s="36"/>
      <c r="BY30" s="36"/>
      <c r="BZ30" s="36"/>
      <c r="CA30" s="36"/>
      <c r="CB30" s="36"/>
      <c r="CC30" s="36"/>
      <c r="CD30" s="36"/>
      <c r="CE30" s="36"/>
      <c r="CF30" s="36"/>
      <c r="CG30" s="37">
        <f t="shared" si="23"/>
        <v>90</v>
      </c>
      <c r="CH30" s="42" t="str">
        <f t="shared" si="24"/>
        <v>A</v>
      </c>
      <c r="CI30" s="43"/>
      <c r="CJ30" s="45">
        <v>10</v>
      </c>
      <c r="CK30" s="44" t="str">
        <f t="shared" si="25"/>
        <v>Sudah memahami tentang Nan-gai ni arimasuka, Ikura desuka, Koora wa arimasuka, Oishii desuka, Yuubinkyoku wa doko ni arimasuka, Donna machi•Donna tokoro, Doubutsu ga suki desu, Shumi wa nan desuka, Donna gaikoku-go ga dekimasuka, Perlu tingkatkan pemahaman  Pinpon ga tokui desu.</v>
      </c>
    </row>
    <row r="31" spans="1:102" x14ac:dyDescent="0.25">
      <c r="A31" s="14">
        <v>21</v>
      </c>
      <c r="B31" s="14">
        <v>24100</v>
      </c>
      <c r="C31" s="14" t="s">
        <v>104</v>
      </c>
      <c r="E31" s="31">
        <f t="shared" si="0"/>
        <v>94</v>
      </c>
      <c r="F31" s="20"/>
      <c r="G31" s="31">
        <f t="shared" si="1"/>
        <v>94</v>
      </c>
      <c r="H31" s="31">
        <f t="shared" si="2"/>
        <v>88</v>
      </c>
      <c r="I31" s="31" t="str">
        <f t="shared" si="3"/>
        <v>A</v>
      </c>
      <c r="J31" s="31" t="str">
        <f t="shared" si="4"/>
        <v>Sudah memahami tentang Nan-gai ni arimasuka, Ikura desuka, Koora wa arimasuka, Oishii desuka, Yuubinkyoku wa doko ni arimasuka, Donna machi•Donna tokoro, Doubutsu ga suki desu, Donna gaikoku-go ga dekimasuka, Pinpon ga tokui desu, Perlu tingkatkan pemahaman  Shumi wa nan desuka.</v>
      </c>
      <c r="K31" s="20"/>
      <c r="L31" s="31">
        <f t="shared" si="5"/>
        <v>97</v>
      </c>
      <c r="M31" s="31">
        <f t="shared" si="6"/>
        <v>89</v>
      </c>
      <c r="N31" s="31">
        <f t="shared" si="7"/>
        <v>89</v>
      </c>
      <c r="P31" s="36">
        <v>100</v>
      </c>
      <c r="Q31" s="36"/>
      <c r="R31" s="37">
        <f t="shared" si="8"/>
        <v>100</v>
      </c>
      <c r="S31" s="36">
        <v>93</v>
      </c>
      <c r="T31" s="36"/>
      <c r="U31" s="37">
        <f t="shared" si="9"/>
        <v>93</v>
      </c>
      <c r="V31" s="36"/>
      <c r="W31" s="36"/>
      <c r="X31" s="37" t="str">
        <f t="shared" si="10"/>
        <v/>
      </c>
      <c r="Y31" s="36"/>
      <c r="Z31" s="36"/>
      <c r="AA31" s="37" t="str">
        <f t="shared" si="11"/>
        <v/>
      </c>
      <c r="AB31" s="36"/>
      <c r="AC31" s="36"/>
      <c r="AD31" s="37" t="str">
        <f t="shared" si="12"/>
        <v/>
      </c>
      <c r="AE31" s="36"/>
      <c r="AF31" s="36"/>
      <c r="AG31" s="37" t="str">
        <f t="shared" si="13"/>
        <v/>
      </c>
      <c r="AH31" s="36"/>
      <c r="AI31" s="36"/>
      <c r="AJ31" s="37" t="str">
        <f t="shared" si="14"/>
        <v/>
      </c>
      <c r="AK31" s="36"/>
      <c r="AL31" s="36"/>
      <c r="AM31" s="37" t="str">
        <f t="shared" si="15"/>
        <v/>
      </c>
      <c r="AN31" s="36"/>
      <c r="AO31" s="36"/>
      <c r="AP31" s="37" t="str">
        <f t="shared" si="16"/>
        <v/>
      </c>
      <c r="AQ31" s="36"/>
      <c r="AR31" s="36"/>
      <c r="AS31" s="37" t="str">
        <f t="shared" si="17"/>
        <v/>
      </c>
      <c r="AT31" s="37">
        <f t="shared" si="18"/>
        <v>97</v>
      </c>
      <c r="AU31" s="36">
        <v>90</v>
      </c>
      <c r="AV31" s="36">
        <v>95</v>
      </c>
      <c r="AW31" s="36"/>
      <c r="AX31" s="36"/>
      <c r="AY31" s="36"/>
      <c r="AZ31" s="36"/>
      <c r="BA31" s="36"/>
      <c r="BB31" s="36"/>
      <c r="BC31" s="36"/>
      <c r="BD31" s="36"/>
      <c r="BE31" s="37">
        <f t="shared" si="19"/>
        <v>93</v>
      </c>
      <c r="BF31" s="36">
        <v>89</v>
      </c>
      <c r="BG31" s="36">
        <v>89</v>
      </c>
      <c r="BH31" s="38">
        <f t="shared" si="20"/>
        <v>93.8</v>
      </c>
      <c r="BI31" s="39">
        <f t="shared" si="21"/>
        <v>94</v>
      </c>
      <c r="BJ31" s="40"/>
      <c r="BK31" s="36">
        <v>90</v>
      </c>
      <c r="BL31" s="36">
        <v>85</v>
      </c>
      <c r="BM31" s="36"/>
      <c r="BN31" s="36"/>
      <c r="BO31" s="36"/>
      <c r="BP31" s="36"/>
      <c r="BQ31" s="36"/>
      <c r="BR31" s="36"/>
      <c r="BS31" s="36"/>
      <c r="BT31" s="36"/>
      <c r="BU31" s="41">
        <f t="shared" si="22"/>
        <v>88</v>
      </c>
      <c r="BV31" s="40"/>
      <c r="BW31" s="45">
        <v>90</v>
      </c>
      <c r="BX31" s="36"/>
      <c r="BY31" s="36"/>
      <c r="BZ31" s="36"/>
      <c r="CA31" s="36"/>
      <c r="CB31" s="36"/>
      <c r="CC31" s="36"/>
      <c r="CD31" s="36"/>
      <c r="CE31" s="36"/>
      <c r="CF31" s="36"/>
      <c r="CG31" s="37">
        <f t="shared" si="23"/>
        <v>90</v>
      </c>
      <c r="CH31" s="42" t="str">
        <f t="shared" si="24"/>
        <v>A</v>
      </c>
      <c r="CI31" s="43"/>
      <c r="CJ31" s="45">
        <v>8</v>
      </c>
      <c r="CK31" s="44" t="str">
        <f t="shared" si="25"/>
        <v>Sudah memahami tentang Nan-gai ni arimasuka, Ikura desuka, Koora wa arimasuka, Oishii desuka, Yuubinkyoku wa doko ni arimasuka, Donna machi•Donna tokoro, Doubutsu ga suki desu, Donna gaikoku-go ga dekimasuka, Pinpon ga tokui desu, Perlu tingkatkan pemahaman  Shumi wa nan desuka.</v>
      </c>
    </row>
    <row r="32" spans="1:102" x14ac:dyDescent="0.25">
      <c r="A32" s="14">
        <v>22</v>
      </c>
      <c r="B32" s="14">
        <v>24128</v>
      </c>
      <c r="C32" s="14" t="s">
        <v>105</v>
      </c>
      <c r="E32" s="31">
        <f t="shared" si="0"/>
        <v>94</v>
      </c>
      <c r="F32" s="20"/>
      <c r="G32" s="31">
        <f t="shared" si="1"/>
        <v>94</v>
      </c>
      <c r="H32" s="31">
        <f t="shared" si="2"/>
        <v>85</v>
      </c>
      <c r="I32" s="31" t="str">
        <f t="shared" si="3"/>
        <v>A</v>
      </c>
      <c r="J32" s="31" t="str">
        <f t="shared" si="4"/>
        <v>Sudah memahami tentang Nan-gai ni arimasuka, Ikura desuka, Koora wa arimasuka, Oishii desuka, Yuubinkyoku wa doko ni arimasuka, Donna machi•Donna tokoro, Doubutsu ga suki desu, Donna gaikoku-go ga dekimasuka, Pinpon ga tokui desu, Perlu tingkatkan pemahaman  Shumi wa nan desuka.</v>
      </c>
      <c r="K32" s="20"/>
      <c r="L32" s="31">
        <f t="shared" si="5"/>
        <v>95</v>
      </c>
      <c r="M32" s="31">
        <f t="shared" si="6"/>
        <v>98</v>
      </c>
      <c r="N32" s="31">
        <f t="shared" si="7"/>
        <v>85</v>
      </c>
      <c r="P32" s="36">
        <v>100</v>
      </c>
      <c r="Q32" s="36"/>
      <c r="R32" s="37">
        <f t="shared" si="8"/>
        <v>100</v>
      </c>
      <c r="S32" s="36">
        <v>89</v>
      </c>
      <c r="T32" s="36"/>
      <c r="U32" s="37">
        <f t="shared" si="9"/>
        <v>89</v>
      </c>
      <c r="V32" s="36"/>
      <c r="W32" s="36"/>
      <c r="X32" s="37" t="str">
        <f t="shared" si="10"/>
        <v/>
      </c>
      <c r="Y32" s="36"/>
      <c r="Z32" s="36"/>
      <c r="AA32" s="37" t="str">
        <f t="shared" si="11"/>
        <v/>
      </c>
      <c r="AB32" s="36"/>
      <c r="AC32" s="36"/>
      <c r="AD32" s="37" t="str">
        <f t="shared" si="12"/>
        <v/>
      </c>
      <c r="AE32" s="36"/>
      <c r="AF32" s="36"/>
      <c r="AG32" s="37" t="str">
        <f t="shared" si="13"/>
        <v/>
      </c>
      <c r="AH32" s="36"/>
      <c r="AI32" s="36"/>
      <c r="AJ32" s="37" t="str">
        <f t="shared" si="14"/>
        <v/>
      </c>
      <c r="AK32" s="36"/>
      <c r="AL32" s="36"/>
      <c r="AM32" s="37" t="str">
        <f t="shared" si="15"/>
        <v/>
      </c>
      <c r="AN32" s="36"/>
      <c r="AO32" s="36"/>
      <c r="AP32" s="37" t="str">
        <f t="shared" si="16"/>
        <v/>
      </c>
      <c r="AQ32" s="36"/>
      <c r="AR32" s="36"/>
      <c r="AS32" s="37" t="str">
        <f t="shared" si="17"/>
        <v/>
      </c>
      <c r="AT32" s="37">
        <f t="shared" si="18"/>
        <v>95</v>
      </c>
      <c r="AU32" s="36">
        <v>90</v>
      </c>
      <c r="AV32" s="36">
        <v>95</v>
      </c>
      <c r="AW32" s="36"/>
      <c r="AX32" s="36"/>
      <c r="AY32" s="36"/>
      <c r="AZ32" s="36"/>
      <c r="BA32" s="36"/>
      <c r="BB32" s="36"/>
      <c r="BC32" s="36"/>
      <c r="BD32" s="36"/>
      <c r="BE32" s="37">
        <f t="shared" si="19"/>
        <v>93</v>
      </c>
      <c r="BF32" s="36">
        <v>98</v>
      </c>
      <c r="BG32" s="36">
        <v>85</v>
      </c>
      <c r="BH32" s="38">
        <f t="shared" si="20"/>
        <v>93.5</v>
      </c>
      <c r="BI32" s="39">
        <f t="shared" si="21"/>
        <v>94</v>
      </c>
      <c r="BJ32" s="40"/>
      <c r="BK32" s="36">
        <v>90</v>
      </c>
      <c r="BL32" s="36">
        <v>80</v>
      </c>
      <c r="BM32" s="36"/>
      <c r="BN32" s="36"/>
      <c r="BO32" s="36"/>
      <c r="BP32" s="36"/>
      <c r="BQ32" s="36"/>
      <c r="BR32" s="36"/>
      <c r="BS32" s="36"/>
      <c r="BT32" s="36"/>
      <c r="BU32" s="41">
        <f t="shared" si="22"/>
        <v>85</v>
      </c>
      <c r="BV32" s="40"/>
      <c r="BW32" s="45">
        <v>90</v>
      </c>
      <c r="BX32" s="36"/>
      <c r="BY32" s="36"/>
      <c r="BZ32" s="36"/>
      <c r="CA32" s="36"/>
      <c r="CB32" s="36"/>
      <c r="CC32" s="36"/>
      <c r="CD32" s="36"/>
      <c r="CE32" s="36"/>
      <c r="CF32" s="36"/>
      <c r="CG32" s="37">
        <f t="shared" si="23"/>
        <v>90</v>
      </c>
      <c r="CH32" s="42" t="str">
        <f t="shared" si="24"/>
        <v>A</v>
      </c>
      <c r="CI32" s="43"/>
      <c r="CJ32" s="45">
        <v>8</v>
      </c>
      <c r="CK32" s="44" t="str">
        <f t="shared" si="25"/>
        <v>Sudah memahami tentang Nan-gai ni arimasuka, Ikura desuka, Koora wa arimasuka, Oishii desuka, Yuubinkyoku wa doko ni arimasuka, Donna machi•Donna tokoro, Doubutsu ga suki desu, Donna gaikoku-go ga dekimasuka, Pinpon ga tokui desu, Perlu tingkatkan pemahaman  Shumi wa nan desuka.</v>
      </c>
    </row>
    <row r="33" spans="1:89" x14ac:dyDescent="0.25">
      <c r="A33" s="14">
        <v>23</v>
      </c>
      <c r="B33" s="14">
        <v>32706</v>
      </c>
      <c r="C33" s="14" t="s">
        <v>106</v>
      </c>
      <c r="E33" s="31">
        <f t="shared" si="0"/>
        <v>80</v>
      </c>
      <c r="F33" s="20"/>
      <c r="G33" s="31">
        <f t="shared" si="1"/>
        <v>80</v>
      </c>
      <c r="H33" s="31">
        <f t="shared" si="2"/>
        <v>86</v>
      </c>
      <c r="I33" s="31" t="str">
        <f t="shared" si="3"/>
        <v>A</v>
      </c>
      <c r="J33"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33" s="20"/>
      <c r="L33" s="31">
        <f t="shared" si="5"/>
        <v>78</v>
      </c>
      <c r="M33" s="31">
        <f t="shared" si="6"/>
        <v>76</v>
      </c>
      <c r="N33" s="31">
        <f t="shared" si="7"/>
        <v>76</v>
      </c>
      <c r="P33" s="36">
        <v>55</v>
      </c>
      <c r="Q33" s="36">
        <v>75</v>
      </c>
      <c r="R33" s="37">
        <f t="shared" si="8"/>
        <v>75</v>
      </c>
      <c r="S33" s="36">
        <v>80</v>
      </c>
      <c r="T33" s="36"/>
      <c r="U33" s="37">
        <f t="shared" si="9"/>
        <v>80</v>
      </c>
      <c r="V33" s="36"/>
      <c r="W33" s="36"/>
      <c r="X33" s="37" t="str">
        <f t="shared" si="10"/>
        <v/>
      </c>
      <c r="Y33" s="36"/>
      <c r="Z33" s="36"/>
      <c r="AA33" s="37" t="str">
        <f t="shared" si="11"/>
        <v/>
      </c>
      <c r="AB33" s="36"/>
      <c r="AC33" s="36"/>
      <c r="AD33" s="37" t="str">
        <f t="shared" si="12"/>
        <v/>
      </c>
      <c r="AE33" s="36"/>
      <c r="AF33" s="36"/>
      <c r="AG33" s="37" t="str">
        <f t="shared" si="13"/>
        <v/>
      </c>
      <c r="AH33" s="36"/>
      <c r="AI33" s="36"/>
      <c r="AJ33" s="37" t="str">
        <f t="shared" si="14"/>
        <v/>
      </c>
      <c r="AK33" s="36"/>
      <c r="AL33" s="36"/>
      <c r="AM33" s="37" t="str">
        <f t="shared" si="15"/>
        <v/>
      </c>
      <c r="AN33" s="36"/>
      <c r="AO33" s="36"/>
      <c r="AP33" s="37" t="str">
        <f t="shared" si="16"/>
        <v/>
      </c>
      <c r="AQ33" s="36"/>
      <c r="AR33" s="36"/>
      <c r="AS33" s="37" t="str">
        <f t="shared" si="17"/>
        <v/>
      </c>
      <c r="AT33" s="37">
        <f t="shared" si="18"/>
        <v>78</v>
      </c>
      <c r="AU33" s="36">
        <v>85</v>
      </c>
      <c r="AV33" s="36">
        <v>81</v>
      </c>
      <c r="AW33" s="36"/>
      <c r="AX33" s="36"/>
      <c r="AY33" s="36"/>
      <c r="AZ33" s="36"/>
      <c r="BA33" s="36"/>
      <c r="BB33" s="36"/>
      <c r="BC33" s="36"/>
      <c r="BD33" s="36"/>
      <c r="BE33" s="37">
        <f t="shared" si="19"/>
        <v>83</v>
      </c>
      <c r="BF33" s="36">
        <v>76</v>
      </c>
      <c r="BG33" s="36">
        <v>76</v>
      </c>
      <c r="BH33" s="38">
        <f t="shared" si="20"/>
        <v>79.599999999999994</v>
      </c>
      <c r="BI33" s="39">
        <f t="shared" si="21"/>
        <v>80</v>
      </c>
      <c r="BJ33" s="40"/>
      <c r="BK33" s="36">
        <v>85</v>
      </c>
      <c r="BL33" s="36">
        <v>86</v>
      </c>
      <c r="BM33" s="36"/>
      <c r="BN33" s="36"/>
      <c r="BO33" s="36"/>
      <c r="BP33" s="36"/>
      <c r="BQ33" s="36"/>
      <c r="BR33" s="36"/>
      <c r="BS33" s="36"/>
      <c r="BT33" s="36"/>
      <c r="BU33" s="41">
        <f t="shared" si="22"/>
        <v>86</v>
      </c>
      <c r="BV33" s="40"/>
      <c r="BW33" s="45">
        <v>90</v>
      </c>
      <c r="BX33" s="36"/>
      <c r="BY33" s="36"/>
      <c r="BZ33" s="36"/>
      <c r="CA33" s="36"/>
      <c r="CB33" s="36"/>
      <c r="CC33" s="36"/>
      <c r="CD33" s="36"/>
      <c r="CE33" s="36"/>
      <c r="CF33" s="36"/>
      <c r="CG33" s="37">
        <f t="shared" si="23"/>
        <v>90</v>
      </c>
      <c r="CH33" s="42" t="str">
        <f t="shared" si="24"/>
        <v>A</v>
      </c>
      <c r="CI33" s="43"/>
      <c r="CJ33" s="45">
        <v>6</v>
      </c>
      <c r="CK33"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row>
    <row r="34" spans="1:89" x14ac:dyDescent="0.25">
      <c r="A34" s="14">
        <v>24</v>
      </c>
      <c r="B34" s="14">
        <v>24142</v>
      </c>
      <c r="C34" s="14" t="s">
        <v>107</v>
      </c>
      <c r="E34" s="31">
        <f t="shared" si="0"/>
        <v>95</v>
      </c>
      <c r="F34" s="20"/>
      <c r="G34" s="31">
        <f t="shared" si="1"/>
        <v>95</v>
      </c>
      <c r="H34" s="31">
        <f t="shared" si="2"/>
        <v>89</v>
      </c>
      <c r="I34" s="31" t="str">
        <f t="shared" si="3"/>
        <v>A</v>
      </c>
      <c r="J34" s="31" t="str">
        <f t="shared" si="4"/>
        <v>Sudah memahami tentang Nan-gai ni arimasuka, Ikura desuka, Koora wa arimasuka, Oishii desuka, Yuubinkyoku wa doko ni arimasuka, Donna machi•Donna tokoro, Doubutsu ga suki desu, Shumi wa nan desuka, Donna gaikoku-go ga dekimasuka, Perlu tingkatkan pemahaman  Pinpon ga tokui desu.</v>
      </c>
      <c r="K34" s="20"/>
      <c r="L34" s="31">
        <f t="shared" si="5"/>
        <v>98</v>
      </c>
      <c r="M34" s="31">
        <f t="shared" si="6"/>
        <v>94</v>
      </c>
      <c r="N34" s="31">
        <f t="shared" si="7"/>
        <v>91</v>
      </c>
      <c r="P34" s="36">
        <v>100</v>
      </c>
      <c r="Q34" s="36"/>
      <c r="R34" s="37">
        <f t="shared" si="8"/>
        <v>100</v>
      </c>
      <c r="S34" s="36">
        <v>95</v>
      </c>
      <c r="T34" s="36"/>
      <c r="U34" s="37">
        <f t="shared" si="9"/>
        <v>95</v>
      </c>
      <c r="V34" s="36"/>
      <c r="W34" s="36"/>
      <c r="X34" s="37" t="str">
        <f t="shared" si="10"/>
        <v/>
      </c>
      <c r="Y34" s="36"/>
      <c r="Z34" s="36"/>
      <c r="AA34" s="37" t="str">
        <f t="shared" si="11"/>
        <v/>
      </c>
      <c r="AB34" s="36"/>
      <c r="AC34" s="36"/>
      <c r="AD34" s="37" t="str">
        <f t="shared" si="12"/>
        <v/>
      </c>
      <c r="AE34" s="36"/>
      <c r="AF34" s="36"/>
      <c r="AG34" s="37" t="str">
        <f t="shared" si="13"/>
        <v/>
      </c>
      <c r="AH34" s="36"/>
      <c r="AI34" s="36"/>
      <c r="AJ34" s="37" t="str">
        <f t="shared" si="14"/>
        <v/>
      </c>
      <c r="AK34" s="36"/>
      <c r="AL34" s="36"/>
      <c r="AM34" s="37" t="str">
        <f t="shared" si="15"/>
        <v/>
      </c>
      <c r="AN34" s="36"/>
      <c r="AO34" s="36"/>
      <c r="AP34" s="37" t="str">
        <f t="shared" si="16"/>
        <v/>
      </c>
      <c r="AQ34" s="36"/>
      <c r="AR34" s="36"/>
      <c r="AS34" s="37" t="str">
        <f t="shared" si="17"/>
        <v/>
      </c>
      <c r="AT34" s="37">
        <f t="shared" si="18"/>
        <v>98</v>
      </c>
      <c r="AU34" s="36">
        <v>90</v>
      </c>
      <c r="AV34" s="36">
        <v>93</v>
      </c>
      <c r="AW34" s="36"/>
      <c r="AX34" s="36"/>
      <c r="AY34" s="36"/>
      <c r="AZ34" s="36"/>
      <c r="BA34" s="36"/>
      <c r="BB34" s="36"/>
      <c r="BC34" s="36"/>
      <c r="BD34" s="36"/>
      <c r="BE34" s="37">
        <f t="shared" si="19"/>
        <v>92</v>
      </c>
      <c r="BF34" s="36">
        <v>94</v>
      </c>
      <c r="BG34" s="36">
        <v>91</v>
      </c>
      <c r="BH34" s="38">
        <f t="shared" si="20"/>
        <v>94.5</v>
      </c>
      <c r="BI34" s="39">
        <f t="shared" si="21"/>
        <v>95</v>
      </c>
      <c r="BJ34" s="40"/>
      <c r="BK34" s="36">
        <v>90</v>
      </c>
      <c r="BL34" s="36">
        <v>88</v>
      </c>
      <c r="BM34" s="36"/>
      <c r="BN34" s="36"/>
      <c r="BO34" s="36"/>
      <c r="BP34" s="36"/>
      <c r="BQ34" s="36"/>
      <c r="BR34" s="36"/>
      <c r="BS34" s="36"/>
      <c r="BT34" s="36"/>
      <c r="BU34" s="41">
        <f t="shared" si="22"/>
        <v>89</v>
      </c>
      <c r="BV34" s="40"/>
      <c r="BW34" s="45">
        <v>90</v>
      </c>
      <c r="BX34" s="36"/>
      <c r="BY34" s="36"/>
      <c r="BZ34" s="36"/>
      <c r="CA34" s="36"/>
      <c r="CB34" s="36"/>
      <c r="CC34" s="36"/>
      <c r="CD34" s="36"/>
      <c r="CE34" s="36"/>
      <c r="CF34" s="36"/>
      <c r="CG34" s="37">
        <f t="shared" si="23"/>
        <v>90</v>
      </c>
      <c r="CH34" s="42" t="str">
        <f t="shared" si="24"/>
        <v>A</v>
      </c>
      <c r="CI34" s="43"/>
      <c r="CJ34" s="45">
        <v>10</v>
      </c>
      <c r="CK34" s="44" t="str">
        <f t="shared" si="25"/>
        <v>Sudah memahami tentang Nan-gai ni arimasuka, Ikura desuka, Koora wa arimasuka, Oishii desuka, Yuubinkyoku wa doko ni arimasuka, Donna machi•Donna tokoro, Doubutsu ga suki desu, Shumi wa nan desuka, Donna gaikoku-go ga dekimasuka, Perlu tingkatkan pemahaman  Pinpon ga tokui desu.</v>
      </c>
    </row>
    <row r="35" spans="1:89" x14ac:dyDescent="0.25">
      <c r="A35" s="14">
        <v>25</v>
      </c>
      <c r="B35" s="14">
        <v>24156</v>
      </c>
      <c r="C35" s="14" t="s">
        <v>108</v>
      </c>
      <c r="E35" s="31">
        <f t="shared" si="0"/>
        <v>77</v>
      </c>
      <c r="F35" s="20"/>
      <c r="G35" s="31">
        <f t="shared" si="1"/>
        <v>77</v>
      </c>
      <c r="H35" s="31">
        <f t="shared" si="2"/>
        <v>78</v>
      </c>
      <c r="I35" s="31" t="str">
        <f t="shared" si="3"/>
        <v>B</v>
      </c>
      <c r="J35"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35" s="20"/>
      <c r="L35" s="31">
        <f t="shared" si="5"/>
        <v>80</v>
      </c>
      <c r="M35" s="31">
        <f t="shared" si="6"/>
        <v>77</v>
      </c>
      <c r="N35" s="31">
        <f t="shared" si="7"/>
        <v>57</v>
      </c>
      <c r="P35" s="36">
        <v>85</v>
      </c>
      <c r="Q35" s="36"/>
      <c r="R35" s="37">
        <f t="shared" si="8"/>
        <v>85</v>
      </c>
      <c r="S35" s="36">
        <v>61</v>
      </c>
      <c r="T35" s="36">
        <v>75</v>
      </c>
      <c r="U35" s="37">
        <f t="shared" si="9"/>
        <v>75</v>
      </c>
      <c r="V35" s="36"/>
      <c r="W35" s="36"/>
      <c r="X35" s="37" t="str">
        <f t="shared" si="10"/>
        <v/>
      </c>
      <c r="Y35" s="36"/>
      <c r="Z35" s="36"/>
      <c r="AA35" s="37" t="str">
        <f t="shared" si="11"/>
        <v/>
      </c>
      <c r="AB35" s="36"/>
      <c r="AC35" s="36"/>
      <c r="AD35" s="37" t="str">
        <f t="shared" si="12"/>
        <v/>
      </c>
      <c r="AE35" s="36"/>
      <c r="AF35" s="36"/>
      <c r="AG35" s="37" t="str">
        <f t="shared" si="13"/>
        <v/>
      </c>
      <c r="AH35" s="36"/>
      <c r="AI35" s="36"/>
      <c r="AJ35" s="37" t="str">
        <f t="shared" si="14"/>
        <v/>
      </c>
      <c r="AK35" s="36"/>
      <c r="AL35" s="36"/>
      <c r="AM35" s="37" t="str">
        <f t="shared" si="15"/>
        <v/>
      </c>
      <c r="AN35" s="36"/>
      <c r="AO35" s="36"/>
      <c r="AP35" s="37" t="str">
        <f t="shared" si="16"/>
        <v/>
      </c>
      <c r="AQ35" s="36"/>
      <c r="AR35" s="36"/>
      <c r="AS35" s="37" t="str">
        <f t="shared" si="17"/>
        <v/>
      </c>
      <c r="AT35" s="37">
        <f t="shared" si="18"/>
        <v>80</v>
      </c>
      <c r="AU35" s="36">
        <v>85</v>
      </c>
      <c r="AV35" s="36">
        <v>75</v>
      </c>
      <c r="AW35" s="36"/>
      <c r="AX35" s="36"/>
      <c r="AY35" s="36"/>
      <c r="AZ35" s="36"/>
      <c r="BA35" s="36"/>
      <c r="BB35" s="36"/>
      <c r="BC35" s="36"/>
      <c r="BD35" s="36"/>
      <c r="BE35" s="37">
        <f t="shared" si="19"/>
        <v>80</v>
      </c>
      <c r="BF35" s="36">
        <v>77</v>
      </c>
      <c r="BG35" s="36">
        <v>57</v>
      </c>
      <c r="BH35" s="38">
        <f t="shared" si="20"/>
        <v>77.400000000000006</v>
      </c>
      <c r="BI35" s="39">
        <f t="shared" si="21"/>
        <v>77</v>
      </c>
      <c r="BJ35" s="40"/>
      <c r="BK35" s="36">
        <v>80</v>
      </c>
      <c r="BL35" s="36">
        <v>75</v>
      </c>
      <c r="BM35" s="36"/>
      <c r="BN35" s="36"/>
      <c r="BO35" s="36"/>
      <c r="BP35" s="36"/>
      <c r="BQ35" s="36"/>
      <c r="BR35" s="36"/>
      <c r="BS35" s="36"/>
      <c r="BT35" s="36"/>
      <c r="BU35" s="41">
        <f t="shared" si="22"/>
        <v>78</v>
      </c>
      <c r="BV35" s="40"/>
      <c r="BW35" s="45">
        <v>85</v>
      </c>
      <c r="BX35" s="36"/>
      <c r="BY35" s="36"/>
      <c r="BZ35" s="36"/>
      <c r="CA35" s="36"/>
      <c r="CB35" s="36"/>
      <c r="CC35" s="36"/>
      <c r="CD35" s="36"/>
      <c r="CE35" s="36"/>
      <c r="CF35" s="36"/>
      <c r="CG35" s="37">
        <f t="shared" si="23"/>
        <v>85</v>
      </c>
      <c r="CH35" s="42" t="str">
        <f t="shared" si="24"/>
        <v>B</v>
      </c>
      <c r="CI35" s="43"/>
      <c r="CJ35" s="45">
        <v>7</v>
      </c>
      <c r="CK35"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row>
    <row r="36" spans="1:89" x14ac:dyDescent="0.25">
      <c r="A36" s="14">
        <v>26</v>
      </c>
      <c r="B36" s="14">
        <v>24170</v>
      </c>
      <c r="C36" s="14" t="s">
        <v>109</v>
      </c>
      <c r="E36" s="31">
        <f t="shared" si="0"/>
        <v>92</v>
      </c>
      <c r="F36" s="20"/>
      <c r="G36" s="31">
        <f t="shared" si="1"/>
        <v>92</v>
      </c>
      <c r="H36" s="31">
        <f t="shared" si="2"/>
        <v>86</v>
      </c>
      <c r="I36" s="31" t="str">
        <f t="shared" si="3"/>
        <v>A</v>
      </c>
      <c r="J36" s="31" t="str">
        <f t="shared" si="4"/>
        <v>Sudah memahami tentang Nan-gai ni arimasuka, Ikura desuka, Koora wa arimasuka, Oishii desuka, Yuubinkyoku wa doko ni arimasuka, Donna machi•Donna tokoro, Doubutsu ga suki desu, Donna gaikoku-go ga dekimasuka, Pinpon ga tokui desu, Perlu tingkatkan pemahaman  Shumi wa nan desuka.</v>
      </c>
      <c r="K36" s="20"/>
      <c r="L36" s="31">
        <f t="shared" si="5"/>
        <v>97</v>
      </c>
      <c r="M36" s="31">
        <f t="shared" si="6"/>
        <v>90</v>
      </c>
      <c r="N36" s="31">
        <f t="shared" si="7"/>
        <v>89</v>
      </c>
      <c r="P36" s="36">
        <v>100</v>
      </c>
      <c r="Q36" s="36"/>
      <c r="R36" s="37">
        <f t="shared" si="8"/>
        <v>100</v>
      </c>
      <c r="S36" s="36">
        <v>93</v>
      </c>
      <c r="T36" s="36"/>
      <c r="U36" s="37">
        <f t="shared" si="9"/>
        <v>93</v>
      </c>
      <c r="V36" s="36"/>
      <c r="W36" s="36"/>
      <c r="X36" s="37" t="str">
        <f t="shared" si="10"/>
        <v/>
      </c>
      <c r="Y36" s="36"/>
      <c r="Z36" s="36"/>
      <c r="AA36" s="37" t="str">
        <f t="shared" si="11"/>
        <v/>
      </c>
      <c r="AB36" s="36"/>
      <c r="AC36" s="36"/>
      <c r="AD36" s="37" t="str">
        <f t="shared" si="12"/>
        <v/>
      </c>
      <c r="AE36" s="36"/>
      <c r="AF36" s="36"/>
      <c r="AG36" s="37" t="str">
        <f t="shared" si="13"/>
        <v/>
      </c>
      <c r="AH36" s="36"/>
      <c r="AI36" s="36"/>
      <c r="AJ36" s="37" t="str">
        <f t="shared" si="14"/>
        <v/>
      </c>
      <c r="AK36" s="36"/>
      <c r="AL36" s="36"/>
      <c r="AM36" s="37" t="str">
        <f t="shared" si="15"/>
        <v/>
      </c>
      <c r="AN36" s="36"/>
      <c r="AO36" s="36"/>
      <c r="AP36" s="37" t="str">
        <f t="shared" si="16"/>
        <v/>
      </c>
      <c r="AQ36" s="36"/>
      <c r="AR36" s="36"/>
      <c r="AS36" s="37" t="str">
        <f t="shared" si="17"/>
        <v/>
      </c>
      <c r="AT36" s="37">
        <f t="shared" si="18"/>
        <v>97</v>
      </c>
      <c r="AU36" s="36">
        <v>85</v>
      </c>
      <c r="AV36" s="36">
        <v>93</v>
      </c>
      <c r="AW36" s="36"/>
      <c r="AX36" s="36"/>
      <c r="AY36" s="36"/>
      <c r="AZ36" s="36"/>
      <c r="BA36" s="36"/>
      <c r="BB36" s="36"/>
      <c r="BC36" s="36"/>
      <c r="BD36" s="36"/>
      <c r="BE36" s="37">
        <f t="shared" si="19"/>
        <v>89</v>
      </c>
      <c r="BF36" s="36">
        <v>90</v>
      </c>
      <c r="BG36" s="36">
        <v>89</v>
      </c>
      <c r="BH36" s="38">
        <f t="shared" si="20"/>
        <v>92.3</v>
      </c>
      <c r="BI36" s="39">
        <f t="shared" si="21"/>
        <v>92</v>
      </c>
      <c r="BJ36" s="40"/>
      <c r="BK36" s="36">
        <v>85</v>
      </c>
      <c r="BL36" s="36">
        <v>86</v>
      </c>
      <c r="BM36" s="36"/>
      <c r="BN36" s="36"/>
      <c r="BO36" s="36"/>
      <c r="BP36" s="36"/>
      <c r="BQ36" s="36"/>
      <c r="BR36" s="36"/>
      <c r="BS36" s="36"/>
      <c r="BT36" s="36"/>
      <c r="BU36" s="41">
        <f t="shared" si="22"/>
        <v>86</v>
      </c>
      <c r="BV36" s="40"/>
      <c r="BW36" s="45">
        <v>90</v>
      </c>
      <c r="BX36" s="36"/>
      <c r="BY36" s="36"/>
      <c r="BZ36" s="36"/>
      <c r="CA36" s="36"/>
      <c r="CB36" s="36"/>
      <c r="CC36" s="36"/>
      <c r="CD36" s="36"/>
      <c r="CE36" s="36"/>
      <c r="CF36" s="36"/>
      <c r="CG36" s="37">
        <f t="shared" si="23"/>
        <v>90</v>
      </c>
      <c r="CH36" s="42" t="str">
        <f t="shared" si="24"/>
        <v>A</v>
      </c>
      <c r="CI36" s="43"/>
      <c r="CJ36" s="45">
        <v>8</v>
      </c>
      <c r="CK36" s="44" t="str">
        <f t="shared" si="25"/>
        <v>Sudah memahami tentang Nan-gai ni arimasuka, Ikura desuka, Koora wa arimasuka, Oishii desuka, Yuubinkyoku wa doko ni arimasuka, Donna machi•Donna tokoro, Doubutsu ga suki desu, Donna gaikoku-go ga dekimasuka, Pinpon ga tokui desu, Perlu tingkatkan pemahaman  Shumi wa nan desuka.</v>
      </c>
    </row>
    <row r="37" spans="1:89" x14ac:dyDescent="0.25">
      <c r="A37" s="14"/>
      <c r="B37" s="14"/>
      <c r="C37" s="14"/>
      <c r="E37" s="31" t="str">
        <f t="shared" si="0"/>
        <v/>
      </c>
      <c r="F37" s="20"/>
      <c r="G37" s="31" t="str">
        <f t="shared" si="1"/>
        <v/>
      </c>
      <c r="H37" s="31" t="str">
        <f t="shared" si="2"/>
        <v/>
      </c>
      <c r="I37" s="31" t="str">
        <f t="shared" si="3"/>
        <v/>
      </c>
      <c r="J37" s="31" t="str">
        <f t="shared" si="4"/>
        <v/>
      </c>
      <c r="K37" s="20"/>
      <c r="L37" s="31" t="str">
        <f t="shared" si="5"/>
        <v/>
      </c>
      <c r="M37" s="31" t="str">
        <f t="shared" si="6"/>
        <v/>
      </c>
      <c r="N37" s="31" t="str">
        <f t="shared" si="7"/>
        <v/>
      </c>
      <c r="P37" s="36"/>
      <c r="Q37" s="36"/>
      <c r="R37" s="37" t="str">
        <f t="shared" si="8"/>
        <v/>
      </c>
      <c r="S37" s="36"/>
      <c r="T37" s="36"/>
      <c r="U37" s="37" t="str">
        <f t="shared" si="9"/>
        <v/>
      </c>
      <c r="V37" s="36"/>
      <c r="W37" s="36"/>
      <c r="X37" s="37" t="str">
        <f t="shared" si="10"/>
        <v/>
      </c>
      <c r="Y37" s="36"/>
      <c r="Z37" s="36"/>
      <c r="AA37" s="37" t="str">
        <f t="shared" si="11"/>
        <v/>
      </c>
      <c r="AB37" s="36"/>
      <c r="AC37" s="36"/>
      <c r="AD37" s="37" t="str">
        <f t="shared" si="12"/>
        <v/>
      </c>
      <c r="AE37" s="36"/>
      <c r="AF37" s="36"/>
      <c r="AG37" s="37" t="str">
        <f t="shared" si="13"/>
        <v/>
      </c>
      <c r="AH37" s="36"/>
      <c r="AI37" s="36"/>
      <c r="AJ37" s="37" t="str">
        <f t="shared" si="14"/>
        <v/>
      </c>
      <c r="AK37" s="36"/>
      <c r="AL37" s="36"/>
      <c r="AM37" s="37" t="str">
        <f t="shared" si="15"/>
        <v/>
      </c>
      <c r="AN37" s="36"/>
      <c r="AO37" s="36"/>
      <c r="AP37" s="37" t="str">
        <f t="shared" si="16"/>
        <v/>
      </c>
      <c r="AQ37" s="36"/>
      <c r="AR37" s="36"/>
      <c r="AS37" s="37" t="str">
        <f t="shared" si="17"/>
        <v/>
      </c>
      <c r="AT37" s="37" t="str">
        <f t="shared" si="18"/>
        <v/>
      </c>
      <c r="AU37" s="36"/>
      <c r="AV37" s="36"/>
      <c r="AW37" s="36"/>
      <c r="AX37" s="36"/>
      <c r="AY37" s="36"/>
      <c r="AZ37" s="36"/>
      <c r="BA37" s="36"/>
      <c r="BB37" s="36"/>
      <c r="BC37" s="36"/>
      <c r="BD37" s="36"/>
      <c r="BE37" s="37" t="str">
        <f t="shared" si="19"/>
        <v/>
      </c>
      <c r="BF37" s="36"/>
      <c r="BG37" s="36"/>
      <c r="BH37" s="38" t="str">
        <f t="shared" si="20"/>
        <v/>
      </c>
      <c r="BI37" s="39" t="str">
        <f t="shared" si="21"/>
        <v/>
      </c>
      <c r="BJ37" s="40"/>
      <c r="BK37" s="36"/>
      <c r="BL37" s="36"/>
      <c r="BM37" s="36"/>
      <c r="BN37" s="36"/>
      <c r="BO37" s="36"/>
      <c r="BP37" s="36"/>
      <c r="BQ37" s="36"/>
      <c r="BR37" s="36"/>
      <c r="BS37" s="36"/>
      <c r="BT37" s="36"/>
      <c r="BU37" s="41" t="str">
        <f t="shared" si="22"/>
        <v/>
      </c>
      <c r="BV37" s="40"/>
      <c r="BW37" s="36"/>
      <c r="BX37" s="36"/>
      <c r="BY37" s="36"/>
      <c r="BZ37" s="36"/>
      <c r="CA37" s="36"/>
      <c r="CB37" s="36"/>
      <c r="CC37" s="36"/>
      <c r="CD37" s="36"/>
      <c r="CE37" s="36"/>
      <c r="CF37" s="36"/>
      <c r="CG37" s="37" t="str">
        <f t="shared" si="23"/>
        <v/>
      </c>
      <c r="CH37" s="42" t="str">
        <f t="shared" si="24"/>
        <v/>
      </c>
      <c r="CI37" s="43"/>
      <c r="CJ37" s="45"/>
      <c r="CK37" s="44" t="str">
        <f t="shared" si="25"/>
        <v/>
      </c>
    </row>
    <row r="38" spans="1:89" x14ac:dyDescent="0.25">
      <c r="A38" s="14"/>
      <c r="B38" s="14"/>
      <c r="C38" s="14"/>
      <c r="E38" s="31" t="str">
        <f t="shared" si="0"/>
        <v/>
      </c>
      <c r="F38" s="20"/>
      <c r="G38" s="31" t="str">
        <f t="shared" si="1"/>
        <v/>
      </c>
      <c r="H38" s="31" t="str">
        <f t="shared" si="2"/>
        <v/>
      </c>
      <c r="I38" s="31" t="str">
        <f t="shared" si="3"/>
        <v/>
      </c>
      <c r="J38" s="31" t="str">
        <f t="shared" si="4"/>
        <v/>
      </c>
      <c r="K38" s="20"/>
      <c r="L38" s="31" t="str">
        <f t="shared" si="5"/>
        <v/>
      </c>
      <c r="M38" s="31" t="str">
        <f t="shared" si="6"/>
        <v/>
      </c>
      <c r="N38" s="31" t="str">
        <f t="shared" si="7"/>
        <v/>
      </c>
      <c r="P38" s="36"/>
      <c r="Q38" s="36"/>
      <c r="R38" s="37" t="str">
        <f t="shared" si="8"/>
        <v/>
      </c>
      <c r="S38" s="36"/>
      <c r="T38" s="36"/>
      <c r="U38" s="37" t="str">
        <f t="shared" si="9"/>
        <v/>
      </c>
      <c r="V38" s="36"/>
      <c r="W38" s="36"/>
      <c r="X38" s="37" t="str">
        <f t="shared" si="10"/>
        <v/>
      </c>
      <c r="Y38" s="36"/>
      <c r="Z38" s="36"/>
      <c r="AA38" s="37" t="str">
        <f t="shared" si="11"/>
        <v/>
      </c>
      <c r="AB38" s="36"/>
      <c r="AC38" s="36"/>
      <c r="AD38" s="37" t="str">
        <f t="shared" si="12"/>
        <v/>
      </c>
      <c r="AE38" s="36"/>
      <c r="AF38" s="36"/>
      <c r="AG38" s="37" t="str">
        <f t="shared" si="13"/>
        <v/>
      </c>
      <c r="AH38" s="36"/>
      <c r="AI38" s="36"/>
      <c r="AJ38" s="37" t="str">
        <f t="shared" si="14"/>
        <v/>
      </c>
      <c r="AK38" s="36"/>
      <c r="AL38" s="36"/>
      <c r="AM38" s="37" t="str">
        <f t="shared" si="15"/>
        <v/>
      </c>
      <c r="AN38" s="36"/>
      <c r="AO38" s="36"/>
      <c r="AP38" s="37" t="str">
        <f t="shared" si="16"/>
        <v/>
      </c>
      <c r="AQ38" s="36"/>
      <c r="AR38" s="36"/>
      <c r="AS38" s="37" t="str">
        <f t="shared" si="17"/>
        <v/>
      </c>
      <c r="AT38" s="37" t="str">
        <f t="shared" si="18"/>
        <v/>
      </c>
      <c r="AU38" s="36"/>
      <c r="AV38" s="36"/>
      <c r="AW38" s="36"/>
      <c r="AX38" s="36"/>
      <c r="AY38" s="36"/>
      <c r="AZ38" s="36"/>
      <c r="BA38" s="36"/>
      <c r="BB38" s="36"/>
      <c r="BC38" s="36"/>
      <c r="BD38" s="36"/>
      <c r="BE38" s="37" t="str">
        <f t="shared" si="19"/>
        <v/>
      </c>
      <c r="BF38" s="36"/>
      <c r="BG38" s="36"/>
      <c r="BH38" s="38" t="str">
        <f t="shared" si="20"/>
        <v/>
      </c>
      <c r="BI38" s="39" t="str">
        <f t="shared" si="21"/>
        <v/>
      </c>
      <c r="BJ38" s="40"/>
      <c r="BK38" s="36"/>
      <c r="BL38" s="36"/>
      <c r="BM38" s="36"/>
      <c r="BN38" s="36"/>
      <c r="BO38" s="36"/>
      <c r="BP38" s="36"/>
      <c r="BQ38" s="36"/>
      <c r="BR38" s="36"/>
      <c r="BS38" s="36"/>
      <c r="BT38" s="36"/>
      <c r="BU38" s="41" t="str">
        <f t="shared" si="22"/>
        <v/>
      </c>
      <c r="BV38" s="40"/>
      <c r="BW38" s="36"/>
      <c r="BX38" s="36"/>
      <c r="BY38" s="36"/>
      <c r="BZ38" s="36"/>
      <c r="CA38" s="36"/>
      <c r="CB38" s="36"/>
      <c r="CC38" s="36"/>
      <c r="CD38" s="36"/>
      <c r="CE38" s="36"/>
      <c r="CF38" s="36"/>
      <c r="CG38" s="37" t="str">
        <f t="shared" si="23"/>
        <v/>
      </c>
      <c r="CH38" s="42" t="str">
        <f t="shared" si="24"/>
        <v/>
      </c>
      <c r="CI38" s="43"/>
      <c r="CJ38" s="45"/>
      <c r="CK38" s="44" t="str">
        <f t="shared" si="25"/>
        <v/>
      </c>
    </row>
    <row r="39" spans="1:89" x14ac:dyDescent="0.25">
      <c r="A39" s="14"/>
      <c r="B39" s="14"/>
      <c r="C39" s="14"/>
      <c r="E39" s="31" t="str">
        <f t="shared" si="0"/>
        <v/>
      </c>
      <c r="F39" s="20"/>
      <c r="G39" s="31" t="str">
        <f t="shared" si="1"/>
        <v/>
      </c>
      <c r="H39" s="31" t="str">
        <f t="shared" si="2"/>
        <v/>
      </c>
      <c r="I39" s="31" t="str">
        <f t="shared" si="3"/>
        <v/>
      </c>
      <c r="J39" s="31" t="str">
        <f t="shared" si="4"/>
        <v/>
      </c>
      <c r="K39" s="20"/>
      <c r="L39" s="31" t="str">
        <f t="shared" si="5"/>
        <v/>
      </c>
      <c r="M39" s="31" t="str">
        <f t="shared" si="6"/>
        <v/>
      </c>
      <c r="N39" s="31" t="str">
        <f t="shared" si="7"/>
        <v/>
      </c>
      <c r="P39" s="36"/>
      <c r="Q39" s="36"/>
      <c r="R39" s="37" t="str">
        <f t="shared" si="8"/>
        <v/>
      </c>
      <c r="S39" s="36"/>
      <c r="T39" s="36"/>
      <c r="U39" s="37" t="str">
        <f t="shared" si="9"/>
        <v/>
      </c>
      <c r="V39" s="36"/>
      <c r="W39" s="36"/>
      <c r="X39" s="37" t="str">
        <f t="shared" si="10"/>
        <v/>
      </c>
      <c r="Y39" s="36"/>
      <c r="Z39" s="36"/>
      <c r="AA39" s="37" t="str">
        <f t="shared" si="11"/>
        <v/>
      </c>
      <c r="AB39" s="36"/>
      <c r="AC39" s="36"/>
      <c r="AD39" s="37" t="str">
        <f t="shared" si="12"/>
        <v/>
      </c>
      <c r="AE39" s="36"/>
      <c r="AF39" s="36"/>
      <c r="AG39" s="37" t="str">
        <f t="shared" si="13"/>
        <v/>
      </c>
      <c r="AH39" s="36"/>
      <c r="AI39" s="36"/>
      <c r="AJ39" s="37" t="str">
        <f t="shared" si="14"/>
        <v/>
      </c>
      <c r="AK39" s="36"/>
      <c r="AL39" s="36"/>
      <c r="AM39" s="37" t="str">
        <f t="shared" si="15"/>
        <v/>
      </c>
      <c r="AN39" s="36"/>
      <c r="AO39" s="36"/>
      <c r="AP39" s="37" t="str">
        <f t="shared" si="16"/>
        <v/>
      </c>
      <c r="AQ39" s="36"/>
      <c r="AR39" s="36"/>
      <c r="AS39" s="37" t="str">
        <f t="shared" si="17"/>
        <v/>
      </c>
      <c r="AT39" s="37" t="str">
        <f t="shared" si="18"/>
        <v/>
      </c>
      <c r="AU39" s="36"/>
      <c r="AV39" s="36"/>
      <c r="AW39" s="36"/>
      <c r="AX39" s="36"/>
      <c r="AY39" s="36"/>
      <c r="AZ39" s="36"/>
      <c r="BA39" s="36"/>
      <c r="BB39" s="36"/>
      <c r="BC39" s="36"/>
      <c r="BD39" s="36"/>
      <c r="BE39" s="37" t="str">
        <f t="shared" si="19"/>
        <v/>
      </c>
      <c r="BF39" s="36"/>
      <c r="BG39" s="36"/>
      <c r="BH39" s="38" t="str">
        <f t="shared" si="20"/>
        <v/>
      </c>
      <c r="BI39" s="39" t="str">
        <f t="shared" si="21"/>
        <v/>
      </c>
      <c r="BJ39" s="40"/>
      <c r="BK39" s="36"/>
      <c r="BL39" s="36"/>
      <c r="BM39" s="36"/>
      <c r="BN39" s="36"/>
      <c r="BO39" s="36"/>
      <c r="BP39" s="36"/>
      <c r="BQ39" s="36"/>
      <c r="BR39" s="36"/>
      <c r="BS39" s="36"/>
      <c r="BT39" s="36"/>
      <c r="BU39" s="41" t="str">
        <f t="shared" si="22"/>
        <v/>
      </c>
      <c r="BV39" s="40"/>
      <c r="BW39" s="36"/>
      <c r="BX39" s="36"/>
      <c r="BY39" s="36"/>
      <c r="BZ39" s="36"/>
      <c r="CA39" s="36"/>
      <c r="CB39" s="36"/>
      <c r="CC39" s="36"/>
      <c r="CD39" s="36"/>
      <c r="CE39" s="36"/>
      <c r="CF39" s="36"/>
      <c r="CG39" s="37" t="str">
        <f t="shared" si="23"/>
        <v/>
      </c>
      <c r="CH39" s="42" t="str">
        <f t="shared" si="24"/>
        <v/>
      </c>
      <c r="CI39" s="43"/>
      <c r="CJ39" s="45"/>
      <c r="CK39" s="44" t="str">
        <f t="shared" si="25"/>
        <v/>
      </c>
    </row>
    <row r="40" spans="1:89" x14ac:dyDescent="0.25">
      <c r="A40" s="14"/>
      <c r="B40" s="14"/>
      <c r="C40" s="14"/>
      <c r="E40" s="31" t="str">
        <f t="shared" si="0"/>
        <v/>
      </c>
      <c r="F40" s="20"/>
      <c r="G40" s="31" t="str">
        <f t="shared" si="1"/>
        <v/>
      </c>
      <c r="H40" s="31" t="str">
        <f t="shared" si="2"/>
        <v/>
      </c>
      <c r="I40" s="31" t="str">
        <f t="shared" si="3"/>
        <v/>
      </c>
      <c r="J40" s="31" t="str">
        <f t="shared" si="4"/>
        <v/>
      </c>
      <c r="K40" s="20"/>
      <c r="L40" s="31" t="str">
        <f t="shared" si="5"/>
        <v/>
      </c>
      <c r="M40" s="31" t="str">
        <f t="shared" si="6"/>
        <v/>
      </c>
      <c r="N40" s="31" t="str">
        <f t="shared" si="7"/>
        <v/>
      </c>
      <c r="P40" s="36"/>
      <c r="Q40" s="36"/>
      <c r="R40" s="37" t="str">
        <f t="shared" si="8"/>
        <v/>
      </c>
      <c r="S40" s="36"/>
      <c r="T40" s="36"/>
      <c r="U40" s="37" t="str">
        <f t="shared" si="9"/>
        <v/>
      </c>
      <c r="V40" s="36"/>
      <c r="W40" s="36"/>
      <c r="X40" s="37" t="str">
        <f t="shared" si="10"/>
        <v/>
      </c>
      <c r="Y40" s="36"/>
      <c r="Z40" s="36"/>
      <c r="AA40" s="37" t="str">
        <f t="shared" si="11"/>
        <v/>
      </c>
      <c r="AB40" s="36"/>
      <c r="AC40" s="36"/>
      <c r="AD40" s="37" t="str">
        <f t="shared" si="12"/>
        <v/>
      </c>
      <c r="AE40" s="36"/>
      <c r="AF40" s="36"/>
      <c r="AG40" s="37" t="str">
        <f t="shared" si="13"/>
        <v/>
      </c>
      <c r="AH40" s="36"/>
      <c r="AI40" s="36"/>
      <c r="AJ40" s="37" t="str">
        <f t="shared" si="14"/>
        <v/>
      </c>
      <c r="AK40" s="36"/>
      <c r="AL40" s="36"/>
      <c r="AM40" s="37" t="str">
        <f t="shared" si="15"/>
        <v/>
      </c>
      <c r="AN40" s="36"/>
      <c r="AO40" s="36"/>
      <c r="AP40" s="37" t="str">
        <f t="shared" si="16"/>
        <v/>
      </c>
      <c r="AQ40" s="36"/>
      <c r="AR40" s="36"/>
      <c r="AS40" s="37" t="str">
        <f t="shared" si="17"/>
        <v/>
      </c>
      <c r="AT40" s="37" t="str">
        <f t="shared" si="18"/>
        <v/>
      </c>
      <c r="AU40" s="36"/>
      <c r="AV40" s="36"/>
      <c r="AW40" s="36"/>
      <c r="AX40" s="36"/>
      <c r="AY40" s="36"/>
      <c r="AZ40" s="36"/>
      <c r="BA40" s="36"/>
      <c r="BB40" s="36"/>
      <c r="BC40" s="36"/>
      <c r="BD40" s="36"/>
      <c r="BE40" s="37" t="str">
        <f t="shared" si="19"/>
        <v/>
      </c>
      <c r="BF40" s="36"/>
      <c r="BG40" s="36"/>
      <c r="BH40" s="38" t="str">
        <f t="shared" si="20"/>
        <v/>
      </c>
      <c r="BI40" s="39" t="str">
        <f t="shared" si="21"/>
        <v/>
      </c>
      <c r="BJ40" s="40"/>
      <c r="BK40" s="36"/>
      <c r="BL40" s="36"/>
      <c r="BM40" s="36"/>
      <c r="BN40" s="36"/>
      <c r="BO40" s="36"/>
      <c r="BP40" s="36"/>
      <c r="BQ40" s="36"/>
      <c r="BR40" s="36"/>
      <c r="BS40" s="36"/>
      <c r="BT40" s="36"/>
      <c r="BU40" s="41" t="str">
        <f t="shared" si="22"/>
        <v/>
      </c>
      <c r="BV40" s="40"/>
      <c r="BW40" s="36"/>
      <c r="BX40" s="36"/>
      <c r="BY40" s="36"/>
      <c r="BZ40" s="36"/>
      <c r="CA40" s="36"/>
      <c r="CB40" s="36"/>
      <c r="CC40" s="36"/>
      <c r="CD40" s="36"/>
      <c r="CE40" s="36"/>
      <c r="CF40" s="36"/>
      <c r="CG40" s="37" t="str">
        <f t="shared" si="23"/>
        <v/>
      </c>
      <c r="CH40" s="42" t="str">
        <f t="shared" si="24"/>
        <v/>
      </c>
      <c r="CI40" s="43"/>
      <c r="CJ40" s="45"/>
      <c r="CK40" s="44" t="str">
        <f t="shared" si="25"/>
        <v/>
      </c>
    </row>
    <row r="41" spans="1:89" x14ac:dyDescent="0.25">
      <c r="A41" s="14"/>
      <c r="B41" s="14"/>
      <c r="C41" s="14"/>
      <c r="E41" s="31" t="str">
        <f t="shared" si="0"/>
        <v/>
      </c>
      <c r="F41" s="20"/>
      <c r="G41" s="31" t="str">
        <f t="shared" si="1"/>
        <v/>
      </c>
      <c r="H41" s="31" t="str">
        <f t="shared" si="2"/>
        <v/>
      </c>
      <c r="I41" s="31" t="str">
        <f t="shared" si="3"/>
        <v/>
      </c>
      <c r="J41" s="31" t="str">
        <f t="shared" si="4"/>
        <v/>
      </c>
      <c r="K41" s="20"/>
      <c r="L41" s="31" t="str">
        <f t="shared" si="5"/>
        <v/>
      </c>
      <c r="M41" s="31" t="str">
        <f t="shared" si="6"/>
        <v/>
      </c>
      <c r="N41" s="31" t="str">
        <f t="shared" si="7"/>
        <v/>
      </c>
      <c r="P41" s="36"/>
      <c r="Q41" s="36"/>
      <c r="R41" s="37" t="str">
        <f t="shared" si="8"/>
        <v/>
      </c>
      <c r="S41" s="36"/>
      <c r="T41" s="36"/>
      <c r="U41" s="37" t="str">
        <f t="shared" si="9"/>
        <v/>
      </c>
      <c r="V41" s="36"/>
      <c r="W41" s="36"/>
      <c r="X41" s="37" t="str">
        <f t="shared" si="10"/>
        <v/>
      </c>
      <c r="Y41" s="36"/>
      <c r="Z41" s="36"/>
      <c r="AA41" s="37" t="str">
        <f t="shared" si="11"/>
        <v/>
      </c>
      <c r="AB41" s="36"/>
      <c r="AC41" s="36"/>
      <c r="AD41" s="37" t="str">
        <f t="shared" si="12"/>
        <v/>
      </c>
      <c r="AE41" s="36"/>
      <c r="AF41" s="36"/>
      <c r="AG41" s="37" t="str">
        <f t="shared" si="13"/>
        <v/>
      </c>
      <c r="AH41" s="36"/>
      <c r="AI41" s="36"/>
      <c r="AJ41" s="37" t="str">
        <f t="shared" si="14"/>
        <v/>
      </c>
      <c r="AK41" s="36"/>
      <c r="AL41" s="36"/>
      <c r="AM41" s="37" t="str">
        <f t="shared" si="15"/>
        <v/>
      </c>
      <c r="AN41" s="36"/>
      <c r="AO41" s="36"/>
      <c r="AP41" s="37" t="str">
        <f t="shared" si="16"/>
        <v/>
      </c>
      <c r="AQ41" s="36"/>
      <c r="AR41" s="36"/>
      <c r="AS41" s="37" t="str">
        <f t="shared" si="17"/>
        <v/>
      </c>
      <c r="AT41" s="37" t="str">
        <f t="shared" si="18"/>
        <v/>
      </c>
      <c r="AU41" s="36"/>
      <c r="AV41" s="36"/>
      <c r="AW41" s="36"/>
      <c r="AX41" s="36"/>
      <c r="AY41" s="36"/>
      <c r="AZ41" s="36"/>
      <c r="BA41" s="36"/>
      <c r="BB41" s="36"/>
      <c r="BC41" s="36"/>
      <c r="BD41" s="36"/>
      <c r="BE41" s="37" t="str">
        <f t="shared" si="19"/>
        <v/>
      </c>
      <c r="BF41" s="36"/>
      <c r="BG41" s="36"/>
      <c r="BH41" s="38" t="str">
        <f t="shared" si="20"/>
        <v/>
      </c>
      <c r="BI41" s="39" t="str">
        <f t="shared" si="21"/>
        <v/>
      </c>
      <c r="BJ41" s="40"/>
      <c r="BK41" s="36"/>
      <c r="BL41" s="36"/>
      <c r="BM41" s="36"/>
      <c r="BN41" s="36"/>
      <c r="BO41" s="36"/>
      <c r="BP41" s="36"/>
      <c r="BQ41" s="36"/>
      <c r="BR41" s="36"/>
      <c r="BS41" s="36"/>
      <c r="BT41" s="36"/>
      <c r="BU41" s="41" t="str">
        <f t="shared" si="22"/>
        <v/>
      </c>
      <c r="BV41" s="40"/>
      <c r="BW41" s="36"/>
      <c r="BX41" s="36"/>
      <c r="BY41" s="36"/>
      <c r="BZ41" s="36"/>
      <c r="CA41" s="36"/>
      <c r="CB41" s="36"/>
      <c r="CC41" s="36"/>
      <c r="CD41" s="36"/>
      <c r="CE41" s="36"/>
      <c r="CF41" s="36"/>
      <c r="CG41" s="37" t="str">
        <f t="shared" si="23"/>
        <v/>
      </c>
      <c r="CH41" s="42" t="str">
        <f t="shared" si="24"/>
        <v/>
      </c>
      <c r="CI41" s="43"/>
      <c r="CJ41" s="45"/>
      <c r="CK41" s="44" t="str">
        <f t="shared" si="25"/>
        <v/>
      </c>
    </row>
    <row r="42" spans="1:89" x14ac:dyDescent="0.25">
      <c r="A42" s="14"/>
      <c r="B42" s="14"/>
      <c r="C42" s="14"/>
      <c r="E42" s="31" t="str">
        <f t="shared" si="0"/>
        <v/>
      </c>
      <c r="F42" s="20"/>
      <c r="G42" s="31" t="str">
        <f t="shared" si="1"/>
        <v/>
      </c>
      <c r="H42" s="31" t="str">
        <f t="shared" si="2"/>
        <v/>
      </c>
      <c r="I42" s="31" t="str">
        <f t="shared" si="3"/>
        <v/>
      </c>
      <c r="J42" s="31" t="str">
        <f t="shared" si="4"/>
        <v/>
      </c>
      <c r="K42" s="20"/>
      <c r="L42" s="31" t="str">
        <f t="shared" si="5"/>
        <v/>
      </c>
      <c r="M42" s="31" t="str">
        <f t="shared" si="6"/>
        <v/>
      </c>
      <c r="N42" s="31" t="str">
        <f t="shared" si="7"/>
        <v/>
      </c>
      <c r="P42" s="36"/>
      <c r="Q42" s="36"/>
      <c r="R42" s="37" t="str">
        <f t="shared" si="8"/>
        <v/>
      </c>
      <c r="S42" s="36"/>
      <c r="T42" s="36"/>
      <c r="U42" s="37" t="str">
        <f t="shared" si="9"/>
        <v/>
      </c>
      <c r="V42" s="36"/>
      <c r="W42" s="36"/>
      <c r="X42" s="37" t="str">
        <f t="shared" si="10"/>
        <v/>
      </c>
      <c r="Y42" s="36"/>
      <c r="Z42" s="36"/>
      <c r="AA42" s="37" t="str">
        <f t="shared" si="11"/>
        <v/>
      </c>
      <c r="AB42" s="36"/>
      <c r="AC42" s="36"/>
      <c r="AD42" s="37" t="str">
        <f t="shared" si="12"/>
        <v/>
      </c>
      <c r="AE42" s="36"/>
      <c r="AF42" s="36"/>
      <c r="AG42" s="37" t="str">
        <f t="shared" si="13"/>
        <v/>
      </c>
      <c r="AH42" s="36"/>
      <c r="AI42" s="36"/>
      <c r="AJ42" s="37" t="str">
        <f t="shared" si="14"/>
        <v/>
      </c>
      <c r="AK42" s="36"/>
      <c r="AL42" s="36"/>
      <c r="AM42" s="37" t="str">
        <f t="shared" si="15"/>
        <v/>
      </c>
      <c r="AN42" s="36"/>
      <c r="AO42" s="36"/>
      <c r="AP42" s="37" t="str">
        <f t="shared" si="16"/>
        <v/>
      </c>
      <c r="AQ42" s="36"/>
      <c r="AR42" s="36"/>
      <c r="AS42" s="37" t="str">
        <f t="shared" si="17"/>
        <v/>
      </c>
      <c r="AT42" s="37" t="str">
        <f t="shared" si="18"/>
        <v/>
      </c>
      <c r="AU42" s="36"/>
      <c r="AV42" s="36"/>
      <c r="AW42" s="36"/>
      <c r="AX42" s="36"/>
      <c r="AY42" s="36"/>
      <c r="AZ42" s="36"/>
      <c r="BA42" s="36"/>
      <c r="BB42" s="36"/>
      <c r="BC42" s="36"/>
      <c r="BD42" s="36"/>
      <c r="BE42" s="37" t="str">
        <f t="shared" si="19"/>
        <v/>
      </c>
      <c r="BF42" s="36"/>
      <c r="BG42" s="36"/>
      <c r="BH42" s="38" t="str">
        <f t="shared" si="20"/>
        <v/>
      </c>
      <c r="BI42" s="39" t="str">
        <f t="shared" si="21"/>
        <v/>
      </c>
      <c r="BJ42" s="40"/>
      <c r="BK42" s="36"/>
      <c r="BL42" s="36"/>
      <c r="BM42" s="36"/>
      <c r="BN42" s="36"/>
      <c r="BO42" s="36"/>
      <c r="BP42" s="36"/>
      <c r="BQ42" s="36"/>
      <c r="BR42" s="36"/>
      <c r="BS42" s="36"/>
      <c r="BT42" s="36"/>
      <c r="BU42" s="41" t="str">
        <f t="shared" si="22"/>
        <v/>
      </c>
      <c r="BV42" s="40"/>
      <c r="BW42" s="36"/>
      <c r="BX42" s="36"/>
      <c r="BY42" s="36"/>
      <c r="BZ42" s="36"/>
      <c r="CA42" s="36"/>
      <c r="CB42" s="36"/>
      <c r="CC42" s="36"/>
      <c r="CD42" s="36"/>
      <c r="CE42" s="36"/>
      <c r="CF42" s="36"/>
      <c r="CG42" s="37" t="str">
        <f t="shared" si="23"/>
        <v/>
      </c>
      <c r="CH42" s="42" t="str">
        <f t="shared" si="24"/>
        <v/>
      </c>
      <c r="CI42" s="43"/>
      <c r="CJ42" s="45"/>
      <c r="CK42" s="44" t="str">
        <f t="shared" si="25"/>
        <v/>
      </c>
    </row>
    <row r="43" spans="1:89" x14ac:dyDescent="0.25">
      <c r="A43" s="14"/>
      <c r="B43" s="14"/>
      <c r="C43" s="14"/>
      <c r="E43" s="31" t="str">
        <f t="shared" si="0"/>
        <v/>
      </c>
      <c r="F43" s="20"/>
      <c r="G43" s="31" t="str">
        <f t="shared" si="1"/>
        <v/>
      </c>
      <c r="H43" s="31" t="str">
        <f t="shared" si="2"/>
        <v/>
      </c>
      <c r="I43" s="31" t="str">
        <f t="shared" si="3"/>
        <v/>
      </c>
      <c r="J43" s="31" t="str">
        <f t="shared" si="4"/>
        <v/>
      </c>
      <c r="K43" s="20"/>
      <c r="L43" s="31" t="str">
        <f t="shared" si="5"/>
        <v/>
      </c>
      <c r="M43" s="31" t="str">
        <f t="shared" si="6"/>
        <v/>
      </c>
      <c r="N43" s="31" t="str">
        <f t="shared" si="7"/>
        <v/>
      </c>
      <c r="P43" s="36"/>
      <c r="Q43" s="36"/>
      <c r="R43" s="37" t="str">
        <f t="shared" si="8"/>
        <v/>
      </c>
      <c r="S43" s="36"/>
      <c r="T43" s="36"/>
      <c r="U43" s="37" t="str">
        <f t="shared" si="9"/>
        <v/>
      </c>
      <c r="V43" s="36"/>
      <c r="W43" s="36"/>
      <c r="X43" s="37" t="str">
        <f t="shared" si="10"/>
        <v/>
      </c>
      <c r="Y43" s="36"/>
      <c r="Z43" s="36"/>
      <c r="AA43" s="37" t="str">
        <f t="shared" si="11"/>
        <v/>
      </c>
      <c r="AB43" s="36"/>
      <c r="AC43" s="36"/>
      <c r="AD43" s="37" t="str">
        <f t="shared" si="12"/>
        <v/>
      </c>
      <c r="AE43" s="36"/>
      <c r="AF43" s="36"/>
      <c r="AG43" s="37" t="str">
        <f t="shared" si="13"/>
        <v/>
      </c>
      <c r="AH43" s="36"/>
      <c r="AI43" s="36"/>
      <c r="AJ43" s="37" t="str">
        <f t="shared" si="14"/>
        <v/>
      </c>
      <c r="AK43" s="36"/>
      <c r="AL43" s="36"/>
      <c r="AM43" s="37" t="str">
        <f t="shared" si="15"/>
        <v/>
      </c>
      <c r="AN43" s="36"/>
      <c r="AO43" s="36"/>
      <c r="AP43" s="37" t="str">
        <f t="shared" si="16"/>
        <v/>
      </c>
      <c r="AQ43" s="36"/>
      <c r="AR43" s="36"/>
      <c r="AS43" s="37" t="str">
        <f t="shared" si="17"/>
        <v/>
      </c>
      <c r="AT43" s="37" t="str">
        <f t="shared" si="18"/>
        <v/>
      </c>
      <c r="AU43" s="36"/>
      <c r="AV43" s="36"/>
      <c r="AW43" s="36"/>
      <c r="AX43" s="36"/>
      <c r="AY43" s="36"/>
      <c r="AZ43" s="36"/>
      <c r="BA43" s="36"/>
      <c r="BB43" s="36"/>
      <c r="BC43" s="36"/>
      <c r="BD43" s="36"/>
      <c r="BE43" s="37" t="str">
        <f t="shared" si="19"/>
        <v/>
      </c>
      <c r="BF43" s="36"/>
      <c r="BG43" s="36"/>
      <c r="BH43" s="38" t="str">
        <f t="shared" si="20"/>
        <v/>
      </c>
      <c r="BI43" s="39" t="str">
        <f t="shared" si="21"/>
        <v/>
      </c>
      <c r="BJ43" s="40"/>
      <c r="BK43" s="36"/>
      <c r="BL43" s="36"/>
      <c r="BM43" s="36"/>
      <c r="BN43" s="36"/>
      <c r="BO43" s="36"/>
      <c r="BP43" s="36"/>
      <c r="BQ43" s="36"/>
      <c r="BR43" s="36"/>
      <c r="BS43" s="36"/>
      <c r="BT43" s="36"/>
      <c r="BU43" s="41" t="str">
        <f t="shared" si="22"/>
        <v/>
      </c>
      <c r="BV43" s="40"/>
      <c r="BW43" s="36"/>
      <c r="BX43" s="36"/>
      <c r="BY43" s="36"/>
      <c r="BZ43" s="36"/>
      <c r="CA43" s="36"/>
      <c r="CB43" s="36"/>
      <c r="CC43" s="36"/>
      <c r="CD43" s="36"/>
      <c r="CE43" s="36"/>
      <c r="CF43" s="36"/>
      <c r="CG43" s="37" t="str">
        <f t="shared" si="23"/>
        <v/>
      </c>
      <c r="CH43" s="42" t="str">
        <f t="shared" si="24"/>
        <v/>
      </c>
      <c r="CI43" s="43"/>
      <c r="CJ43" s="45"/>
      <c r="CK43" s="44" t="str">
        <f t="shared" si="25"/>
        <v/>
      </c>
    </row>
    <row r="44" spans="1:89" x14ac:dyDescent="0.25">
      <c r="A44" s="14"/>
      <c r="B44" s="14"/>
      <c r="C44" s="14"/>
      <c r="E44" s="31" t="str">
        <f t="shared" si="0"/>
        <v/>
      </c>
      <c r="F44" s="20"/>
      <c r="G44" s="31" t="str">
        <f t="shared" si="1"/>
        <v/>
      </c>
      <c r="H44" s="31" t="str">
        <f t="shared" si="2"/>
        <v/>
      </c>
      <c r="I44" s="31" t="str">
        <f t="shared" si="3"/>
        <v/>
      </c>
      <c r="J44" s="31" t="str">
        <f t="shared" si="4"/>
        <v/>
      </c>
      <c r="K44" s="20"/>
      <c r="L44" s="31" t="str">
        <f t="shared" si="5"/>
        <v/>
      </c>
      <c r="M44" s="31" t="str">
        <f t="shared" si="6"/>
        <v/>
      </c>
      <c r="N44" s="31" t="str">
        <f t="shared" si="7"/>
        <v/>
      </c>
      <c r="P44" s="36"/>
      <c r="Q44" s="36"/>
      <c r="R44" s="37" t="str">
        <f t="shared" si="8"/>
        <v/>
      </c>
      <c r="S44" s="36"/>
      <c r="T44" s="36"/>
      <c r="U44" s="37" t="str">
        <f t="shared" si="9"/>
        <v/>
      </c>
      <c r="V44" s="36"/>
      <c r="W44" s="36"/>
      <c r="X44" s="37" t="str">
        <f t="shared" si="10"/>
        <v/>
      </c>
      <c r="Y44" s="36"/>
      <c r="Z44" s="36"/>
      <c r="AA44" s="37" t="str">
        <f t="shared" si="11"/>
        <v/>
      </c>
      <c r="AB44" s="36"/>
      <c r="AC44" s="36"/>
      <c r="AD44" s="37" t="str">
        <f t="shared" si="12"/>
        <v/>
      </c>
      <c r="AE44" s="36"/>
      <c r="AF44" s="36"/>
      <c r="AG44" s="37" t="str">
        <f t="shared" si="13"/>
        <v/>
      </c>
      <c r="AH44" s="36"/>
      <c r="AI44" s="36"/>
      <c r="AJ44" s="37" t="str">
        <f t="shared" si="14"/>
        <v/>
      </c>
      <c r="AK44" s="36"/>
      <c r="AL44" s="36"/>
      <c r="AM44" s="37" t="str">
        <f t="shared" si="15"/>
        <v/>
      </c>
      <c r="AN44" s="36"/>
      <c r="AO44" s="36"/>
      <c r="AP44" s="37" t="str">
        <f t="shared" si="16"/>
        <v/>
      </c>
      <c r="AQ44" s="36"/>
      <c r="AR44" s="36"/>
      <c r="AS44" s="37" t="str">
        <f t="shared" si="17"/>
        <v/>
      </c>
      <c r="AT44" s="37" t="str">
        <f t="shared" si="18"/>
        <v/>
      </c>
      <c r="AU44" s="36"/>
      <c r="AV44" s="36"/>
      <c r="AW44" s="36"/>
      <c r="AX44" s="36"/>
      <c r="AY44" s="36"/>
      <c r="AZ44" s="36"/>
      <c r="BA44" s="36"/>
      <c r="BB44" s="36"/>
      <c r="BC44" s="36"/>
      <c r="BD44" s="36"/>
      <c r="BE44" s="37" t="str">
        <f t="shared" si="19"/>
        <v/>
      </c>
      <c r="BF44" s="36"/>
      <c r="BG44" s="36"/>
      <c r="BH44" s="38" t="str">
        <f t="shared" si="20"/>
        <v/>
      </c>
      <c r="BI44" s="39" t="str">
        <f t="shared" si="21"/>
        <v/>
      </c>
      <c r="BJ44" s="40"/>
      <c r="BK44" s="36"/>
      <c r="BL44" s="36"/>
      <c r="BM44" s="36"/>
      <c r="BN44" s="36"/>
      <c r="BO44" s="36"/>
      <c r="BP44" s="36"/>
      <c r="BQ44" s="36"/>
      <c r="BR44" s="36"/>
      <c r="BS44" s="36"/>
      <c r="BT44" s="36"/>
      <c r="BU44" s="41" t="str">
        <f t="shared" si="22"/>
        <v/>
      </c>
      <c r="BV44" s="40"/>
      <c r="BW44" s="36"/>
      <c r="BX44" s="36"/>
      <c r="BY44" s="36"/>
      <c r="BZ44" s="36"/>
      <c r="CA44" s="36"/>
      <c r="CB44" s="36"/>
      <c r="CC44" s="36"/>
      <c r="CD44" s="36"/>
      <c r="CE44" s="36"/>
      <c r="CF44" s="36"/>
      <c r="CG44" s="37" t="str">
        <f t="shared" si="23"/>
        <v/>
      </c>
      <c r="CH44" s="42" t="str">
        <f t="shared" si="24"/>
        <v/>
      </c>
      <c r="CI44" s="43"/>
      <c r="CJ44" s="45"/>
      <c r="CK44" s="44" t="str">
        <f t="shared" si="25"/>
        <v/>
      </c>
    </row>
    <row r="45" spans="1:89" x14ac:dyDescent="0.25">
      <c r="A45" s="14"/>
      <c r="B45" s="14"/>
      <c r="C45" s="14"/>
      <c r="E45" s="31" t="str">
        <f t="shared" si="0"/>
        <v/>
      </c>
      <c r="F45" s="20"/>
      <c r="G45" s="31" t="str">
        <f t="shared" si="1"/>
        <v/>
      </c>
      <c r="H45" s="31" t="str">
        <f t="shared" si="2"/>
        <v/>
      </c>
      <c r="I45" s="31" t="str">
        <f t="shared" si="3"/>
        <v/>
      </c>
      <c r="J45" s="31" t="str">
        <f t="shared" si="4"/>
        <v/>
      </c>
      <c r="K45" s="20"/>
      <c r="L45" s="31" t="str">
        <f t="shared" si="5"/>
        <v/>
      </c>
      <c r="M45" s="31" t="str">
        <f t="shared" si="6"/>
        <v/>
      </c>
      <c r="N45" s="31" t="str">
        <f t="shared" si="7"/>
        <v/>
      </c>
      <c r="P45" s="36"/>
      <c r="Q45" s="36"/>
      <c r="R45" s="37" t="str">
        <f t="shared" si="8"/>
        <v/>
      </c>
      <c r="S45" s="36"/>
      <c r="T45" s="36"/>
      <c r="U45" s="37" t="str">
        <f t="shared" si="9"/>
        <v/>
      </c>
      <c r="V45" s="36"/>
      <c r="W45" s="36"/>
      <c r="X45" s="37" t="str">
        <f t="shared" si="10"/>
        <v/>
      </c>
      <c r="Y45" s="36"/>
      <c r="Z45" s="36"/>
      <c r="AA45" s="37" t="str">
        <f t="shared" si="11"/>
        <v/>
      </c>
      <c r="AB45" s="36"/>
      <c r="AC45" s="36"/>
      <c r="AD45" s="37" t="str">
        <f t="shared" si="12"/>
        <v/>
      </c>
      <c r="AE45" s="36"/>
      <c r="AF45" s="36"/>
      <c r="AG45" s="37" t="str">
        <f t="shared" si="13"/>
        <v/>
      </c>
      <c r="AH45" s="36"/>
      <c r="AI45" s="36"/>
      <c r="AJ45" s="37" t="str">
        <f t="shared" si="14"/>
        <v/>
      </c>
      <c r="AK45" s="36"/>
      <c r="AL45" s="36"/>
      <c r="AM45" s="37" t="str">
        <f t="shared" si="15"/>
        <v/>
      </c>
      <c r="AN45" s="36"/>
      <c r="AO45" s="36"/>
      <c r="AP45" s="37" t="str">
        <f t="shared" si="16"/>
        <v/>
      </c>
      <c r="AQ45" s="36"/>
      <c r="AR45" s="36"/>
      <c r="AS45" s="37" t="str">
        <f t="shared" si="17"/>
        <v/>
      </c>
      <c r="AT45" s="37" t="str">
        <f t="shared" si="18"/>
        <v/>
      </c>
      <c r="AU45" s="36"/>
      <c r="AV45" s="36"/>
      <c r="AW45" s="36"/>
      <c r="AX45" s="36"/>
      <c r="AY45" s="36"/>
      <c r="AZ45" s="36"/>
      <c r="BA45" s="36"/>
      <c r="BB45" s="36"/>
      <c r="BC45" s="36"/>
      <c r="BD45" s="36"/>
      <c r="BE45" s="37" t="str">
        <f t="shared" si="19"/>
        <v/>
      </c>
      <c r="BF45" s="36"/>
      <c r="BG45" s="36"/>
      <c r="BH45" s="38" t="str">
        <f t="shared" si="20"/>
        <v/>
      </c>
      <c r="BI45" s="39" t="str">
        <f t="shared" si="21"/>
        <v/>
      </c>
      <c r="BJ45" s="40"/>
      <c r="BK45" s="36"/>
      <c r="BL45" s="36"/>
      <c r="BM45" s="36"/>
      <c r="BN45" s="36"/>
      <c r="BO45" s="36"/>
      <c r="BP45" s="36"/>
      <c r="BQ45" s="36"/>
      <c r="BR45" s="36"/>
      <c r="BS45" s="36"/>
      <c r="BT45" s="36"/>
      <c r="BU45" s="41" t="str">
        <f t="shared" si="22"/>
        <v/>
      </c>
      <c r="BV45" s="40"/>
      <c r="BW45" s="36"/>
      <c r="BX45" s="36"/>
      <c r="BY45" s="36"/>
      <c r="BZ45" s="36"/>
      <c r="CA45" s="36"/>
      <c r="CB45" s="36"/>
      <c r="CC45" s="36"/>
      <c r="CD45" s="36"/>
      <c r="CE45" s="36"/>
      <c r="CF45" s="36"/>
      <c r="CG45" s="37" t="str">
        <f t="shared" si="23"/>
        <v/>
      </c>
      <c r="CH45" s="42" t="str">
        <f t="shared" si="24"/>
        <v/>
      </c>
      <c r="CI45" s="43"/>
      <c r="CJ45" s="45"/>
      <c r="CK45" s="44" t="str">
        <f t="shared" si="25"/>
        <v/>
      </c>
    </row>
    <row r="46" spans="1:89" x14ac:dyDescent="0.25">
      <c r="A46" s="14"/>
      <c r="B46" s="14"/>
      <c r="C46" s="14"/>
      <c r="E46" s="31" t="str">
        <f t="shared" si="0"/>
        <v/>
      </c>
      <c r="F46" s="20"/>
      <c r="G46" s="31" t="str">
        <f t="shared" si="1"/>
        <v/>
      </c>
      <c r="H46" s="31" t="str">
        <f t="shared" si="2"/>
        <v/>
      </c>
      <c r="I46" s="31" t="str">
        <f t="shared" si="3"/>
        <v/>
      </c>
      <c r="J46" s="31" t="str">
        <f t="shared" si="4"/>
        <v/>
      </c>
      <c r="K46" s="20"/>
      <c r="L46" s="31" t="str">
        <f t="shared" si="5"/>
        <v/>
      </c>
      <c r="M46" s="31" t="str">
        <f t="shared" si="6"/>
        <v/>
      </c>
      <c r="N46" s="31" t="str">
        <f t="shared" si="7"/>
        <v/>
      </c>
      <c r="P46" s="36"/>
      <c r="Q46" s="36"/>
      <c r="R46" s="37" t="str">
        <f t="shared" si="8"/>
        <v/>
      </c>
      <c r="S46" s="36"/>
      <c r="T46" s="36"/>
      <c r="U46" s="37" t="str">
        <f t="shared" si="9"/>
        <v/>
      </c>
      <c r="V46" s="36"/>
      <c r="W46" s="36"/>
      <c r="X46" s="37" t="str">
        <f t="shared" si="10"/>
        <v/>
      </c>
      <c r="Y46" s="36"/>
      <c r="Z46" s="36"/>
      <c r="AA46" s="37" t="str">
        <f t="shared" si="11"/>
        <v/>
      </c>
      <c r="AB46" s="36"/>
      <c r="AC46" s="36"/>
      <c r="AD46" s="37" t="str">
        <f t="shared" si="12"/>
        <v/>
      </c>
      <c r="AE46" s="36"/>
      <c r="AF46" s="36"/>
      <c r="AG46" s="37" t="str">
        <f t="shared" si="13"/>
        <v/>
      </c>
      <c r="AH46" s="36"/>
      <c r="AI46" s="36"/>
      <c r="AJ46" s="37" t="str">
        <f t="shared" si="14"/>
        <v/>
      </c>
      <c r="AK46" s="36"/>
      <c r="AL46" s="36"/>
      <c r="AM46" s="37" t="str">
        <f t="shared" si="15"/>
        <v/>
      </c>
      <c r="AN46" s="36"/>
      <c r="AO46" s="36"/>
      <c r="AP46" s="37" t="str">
        <f t="shared" si="16"/>
        <v/>
      </c>
      <c r="AQ46" s="36"/>
      <c r="AR46" s="36"/>
      <c r="AS46" s="37" t="str">
        <f t="shared" si="17"/>
        <v/>
      </c>
      <c r="AT46" s="37" t="str">
        <f t="shared" si="18"/>
        <v/>
      </c>
      <c r="AU46" s="36"/>
      <c r="AV46" s="36"/>
      <c r="AW46" s="36"/>
      <c r="AX46" s="36"/>
      <c r="AY46" s="36"/>
      <c r="AZ46" s="36"/>
      <c r="BA46" s="36"/>
      <c r="BB46" s="36"/>
      <c r="BC46" s="36"/>
      <c r="BD46" s="36"/>
      <c r="BE46" s="37" t="str">
        <f t="shared" si="19"/>
        <v/>
      </c>
      <c r="BF46" s="36"/>
      <c r="BG46" s="36"/>
      <c r="BH46" s="38" t="str">
        <f t="shared" si="20"/>
        <v/>
      </c>
      <c r="BI46" s="39" t="str">
        <f t="shared" si="21"/>
        <v/>
      </c>
      <c r="BJ46" s="40"/>
      <c r="BK46" s="36"/>
      <c r="BL46" s="36"/>
      <c r="BM46" s="36"/>
      <c r="BN46" s="36"/>
      <c r="BO46" s="36"/>
      <c r="BP46" s="36"/>
      <c r="BQ46" s="36"/>
      <c r="BR46" s="36"/>
      <c r="BS46" s="36"/>
      <c r="BT46" s="36"/>
      <c r="BU46" s="41" t="str">
        <f t="shared" si="22"/>
        <v/>
      </c>
      <c r="BV46" s="40"/>
      <c r="BW46" s="36"/>
      <c r="BX46" s="36"/>
      <c r="BY46" s="36"/>
      <c r="BZ46" s="36"/>
      <c r="CA46" s="36"/>
      <c r="CB46" s="36"/>
      <c r="CC46" s="36"/>
      <c r="CD46" s="36"/>
      <c r="CE46" s="36"/>
      <c r="CF46" s="36"/>
      <c r="CG46" s="37" t="str">
        <f t="shared" si="23"/>
        <v/>
      </c>
      <c r="CH46" s="42" t="str">
        <f t="shared" si="24"/>
        <v/>
      </c>
      <c r="CI46" s="43"/>
      <c r="CJ46" s="45"/>
      <c r="CK46" s="44" t="str">
        <f t="shared" si="25"/>
        <v/>
      </c>
    </row>
    <row r="47" spans="1:89" x14ac:dyDescent="0.25">
      <c r="A47" s="14"/>
      <c r="B47" s="14"/>
      <c r="C47" s="14"/>
      <c r="E47" s="31" t="str">
        <f t="shared" si="0"/>
        <v/>
      </c>
      <c r="F47" s="20"/>
      <c r="G47" s="31" t="str">
        <f t="shared" si="1"/>
        <v/>
      </c>
      <c r="H47" s="31" t="str">
        <f t="shared" si="2"/>
        <v/>
      </c>
      <c r="I47" s="31" t="str">
        <f t="shared" si="3"/>
        <v/>
      </c>
      <c r="J47" s="31" t="str">
        <f t="shared" si="4"/>
        <v/>
      </c>
      <c r="K47" s="20"/>
      <c r="L47" s="31" t="str">
        <f t="shared" si="5"/>
        <v/>
      </c>
      <c r="M47" s="31" t="str">
        <f t="shared" si="6"/>
        <v/>
      </c>
      <c r="N47" s="31" t="str">
        <f t="shared" si="7"/>
        <v/>
      </c>
      <c r="P47" s="36"/>
      <c r="Q47" s="36"/>
      <c r="R47" s="37" t="str">
        <f t="shared" si="8"/>
        <v/>
      </c>
      <c r="S47" s="36"/>
      <c r="T47" s="36"/>
      <c r="U47" s="37" t="str">
        <f t="shared" si="9"/>
        <v/>
      </c>
      <c r="V47" s="36"/>
      <c r="W47" s="36"/>
      <c r="X47" s="37" t="str">
        <f t="shared" si="10"/>
        <v/>
      </c>
      <c r="Y47" s="36"/>
      <c r="Z47" s="36"/>
      <c r="AA47" s="37" t="str">
        <f t="shared" si="11"/>
        <v/>
      </c>
      <c r="AB47" s="36"/>
      <c r="AC47" s="36"/>
      <c r="AD47" s="37" t="str">
        <f t="shared" si="12"/>
        <v/>
      </c>
      <c r="AE47" s="36"/>
      <c r="AF47" s="36"/>
      <c r="AG47" s="37" t="str">
        <f t="shared" si="13"/>
        <v/>
      </c>
      <c r="AH47" s="36"/>
      <c r="AI47" s="36"/>
      <c r="AJ47" s="37" t="str">
        <f t="shared" si="14"/>
        <v/>
      </c>
      <c r="AK47" s="36"/>
      <c r="AL47" s="36"/>
      <c r="AM47" s="37" t="str">
        <f t="shared" si="15"/>
        <v/>
      </c>
      <c r="AN47" s="36"/>
      <c r="AO47" s="36"/>
      <c r="AP47" s="37" t="str">
        <f t="shared" si="16"/>
        <v/>
      </c>
      <c r="AQ47" s="36"/>
      <c r="AR47" s="36"/>
      <c r="AS47" s="37" t="str">
        <f t="shared" si="17"/>
        <v/>
      </c>
      <c r="AT47" s="37" t="str">
        <f t="shared" si="18"/>
        <v/>
      </c>
      <c r="AU47" s="36"/>
      <c r="AV47" s="36"/>
      <c r="AW47" s="36"/>
      <c r="AX47" s="36"/>
      <c r="AY47" s="36"/>
      <c r="AZ47" s="36"/>
      <c r="BA47" s="36"/>
      <c r="BB47" s="36"/>
      <c r="BC47" s="36"/>
      <c r="BD47" s="36"/>
      <c r="BE47" s="37" t="str">
        <f t="shared" si="19"/>
        <v/>
      </c>
      <c r="BF47" s="36"/>
      <c r="BG47" s="36"/>
      <c r="BH47" s="38" t="str">
        <f t="shared" si="20"/>
        <v/>
      </c>
      <c r="BI47" s="39" t="str">
        <f t="shared" si="21"/>
        <v/>
      </c>
      <c r="BJ47" s="40"/>
      <c r="BK47" s="36"/>
      <c r="BL47" s="36"/>
      <c r="BM47" s="36"/>
      <c r="BN47" s="36"/>
      <c r="BO47" s="36"/>
      <c r="BP47" s="36"/>
      <c r="BQ47" s="36"/>
      <c r="BR47" s="36"/>
      <c r="BS47" s="36"/>
      <c r="BT47" s="36"/>
      <c r="BU47" s="41" t="str">
        <f t="shared" si="22"/>
        <v/>
      </c>
      <c r="BV47" s="40"/>
      <c r="BW47" s="36"/>
      <c r="BX47" s="36"/>
      <c r="BY47" s="36"/>
      <c r="BZ47" s="36"/>
      <c r="CA47" s="36"/>
      <c r="CB47" s="36"/>
      <c r="CC47" s="36"/>
      <c r="CD47" s="36"/>
      <c r="CE47" s="36"/>
      <c r="CF47" s="36"/>
      <c r="CG47" s="37" t="str">
        <f t="shared" si="23"/>
        <v/>
      </c>
      <c r="CH47" s="42" t="str">
        <f t="shared" si="24"/>
        <v/>
      </c>
      <c r="CI47" s="43"/>
      <c r="CJ47" s="45"/>
      <c r="CK47" s="44" t="str">
        <f t="shared" si="25"/>
        <v/>
      </c>
    </row>
    <row r="48" spans="1:89" x14ac:dyDescent="0.25">
      <c r="A48" s="14"/>
      <c r="B48" s="14"/>
      <c r="C48" s="14"/>
      <c r="E48" s="31" t="str">
        <f t="shared" si="0"/>
        <v/>
      </c>
      <c r="F48" s="20"/>
      <c r="G48" s="31" t="str">
        <f t="shared" si="1"/>
        <v/>
      </c>
      <c r="H48" s="31" t="str">
        <f t="shared" si="2"/>
        <v/>
      </c>
      <c r="I48" s="31" t="str">
        <f t="shared" si="3"/>
        <v/>
      </c>
      <c r="J48" s="31" t="str">
        <f t="shared" si="4"/>
        <v/>
      </c>
      <c r="K48" s="20"/>
      <c r="L48" s="31" t="str">
        <f t="shared" si="5"/>
        <v/>
      </c>
      <c r="M48" s="31" t="str">
        <f t="shared" si="6"/>
        <v/>
      </c>
      <c r="N48" s="31" t="str">
        <f t="shared" si="7"/>
        <v/>
      </c>
      <c r="P48" s="36"/>
      <c r="Q48" s="36"/>
      <c r="R48" s="37" t="str">
        <f t="shared" si="8"/>
        <v/>
      </c>
      <c r="S48" s="36"/>
      <c r="T48" s="36"/>
      <c r="U48" s="37" t="str">
        <f t="shared" si="9"/>
        <v/>
      </c>
      <c r="V48" s="36"/>
      <c r="W48" s="36"/>
      <c r="X48" s="37" t="str">
        <f t="shared" si="10"/>
        <v/>
      </c>
      <c r="Y48" s="36"/>
      <c r="Z48" s="36"/>
      <c r="AA48" s="37" t="str">
        <f t="shared" si="11"/>
        <v/>
      </c>
      <c r="AB48" s="36"/>
      <c r="AC48" s="36"/>
      <c r="AD48" s="37" t="str">
        <f t="shared" si="12"/>
        <v/>
      </c>
      <c r="AE48" s="36"/>
      <c r="AF48" s="36"/>
      <c r="AG48" s="37" t="str">
        <f t="shared" si="13"/>
        <v/>
      </c>
      <c r="AH48" s="36"/>
      <c r="AI48" s="36"/>
      <c r="AJ48" s="37" t="str">
        <f t="shared" si="14"/>
        <v/>
      </c>
      <c r="AK48" s="36"/>
      <c r="AL48" s="36"/>
      <c r="AM48" s="37" t="str">
        <f t="shared" si="15"/>
        <v/>
      </c>
      <c r="AN48" s="36"/>
      <c r="AO48" s="36"/>
      <c r="AP48" s="37" t="str">
        <f t="shared" si="16"/>
        <v/>
      </c>
      <c r="AQ48" s="36"/>
      <c r="AR48" s="36"/>
      <c r="AS48" s="37" t="str">
        <f t="shared" si="17"/>
        <v/>
      </c>
      <c r="AT48" s="37" t="str">
        <f t="shared" si="18"/>
        <v/>
      </c>
      <c r="AU48" s="36"/>
      <c r="AV48" s="36"/>
      <c r="AW48" s="36"/>
      <c r="AX48" s="36"/>
      <c r="AY48" s="36"/>
      <c r="AZ48" s="36"/>
      <c r="BA48" s="36"/>
      <c r="BB48" s="36"/>
      <c r="BC48" s="36"/>
      <c r="BD48" s="36"/>
      <c r="BE48" s="37" t="str">
        <f t="shared" si="19"/>
        <v/>
      </c>
      <c r="BF48" s="36"/>
      <c r="BG48" s="36"/>
      <c r="BH48" s="38" t="str">
        <f t="shared" si="20"/>
        <v/>
      </c>
      <c r="BI48" s="39" t="str">
        <f t="shared" si="21"/>
        <v/>
      </c>
      <c r="BJ48" s="40"/>
      <c r="BK48" s="36"/>
      <c r="BL48" s="36"/>
      <c r="BM48" s="36"/>
      <c r="BN48" s="36"/>
      <c r="BO48" s="36"/>
      <c r="BP48" s="36"/>
      <c r="BQ48" s="36"/>
      <c r="BR48" s="36"/>
      <c r="BS48" s="36"/>
      <c r="BT48" s="36"/>
      <c r="BU48" s="41" t="str">
        <f t="shared" si="22"/>
        <v/>
      </c>
      <c r="BV48" s="40"/>
      <c r="BW48" s="36"/>
      <c r="BX48" s="36"/>
      <c r="BY48" s="36"/>
      <c r="BZ48" s="36"/>
      <c r="CA48" s="36"/>
      <c r="CB48" s="36"/>
      <c r="CC48" s="36"/>
      <c r="CD48" s="36"/>
      <c r="CE48" s="36"/>
      <c r="CF48" s="36"/>
      <c r="CG48" s="37" t="str">
        <f t="shared" si="23"/>
        <v/>
      </c>
      <c r="CH48" s="42" t="str">
        <f t="shared" si="24"/>
        <v/>
      </c>
      <c r="CI48" s="43"/>
      <c r="CJ48" s="45"/>
      <c r="CK48" s="44" t="str">
        <f t="shared" si="25"/>
        <v/>
      </c>
    </row>
    <row r="49" spans="1:89" x14ac:dyDescent="0.25">
      <c r="A49" s="14"/>
      <c r="B49" s="14"/>
      <c r="C49" s="14"/>
      <c r="E49" s="31" t="str">
        <f t="shared" si="0"/>
        <v/>
      </c>
      <c r="F49" s="20"/>
      <c r="G49" s="31" t="str">
        <f t="shared" si="1"/>
        <v/>
      </c>
      <c r="H49" s="31" t="str">
        <f t="shared" si="2"/>
        <v/>
      </c>
      <c r="I49" s="31" t="str">
        <f t="shared" si="3"/>
        <v/>
      </c>
      <c r="J49" s="31" t="str">
        <f t="shared" si="4"/>
        <v/>
      </c>
      <c r="K49" s="20"/>
      <c r="L49" s="31" t="str">
        <f t="shared" si="5"/>
        <v/>
      </c>
      <c r="M49" s="31" t="str">
        <f t="shared" si="6"/>
        <v/>
      </c>
      <c r="N49" s="31" t="str">
        <f t="shared" si="7"/>
        <v/>
      </c>
      <c r="P49" s="36"/>
      <c r="Q49" s="36"/>
      <c r="R49" s="37" t="str">
        <f t="shared" si="8"/>
        <v/>
      </c>
      <c r="S49" s="36"/>
      <c r="T49" s="36"/>
      <c r="U49" s="37" t="str">
        <f t="shared" si="9"/>
        <v/>
      </c>
      <c r="V49" s="36"/>
      <c r="W49" s="36"/>
      <c r="X49" s="37" t="str">
        <f t="shared" si="10"/>
        <v/>
      </c>
      <c r="Y49" s="36"/>
      <c r="Z49" s="36"/>
      <c r="AA49" s="37" t="str">
        <f t="shared" si="11"/>
        <v/>
      </c>
      <c r="AB49" s="36"/>
      <c r="AC49" s="36"/>
      <c r="AD49" s="37" t="str">
        <f t="shared" si="12"/>
        <v/>
      </c>
      <c r="AE49" s="36"/>
      <c r="AF49" s="36"/>
      <c r="AG49" s="37" t="str">
        <f t="shared" si="13"/>
        <v/>
      </c>
      <c r="AH49" s="36"/>
      <c r="AI49" s="36"/>
      <c r="AJ49" s="37" t="str">
        <f t="shared" si="14"/>
        <v/>
      </c>
      <c r="AK49" s="36"/>
      <c r="AL49" s="36"/>
      <c r="AM49" s="37" t="str">
        <f t="shared" si="15"/>
        <v/>
      </c>
      <c r="AN49" s="36"/>
      <c r="AO49" s="36"/>
      <c r="AP49" s="37" t="str">
        <f t="shared" si="16"/>
        <v/>
      </c>
      <c r="AQ49" s="36"/>
      <c r="AR49" s="36"/>
      <c r="AS49" s="37" t="str">
        <f t="shared" si="17"/>
        <v/>
      </c>
      <c r="AT49" s="37" t="str">
        <f t="shared" si="18"/>
        <v/>
      </c>
      <c r="AU49" s="36"/>
      <c r="AV49" s="36"/>
      <c r="AW49" s="36"/>
      <c r="AX49" s="36"/>
      <c r="AY49" s="36"/>
      <c r="AZ49" s="36"/>
      <c r="BA49" s="36"/>
      <c r="BB49" s="36"/>
      <c r="BC49" s="36"/>
      <c r="BD49" s="36"/>
      <c r="BE49" s="37" t="str">
        <f t="shared" si="19"/>
        <v/>
      </c>
      <c r="BF49" s="36"/>
      <c r="BG49" s="36"/>
      <c r="BH49" s="38" t="str">
        <f t="shared" si="20"/>
        <v/>
      </c>
      <c r="BI49" s="39" t="str">
        <f t="shared" si="21"/>
        <v/>
      </c>
      <c r="BJ49" s="40"/>
      <c r="BK49" s="36"/>
      <c r="BL49" s="36"/>
      <c r="BM49" s="36"/>
      <c r="BN49" s="36"/>
      <c r="BO49" s="36"/>
      <c r="BP49" s="36"/>
      <c r="BQ49" s="36"/>
      <c r="BR49" s="36"/>
      <c r="BS49" s="36"/>
      <c r="BT49" s="36"/>
      <c r="BU49" s="41" t="str">
        <f t="shared" si="22"/>
        <v/>
      </c>
      <c r="BV49" s="40"/>
      <c r="BW49" s="36"/>
      <c r="BX49" s="36"/>
      <c r="BY49" s="36"/>
      <c r="BZ49" s="36"/>
      <c r="CA49" s="36"/>
      <c r="CB49" s="36"/>
      <c r="CC49" s="36"/>
      <c r="CD49" s="36"/>
      <c r="CE49" s="36"/>
      <c r="CF49" s="36"/>
      <c r="CG49" s="37" t="str">
        <f t="shared" si="23"/>
        <v/>
      </c>
      <c r="CH49" s="42" t="str">
        <f t="shared" si="24"/>
        <v/>
      </c>
      <c r="CI49" s="43"/>
      <c r="CJ49" s="45"/>
      <c r="CK49" s="44" t="str">
        <f t="shared" si="25"/>
        <v/>
      </c>
    </row>
    <row r="50" spans="1:89" x14ac:dyDescent="0.25">
      <c r="A50" s="14"/>
      <c r="B50" s="14"/>
      <c r="C50" s="14"/>
      <c r="E50" s="31" t="str">
        <f t="shared" si="0"/>
        <v/>
      </c>
      <c r="F50" s="20"/>
      <c r="G50" s="31" t="str">
        <f t="shared" si="1"/>
        <v/>
      </c>
      <c r="H50" s="31" t="str">
        <f t="shared" si="2"/>
        <v/>
      </c>
      <c r="I50" s="31" t="str">
        <f t="shared" si="3"/>
        <v/>
      </c>
      <c r="J50" s="31" t="str">
        <f t="shared" si="4"/>
        <v/>
      </c>
      <c r="K50" s="20"/>
      <c r="L50" s="31" t="str">
        <f t="shared" si="5"/>
        <v/>
      </c>
      <c r="M50" s="31" t="str">
        <f t="shared" si="6"/>
        <v/>
      </c>
      <c r="N50" s="31" t="str">
        <f t="shared" si="7"/>
        <v/>
      </c>
      <c r="P50" s="36"/>
      <c r="Q50" s="36"/>
      <c r="R50" s="37" t="str">
        <f t="shared" si="8"/>
        <v/>
      </c>
      <c r="S50" s="36"/>
      <c r="T50" s="36"/>
      <c r="U50" s="37" t="str">
        <f t="shared" si="9"/>
        <v/>
      </c>
      <c r="V50" s="36"/>
      <c r="W50" s="36"/>
      <c r="X50" s="37" t="str">
        <f t="shared" si="10"/>
        <v/>
      </c>
      <c r="Y50" s="36"/>
      <c r="Z50" s="36"/>
      <c r="AA50" s="37" t="str">
        <f t="shared" si="11"/>
        <v/>
      </c>
      <c r="AB50" s="36"/>
      <c r="AC50" s="36"/>
      <c r="AD50" s="37" t="str">
        <f t="shared" si="12"/>
        <v/>
      </c>
      <c r="AE50" s="36"/>
      <c r="AF50" s="36"/>
      <c r="AG50" s="37" t="str">
        <f t="shared" si="13"/>
        <v/>
      </c>
      <c r="AH50" s="36"/>
      <c r="AI50" s="36"/>
      <c r="AJ50" s="37" t="str">
        <f t="shared" si="14"/>
        <v/>
      </c>
      <c r="AK50" s="36"/>
      <c r="AL50" s="36"/>
      <c r="AM50" s="37" t="str">
        <f t="shared" si="15"/>
        <v/>
      </c>
      <c r="AN50" s="36"/>
      <c r="AO50" s="36"/>
      <c r="AP50" s="37" t="str">
        <f t="shared" si="16"/>
        <v/>
      </c>
      <c r="AQ50" s="36"/>
      <c r="AR50" s="36"/>
      <c r="AS50" s="37" t="str">
        <f t="shared" si="17"/>
        <v/>
      </c>
      <c r="AT50" s="37" t="str">
        <f t="shared" si="18"/>
        <v/>
      </c>
      <c r="AU50" s="36"/>
      <c r="AV50" s="36"/>
      <c r="AW50" s="36"/>
      <c r="AX50" s="36"/>
      <c r="AY50" s="36"/>
      <c r="AZ50" s="36"/>
      <c r="BA50" s="36"/>
      <c r="BB50" s="36"/>
      <c r="BC50" s="36"/>
      <c r="BD50" s="36"/>
      <c r="BE50" s="37" t="str">
        <f t="shared" si="19"/>
        <v/>
      </c>
      <c r="BF50" s="36"/>
      <c r="BG50" s="36"/>
      <c r="BH50" s="38" t="str">
        <f t="shared" si="20"/>
        <v/>
      </c>
      <c r="BI50" s="39" t="str">
        <f t="shared" si="21"/>
        <v/>
      </c>
      <c r="BJ50" s="40"/>
      <c r="BK50" s="36"/>
      <c r="BL50" s="36"/>
      <c r="BM50" s="36"/>
      <c r="BN50" s="36"/>
      <c r="BO50" s="36"/>
      <c r="BP50" s="36"/>
      <c r="BQ50" s="36"/>
      <c r="BR50" s="36"/>
      <c r="BS50" s="36"/>
      <c r="BT50" s="36"/>
      <c r="BU50" s="41" t="str">
        <f t="shared" si="22"/>
        <v/>
      </c>
      <c r="BV50" s="40"/>
      <c r="BW50" s="36"/>
      <c r="BX50" s="36"/>
      <c r="BY50" s="36"/>
      <c r="BZ50" s="36"/>
      <c r="CA50" s="36"/>
      <c r="CB50" s="36"/>
      <c r="CC50" s="36"/>
      <c r="CD50" s="36"/>
      <c r="CE50" s="36"/>
      <c r="CF50" s="36"/>
      <c r="CG50" s="37" t="str">
        <f t="shared" si="23"/>
        <v/>
      </c>
      <c r="CH50" s="42" t="str">
        <f t="shared" si="24"/>
        <v/>
      </c>
      <c r="CI50" s="43"/>
      <c r="CJ50" s="45"/>
      <c r="CK50" s="44" t="str">
        <f t="shared" si="25"/>
        <v/>
      </c>
    </row>
  </sheetData>
  <sheetProtection formatCells="0" formatColumns="0" formatRows="0" insertColumns="0" insertRows="0" insertHyperlinks="0" deleteColumns="0" deleteRows="0" sort="0" autoFilter="0" pivotTables="0"/>
  <mergeCells count="37">
    <mergeCell ref="A8:A10"/>
    <mergeCell ref="B8:B10"/>
    <mergeCell ref="C8:C10"/>
    <mergeCell ref="AT8:AT10"/>
    <mergeCell ref="C1:N1"/>
    <mergeCell ref="E8:E10"/>
    <mergeCell ref="G8:J8"/>
    <mergeCell ref="G9:G10"/>
    <mergeCell ref="H9:H10"/>
    <mergeCell ref="I9:I10"/>
    <mergeCell ref="J9:J10"/>
    <mergeCell ref="L9:L10"/>
    <mergeCell ref="M9:M10"/>
    <mergeCell ref="N9:N10"/>
    <mergeCell ref="L8:N8"/>
    <mergeCell ref="CH8:CH10"/>
    <mergeCell ref="AU8:BD9"/>
    <mergeCell ref="BE8:BE10"/>
    <mergeCell ref="BF8:BF10"/>
    <mergeCell ref="BG8:BG10"/>
    <mergeCell ref="BH8:BH10"/>
    <mergeCell ref="CJ8:CJ10"/>
    <mergeCell ref="CK8:CK10"/>
    <mergeCell ref="P9:R9"/>
    <mergeCell ref="S9:U9"/>
    <mergeCell ref="V9:X9"/>
    <mergeCell ref="Y9:AA9"/>
    <mergeCell ref="AB9:AD9"/>
    <mergeCell ref="AE9:AG9"/>
    <mergeCell ref="AH9:AJ9"/>
    <mergeCell ref="AK9:AM9"/>
    <mergeCell ref="AN9:AP9"/>
    <mergeCell ref="AQ9:AS9"/>
    <mergeCell ref="BI8:BI10"/>
    <mergeCell ref="BK8:BT9"/>
    <mergeCell ref="BU8:BU10"/>
    <mergeCell ref="BW8:CG9"/>
  </mergeCells>
  <conditionalFormatting sqref="P11">
    <cfRule type="cellIs" dxfId="11429" priority="1" operator="lessThan">
      <formula>$C$4</formula>
    </cfRule>
  </conditionalFormatting>
  <conditionalFormatting sqref="P12">
    <cfRule type="cellIs" dxfId="11428" priority="2" operator="lessThan">
      <formula>$C$4</formula>
    </cfRule>
  </conditionalFormatting>
  <conditionalFormatting sqref="P13">
    <cfRule type="cellIs" dxfId="11427" priority="3" operator="lessThan">
      <formula>$C$4</formula>
    </cfRule>
  </conditionalFormatting>
  <conditionalFormatting sqref="P14">
    <cfRule type="cellIs" dxfId="11426" priority="4" operator="lessThan">
      <formula>$C$4</formula>
    </cfRule>
  </conditionalFormatting>
  <conditionalFormatting sqref="P15">
    <cfRule type="cellIs" dxfId="11425" priority="5" operator="lessThan">
      <formula>$C$4</formula>
    </cfRule>
  </conditionalFormatting>
  <conditionalFormatting sqref="P16">
    <cfRule type="cellIs" dxfId="11424" priority="6" operator="lessThan">
      <formula>$C$4</formula>
    </cfRule>
  </conditionalFormatting>
  <conditionalFormatting sqref="P17">
    <cfRule type="cellIs" dxfId="11423" priority="7" operator="lessThan">
      <formula>$C$4</formula>
    </cfRule>
  </conditionalFormatting>
  <conditionalFormatting sqref="P18">
    <cfRule type="cellIs" dxfId="11422" priority="8" operator="lessThan">
      <formula>$C$4</formula>
    </cfRule>
  </conditionalFormatting>
  <conditionalFormatting sqref="P19">
    <cfRule type="cellIs" dxfId="11421" priority="9" operator="lessThan">
      <formula>$C$4</formula>
    </cfRule>
  </conditionalFormatting>
  <conditionalFormatting sqref="P20">
    <cfRule type="cellIs" dxfId="11420" priority="10" operator="lessThan">
      <formula>$C$4</formula>
    </cfRule>
  </conditionalFormatting>
  <conditionalFormatting sqref="P21">
    <cfRule type="cellIs" dxfId="11419" priority="11" operator="lessThan">
      <formula>$C$4</formula>
    </cfRule>
  </conditionalFormatting>
  <conditionalFormatting sqref="P22">
    <cfRule type="cellIs" dxfId="11418" priority="12" operator="lessThan">
      <formula>$C$4</formula>
    </cfRule>
  </conditionalFormatting>
  <conditionalFormatting sqref="P23">
    <cfRule type="cellIs" dxfId="11417" priority="13" operator="lessThan">
      <formula>$C$4</formula>
    </cfRule>
  </conditionalFormatting>
  <conditionalFormatting sqref="P24">
    <cfRule type="cellIs" dxfId="11416" priority="14" operator="lessThan">
      <formula>$C$4</formula>
    </cfRule>
  </conditionalFormatting>
  <conditionalFormatting sqref="P25">
    <cfRule type="cellIs" dxfId="11415" priority="15" operator="lessThan">
      <formula>$C$4</formula>
    </cfRule>
  </conditionalFormatting>
  <conditionalFormatting sqref="P26">
    <cfRule type="cellIs" dxfId="11414" priority="16" operator="lessThan">
      <formula>$C$4</formula>
    </cfRule>
  </conditionalFormatting>
  <conditionalFormatting sqref="P27">
    <cfRule type="cellIs" dxfId="11413" priority="17" operator="lessThan">
      <formula>$C$4</formula>
    </cfRule>
  </conditionalFormatting>
  <conditionalFormatting sqref="P28">
    <cfRule type="cellIs" dxfId="11412" priority="18" operator="lessThan">
      <formula>$C$4</formula>
    </cfRule>
  </conditionalFormatting>
  <conditionalFormatting sqref="P29">
    <cfRule type="cellIs" dxfId="11411" priority="19" operator="lessThan">
      <formula>$C$4</formula>
    </cfRule>
  </conditionalFormatting>
  <conditionalFormatting sqref="P30">
    <cfRule type="cellIs" dxfId="11410" priority="20" operator="lessThan">
      <formula>$C$4</formula>
    </cfRule>
  </conditionalFormatting>
  <conditionalFormatting sqref="P31">
    <cfRule type="cellIs" dxfId="11409" priority="21" operator="lessThan">
      <formula>$C$4</formula>
    </cfRule>
  </conditionalFormatting>
  <conditionalFormatting sqref="P32">
    <cfRule type="cellIs" dxfId="11408" priority="22" operator="lessThan">
      <formula>$C$4</formula>
    </cfRule>
  </conditionalFormatting>
  <conditionalFormatting sqref="P33">
    <cfRule type="cellIs" dxfId="11407" priority="23" operator="lessThan">
      <formula>$C$4</formula>
    </cfRule>
  </conditionalFormatting>
  <conditionalFormatting sqref="P34">
    <cfRule type="cellIs" dxfId="11406" priority="24" operator="lessThan">
      <formula>$C$4</formula>
    </cfRule>
  </conditionalFormatting>
  <conditionalFormatting sqref="P35">
    <cfRule type="cellIs" dxfId="11405" priority="25" operator="lessThan">
      <formula>$C$4</formula>
    </cfRule>
  </conditionalFormatting>
  <conditionalFormatting sqref="P36">
    <cfRule type="cellIs" dxfId="11404" priority="26" operator="lessThan">
      <formula>$C$4</formula>
    </cfRule>
  </conditionalFormatting>
  <conditionalFormatting sqref="P37">
    <cfRule type="cellIs" dxfId="11403" priority="27" operator="lessThan">
      <formula>$C$4</formula>
    </cfRule>
  </conditionalFormatting>
  <conditionalFormatting sqref="P38">
    <cfRule type="cellIs" dxfId="11402" priority="28" operator="lessThan">
      <formula>$C$4</formula>
    </cfRule>
  </conditionalFormatting>
  <conditionalFormatting sqref="P39">
    <cfRule type="cellIs" dxfId="11401" priority="29" operator="lessThan">
      <formula>$C$4</formula>
    </cfRule>
  </conditionalFormatting>
  <conditionalFormatting sqref="P40">
    <cfRule type="cellIs" dxfId="11400" priority="30" operator="lessThan">
      <formula>$C$4</formula>
    </cfRule>
  </conditionalFormatting>
  <conditionalFormatting sqref="P41">
    <cfRule type="cellIs" dxfId="11399" priority="31" operator="lessThan">
      <formula>$C$4</formula>
    </cfRule>
  </conditionalFormatting>
  <conditionalFormatting sqref="P42">
    <cfRule type="cellIs" dxfId="11398" priority="32" operator="lessThan">
      <formula>$C$4</formula>
    </cfRule>
  </conditionalFormatting>
  <conditionalFormatting sqref="P43">
    <cfRule type="cellIs" dxfId="11397" priority="33" operator="lessThan">
      <formula>$C$4</formula>
    </cfRule>
  </conditionalFormatting>
  <conditionalFormatting sqref="P44">
    <cfRule type="cellIs" dxfId="11396" priority="34" operator="lessThan">
      <formula>$C$4</formula>
    </cfRule>
  </conditionalFormatting>
  <conditionalFormatting sqref="P45">
    <cfRule type="cellIs" dxfId="11395" priority="35" operator="lessThan">
      <formula>$C$4</formula>
    </cfRule>
  </conditionalFormatting>
  <conditionalFormatting sqref="P46">
    <cfRule type="cellIs" dxfId="11394" priority="36" operator="lessThan">
      <formula>$C$4</formula>
    </cfRule>
  </conditionalFormatting>
  <conditionalFormatting sqref="P47">
    <cfRule type="cellIs" dxfId="11393" priority="37" operator="lessThan">
      <formula>$C$4</formula>
    </cfRule>
  </conditionalFormatting>
  <conditionalFormatting sqref="P48">
    <cfRule type="cellIs" dxfId="11392" priority="38" operator="lessThan">
      <formula>$C$4</formula>
    </cfRule>
  </conditionalFormatting>
  <conditionalFormatting sqref="P49">
    <cfRule type="cellIs" dxfId="11391" priority="39" operator="lessThan">
      <formula>$C$4</formula>
    </cfRule>
  </conditionalFormatting>
  <conditionalFormatting sqref="P50">
    <cfRule type="cellIs" dxfId="11390" priority="40" operator="lessThan">
      <formula>$C$4</formula>
    </cfRule>
  </conditionalFormatting>
  <conditionalFormatting sqref="Q11">
    <cfRule type="cellIs" dxfId="11389" priority="41" operator="lessThan">
      <formula>$C$4</formula>
    </cfRule>
  </conditionalFormatting>
  <conditionalFormatting sqref="Q12">
    <cfRule type="cellIs" dxfId="11388" priority="42" operator="lessThan">
      <formula>$C$4</formula>
    </cfRule>
  </conditionalFormatting>
  <conditionalFormatting sqref="Q13">
    <cfRule type="cellIs" dxfId="11387" priority="43" operator="lessThan">
      <formula>$C$4</formula>
    </cfRule>
  </conditionalFormatting>
  <conditionalFormatting sqref="Q14">
    <cfRule type="cellIs" dxfId="11386" priority="44" operator="lessThan">
      <formula>$C$4</formula>
    </cfRule>
  </conditionalFormatting>
  <conditionalFormatting sqref="Q15">
    <cfRule type="cellIs" dxfId="11385" priority="45" operator="lessThan">
      <formula>$C$4</formula>
    </cfRule>
  </conditionalFormatting>
  <conditionalFormatting sqref="Q16">
    <cfRule type="cellIs" dxfId="11384" priority="46" operator="lessThan">
      <formula>$C$4</formula>
    </cfRule>
  </conditionalFormatting>
  <conditionalFormatting sqref="Q17">
    <cfRule type="cellIs" dxfId="11383" priority="47" operator="lessThan">
      <formula>$C$4</formula>
    </cfRule>
  </conditionalFormatting>
  <conditionalFormatting sqref="Q18">
    <cfRule type="cellIs" dxfId="11382" priority="48" operator="lessThan">
      <formula>$C$4</formula>
    </cfRule>
  </conditionalFormatting>
  <conditionalFormatting sqref="Q19">
    <cfRule type="cellIs" dxfId="11381" priority="49" operator="lessThan">
      <formula>$C$4</formula>
    </cfRule>
  </conditionalFormatting>
  <conditionalFormatting sqref="Q20">
    <cfRule type="cellIs" dxfId="11380" priority="50" operator="lessThan">
      <formula>$C$4</formula>
    </cfRule>
  </conditionalFormatting>
  <conditionalFormatting sqref="Q21">
    <cfRule type="cellIs" dxfId="11379" priority="51" operator="lessThan">
      <formula>$C$4</formula>
    </cfRule>
  </conditionalFormatting>
  <conditionalFormatting sqref="Q22">
    <cfRule type="cellIs" dxfId="11378" priority="52" operator="lessThan">
      <formula>$C$4</formula>
    </cfRule>
  </conditionalFormatting>
  <conditionalFormatting sqref="Q23">
    <cfRule type="cellIs" dxfId="11377" priority="53" operator="lessThan">
      <formula>$C$4</formula>
    </cfRule>
  </conditionalFormatting>
  <conditionalFormatting sqref="Q24">
    <cfRule type="cellIs" dxfId="11376" priority="54" operator="lessThan">
      <formula>$C$4</formula>
    </cfRule>
  </conditionalFormatting>
  <conditionalFormatting sqref="Q25">
    <cfRule type="cellIs" dxfId="11375" priority="55" operator="lessThan">
      <formula>$C$4</formula>
    </cfRule>
  </conditionalFormatting>
  <conditionalFormatting sqref="Q26">
    <cfRule type="cellIs" dxfId="11374" priority="56" operator="lessThan">
      <formula>$C$4</formula>
    </cfRule>
  </conditionalFormatting>
  <conditionalFormatting sqref="Q27">
    <cfRule type="cellIs" dxfId="11373" priority="57" operator="lessThan">
      <formula>$C$4</formula>
    </cfRule>
  </conditionalFormatting>
  <conditionalFormatting sqref="Q28">
    <cfRule type="cellIs" dxfId="11372" priority="58" operator="lessThan">
      <formula>$C$4</formula>
    </cfRule>
  </conditionalFormatting>
  <conditionalFormatting sqref="Q29">
    <cfRule type="cellIs" dxfId="11371" priority="59" operator="lessThan">
      <formula>$C$4</formula>
    </cfRule>
  </conditionalFormatting>
  <conditionalFormatting sqref="Q30">
    <cfRule type="cellIs" dxfId="11370" priority="60" operator="lessThan">
      <formula>$C$4</formula>
    </cfRule>
  </conditionalFormatting>
  <conditionalFormatting sqref="Q31">
    <cfRule type="cellIs" dxfId="11369" priority="61" operator="lessThan">
      <formula>$C$4</formula>
    </cfRule>
  </conditionalFormatting>
  <conditionalFormatting sqref="Q32">
    <cfRule type="cellIs" dxfId="11368" priority="62" operator="lessThan">
      <formula>$C$4</formula>
    </cfRule>
  </conditionalFormatting>
  <conditionalFormatting sqref="Q33">
    <cfRule type="cellIs" dxfId="11367" priority="63" operator="lessThan">
      <formula>$C$4</formula>
    </cfRule>
  </conditionalFormatting>
  <conditionalFormatting sqref="Q34">
    <cfRule type="cellIs" dxfId="11366" priority="64" operator="lessThan">
      <formula>$C$4</formula>
    </cfRule>
  </conditionalFormatting>
  <conditionalFormatting sqref="Q35">
    <cfRule type="cellIs" dxfId="11365" priority="65" operator="lessThan">
      <formula>$C$4</formula>
    </cfRule>
  </conditionalFormatting>
  <conditionalFormatting sqref="Q36">
    <cfRule type="cellIs" dxfId="11364" priority="66" operator="lessThan">
      <formula>$C$4</formula>
    </cfRule>
  </conditionalFormatting>
  <conditionalFormatting sqref="Q37">
    <cfRule type="cellIs" dxfId="11363" priority="67" operator="lessThan">
      <formula>$C$4</formula>
    </cfRule>
  </conditionalFormatting>
  <conditionalFormatting sqref="Q38">
    <cfRule type="cellIs" dxfId="11362" priority="68" operator="lessThan">
      <formula>$C$4</formula>
    </cfRule>
  </conditionalFormatting>
  <conditionalFormatting sqref="Q39">
    <cfRule type="cellIs" dxfId="11361" priority="69" operator="lessThan">
      <formula>$C$4</formula>
    </cfRule>
  </conditionalFormatting>
  <conditionalFormatting sqref="Q40">
    <cfRule type="cellIs" dxfId="11360" priority="70" operator="lessThan">
      <formula>$C$4</formula>
    </cfRule>
  </conditionalFormatting>
  <conditionalFormatting sqref="Q41">
    <cfRule type="cellIs" dxfId="11359" priority="71" operator="lessThan">
      <formula>$C$4</formula>
    </cfRule>
  </conditionalFormatting>
  <conditionalFormatting sqref="Q42">
    <cfRule type="cellIs" dxfId="11358" priority="72" operator="lessThan">
      <formula>$C$4</formula>
    </cfRule>
  </conditionalFormatting>
  <conditionalFormatting sqref="Q43">
    <cfRule type="cellIs" dxfId="11357" priority="73" operator="lessThan">
      <formula>$C$4</formula>
    </cfRule>
  </conditionalFormatting>
  <conditionalFormatting sqref="Q44">
    <cfRule type="cellIs" dxfId="11356" priority="74" operator="lessThan">
      <formula>$C$4</formula>
    </cfRule>
  </conditionalFormatting>
  <conditionalFormatting sqref="Q45">
    <cfRule type="cellIs" dxfId="11355" priority="75" operator="lessThan">
      <formula>$C$4</formula>
    </cfRule>
  </conditionalFormatting>
  <conditionalFormatting sqref="Q46">
    <cfRule type="cellIs" dxfId="11354" priority="76" operator="lessThan">
      <formula>$C$4</formula>
    </cfRule>
  </conditionalFormatting>
  <conditionalFormatting sqref="Q47">
    <cfRule type="cellIs" dxfId="11353" priority="77" operator="lessThan">
      <formula>$C$4</formula>
    </cfRule>
  </conditionalFormatting>
  <conditionalFormatting sqref="Q48">
    <cfRule type="cellIs" dxfId="11352" priority="78" operator="lessThan">
      <formula>$C$4</formula>
    </cfRule>
  </conditionalFormatting>
  <conditionalFormatting sqref="Q49">
    <cfRule type="cellIs" dxfId="11351" priority="79" operator="lessThan">
      <formula>$C$4</formula>
    </cfRule>
  </conditionalFormatting>
  <conditionalFormatting sqref="Q50">
    <cfRule type="cellIs" dxfId="11350" priority="80" operator="lessThan">
      <formula>$C$4</formula>
    </cfRule>
  </conditionalFormatting>
  <conditionalFormatting sqref="R11">
    <cfRule type="cellIs" dxfId="11349" priority="81" operator="lessThan">
      <formula>$C$4</formula>
    </cfRule>
  </conditionalFormatting>
  <conditionalFormatting sqref="R12">
    <cfRule type="cellIs" dxfId="11348" priority="82" operator="lessThan">
      <formula>$C$4</formula>
    </cfRule>
  </conditionalFormatting>
  <conditionalFormatting sqref="R13">
    <cfRule type="cellIs" dxfId="11347" priority="83" operator="lessThan">
      <formula>$C$4</formula>
    </cfRule>
  </conditionalFormatting>
  <conditionalFormatting sqref="R14">
    <cfRule type="cellIs" dxfId="11346" priority="84" operator="lessThan">
      <formula>$C$4</formula>
    </cfRule>
  </conditionalFormatting>
  <conditionalFormatting sqref="R15">
    <cfRule type="cellIs" dxfId="11345" priority="85" operator="lessThan">
      <formula>$C$4</formula>
    </cfRule>
  </conditionalFormatting>
  <conditionalFormatting sqref="R16">
    <cfRule type="cellIs" dxfId="11344" priority="86" operator="lessThan">
      <formula>$C$4</formula>
    </cfRule>
  </conditionalFormatting>
  <conditionalFormatting sqref="R17">
    <cfRule type="cellIs" dxfId="11343" priority="87" operator="lessThan">
      <formula>$C$4</formula>
    </cfRule>
  </conditionalFormatting>
  <conditionalFormatting sqref="R18">
    <cfRule type="cellIs" dxfId="11342" priority="88" operator="lessThan">
      <formula>$C$4</formula>
    </cfRule>
  </conditionalFormatting>
  <conditionalFormatting sqref="R19">
    <cfRule type="cellIs" dxfId="11341" priority="89" operator="lessThan">
      <formula>$C$4</formula>
    </cfRule>
  </conditionalFormatting>
  <conditionalFormatting sqref="R20">
    <cfRule type="cellIs" dxfId="11340" priority="90" operator="lessThan">
      <formula>$C$4</formula>
    </cfRule>
  </conditionalFormatting>
  <conditionalFormatting sqref="R21">
    <cfRule type="cellIs" dxfId="11339" priority="91" operator="lessThan">
      <formula>$C$4</formula>
    </cfRule>
  </conditionalFormatting>
  <conditionalFormatting sqref="R22">
    <cfRule type="cellIs" dxfId="11338" priority="92" operator="lessThan">
      <formula>$C$4</formula>
    </cfRule>
  </conditionalFormatting>
  <conditionalFormatting sqref="R23">
    <cfRule type="cellIs" dxfId="11337" priority="93" operator="lessThan">
      <formula>$C$4</formula>
    </cfRule>
  </conditionalFormatting>
  <conditionalFormatting sqref="R24">
    <cfRule type="cellIs" dxfId="11336" priority="94" operator="lessThan">
      <formula>$C$4</formula>
    </cfRule>
  </conditionalFormatting>
  <conditionalFormatting sqref="R25">
    <cfRule type="cellIs" dxfId="11335" priority="95" operator="lessThan">
      <formula>$C$4</formula>
    </cfRule>
  </conditionalFormatting>
  <conditionalFormatting sqref="R26">
    <cfRule type="cellIs" dxfId="11334" priority="96" operator="lessThan">
      <formula>$C$4</formula>
    </cfRule>
  </conditionalFormatting>
  <conditionalFormatting sqref="R27">
    <cfRule type="cellIs" dxfId="11333" priority="97" operator="lessThan">
      <formula>$C$4</formula>
    </cfRule>
  </conditionalFormatting>
  <conditionalFormatting sqref="R28">
    <cfRule type="cellIs" dxfId="11332" priority="98" operator="lessThan">
      <formula>$C$4</formula>
    </cfRule>
  </conditionalFormatting>
  <conditionalFormatting sqref="R29">
    <cfRule type="cellIs" dxfId="11331" priority="99" operator="lessThan">
      <formula>$C$4</formula>
    </cfRule>
  </conditionalFormatting>
  <conditionalFormatting sqref="R30">
    <cfRule type="cellIs" dxfId="11330" priority="100" operator="lessThan">
      <formula>$C$4</formula>
    </cfRule>
  </conditionalFormatting>
  <conditionalFormatting sqref="R31">
    <cfRule type="cellIs" dxfId="11329" priority="101" operator="lessThan">
      <formula>$C$4</formula>
    </cfRule>
  </conditionalFormatting>
  <conditionalFormatting sqref="R32">
    <cfRule type="cellIs" dxfId="11328" priority="102" operator="lessThan">
      <formula>$C$4</formula>
    </cfRule>
  </conditionalFormatting>
  <conditionalFormatting sqref="R33">
    <cfRule type="cellIs" dxfId="11327" priority="103" operator="lessThan">
      <formula>$C$4</formula>
    </cfRule>
  </conditionalFormatting>
  <conditionalFormatting sqref="R34">
    <cfRule type="cellIs" dxfId="11326" priority="104" operator="lessThan">
      <formula>$C$4</formula>
    </cfRule>
  </conditionalFormatting>
  <conditionalFormatting sqref="R35">
    <cfRule type="cellIs" dxfId="11325" priority="105" operator="lessThan">
      <formula>$C$4</formula>
    </cfRule>
  </conditionalFormatting>
  <conditionalFormatting sqref="R36">
    <cfRule type="cellIs" dxfId="11324" priority="106" operator="lessThan">
      <formula>$C$4</formula>
    </cfRule>
  </conditionalFormatting>
  <conditionalFormatting sqref="R37">
    <cfRule type="cellIs" dxfId="11323" priority="107" operator="lessThan">
      <formula>$C$4</formula>
    </cfRule>
  </conditionalFormatting>
  <conditionalFormatting sqref="R38">
    <cfRule type="cellIs" dxfId="11322" priority="108" operator="lessThan">
      <formula>$C$4</formula>
    </cfRule>
  </conditionalFormatting>
  <conditionalFormatting sqref="R39">
    <cfRule type="cellIs" dxfId="11321" priority="109" operator="lessThan">
      <formula>$C$4</formula>
    </cfRule>
  </conditionalFormatting>
  <conditionalFormatting sqref="R40">
    <cfRule type="cellIs" dxfId="11320" priority="110" operator="lessThan">
      <formula>$C$4</formula>
    </cfRule>
  </conditionalFormatting>
  <conditionalFormatting sqref="R41">
    <cfRule type="cellIs" dxfId="11319" priority="111" operator="lessThan">
      <formula>$C$4</formula>
    </cfRule>
  </conditionalFormatting>
  <conditionalFormatting sqref="R42">
    <cfRule type="cellIs" dxfId="11318" priority="112" operator="lessThan">
      <formula>$C$4</formula>
    </cfRule>
  </conditionalFormatting>
  <conditionalFormatting sqref="R43">
    <cfRule type="cellIs" dxfId="11317" priority="113" operator="lessThan">
      <formula>$C$4</formula>
    </cfRule>
  </conditionalFormatting>
  <conditionalFormatting sqref="R44">
    <cfRule type="cellIs" dxfId="11316" priority="114" operator="lessThan">
      <formula>$C$4</formula>
    </cfRule>
  </conditionalFormatting>
  <conditionalFormatting sqref="R45">
    <cfRule type="cellIs" dxfId="11315" priority="115" operator="lessThan">
      <formula>$C$4</formula>
    </cfRule>
  </conditionalFormatting>
  <conditionalFormatting sqref="R46">
    <cfRule type="cellIs" dxfId="11314" priority="116" operator="lessThan">
      <formula>$C$4</formula>
    </cfRule>
  </conditionalFormatting>
  <conditionalFormatting sqref="R47">
    <cfRule type="cellIs" dxfId="11313" priority="117" operator="lessThan">
      <formula>$C$4</formula>
    </cfRule>
  </conditionalFormatting>
  <conditionalFormatting sqref="R48">
    <cfRule type="cellIs" dxfId="11312" priority="118" operator="lessThan">
      <formula>$C$4</formula>
    </cfRule>
  </conditionalFormatting>
  <conditionalFormatting sqref="R49">
    <cfRule type="cellIs" dxfId="11311" priority="119" operator="lessThan">
      <formula>$C$4</formula>
    </cfRule>
  </conditionalFormatting>
  <conditionalFormatting sqref="R50">
    <cfRule type="cellIs" dxfId="11310" priority="120" operator="lessThan">
      <formula>$C$4</formula>
    </cfRule>
  </conditionalFormatting>
  <conditionalFormatting sqref="U11">
    <cfRule type="cellIs" dxfId="11309" priority="121" operator="lessThan">
      <formula>$C$4</formula>
    </cfRule>
  </conditionalFormatting>
  <conditionalFormatting sqref="U12">
    <cfRule type="cellIs" dxfId="11308" priority="122" operator="lessThan">
      <formula>$C$4</formula>
    </cfRule>
  </conditionalFormatting>
  <conditionalFormatting sqref="U13">
    <cfRule type="cellIs" dxfId="11307" priority="123" operator="lessThan">
      <formula>$C$4</formula>
    </cfRule>
  </conditionalFormatting>
  <conditionalFormatting sqref="U14">
    <cfRule type="cellIs" dxfId="11306" priority="124" operator="lessThan">
      <formula>$C$4</formula>
    </cfRule>
  </conditionalFormatting>
  <conditionalFormatting sqref="U15">
    <cfRule type="cellIs" dxfId="11305" priority="125" operator="lessThan">
      <formula>$C$4</formula>
    </cfRule>
  </conditionalFormatting>
  <conditionalFormatting sqref="U16">
    <cfRule type="cellIs" dxfId="11304" priority="126" operator="lessThan">
      <formula>$C$4</formula>
    </cfRule>
  </conditionalFormatting>
  <conditionalFormatting sqref="U17">
    <cfRule type="cellIs" dxfId="11303" priority="127" operator="lessThan">
      <formula>$C$4</formula>
    </cfRule>
  </conditionalFormatting>
  <conditionalFormatting sqref="U18">
    <cfRule type="cellIs" dxfId="11302" priority="128" operator="lessThan">
      <formula>$C$4</formula>
    </cfRule>
  </conditionalFormatting>
  <conditionalFormatting sqref="U19">
    <cfRule type="cellIs" dxfId="11301" priority="129" operator="lessThan">
      <formula>$C$4</formula>
    </cfRule>
  </conditionalFormatting>
  <conditionalFormatting sqref="U20">
    <cfRule type="cellIs" dxfId="11300" priority="130" operator="lessThan">
      <formula>$C$4</formula>
    </cfRule>
  </conditionalFormatting>
  <conditionalFormatting sqref="U21">
    <cfRule type="cellIs" dxfId="11299" priority="131" operator="lessThan">
      <formula>$C$4</formula>
    </cfRule>
  </conditionalFormatting>
  <conditionalFormatting sqref="U22">
    <cfRule type="cellIs" dxfId="11298" priority="132" operator="lessThan">
      <formula>$C$4</formula>
    </cfRule>
  </conditionalFormatting>
  <conditionalFormatting sqref="U23">
    <cfRule type="cellIs" dxfId="11297" priority="133" operator="lessThan">
      <formula>$C$4</formula>
    </cfRule>
  </conditionalFormatting>
  <conditionalFormatting sqref="U24">
    <cfRule type="cellIs" dxfId="11296" priority="134" operator="lessThan">
      <formula>$C$4</formula>
    </cfRule>
  </conditionalFormatting>
  <conditionalFormatting sqref="U25">
    <cfRule type="cellIs" dxfId="11295" priority="135" operator="lessThan">
      <formula>$C$4</formula>
    </cfRule>
  </conditionalFormatting>
  <conditionalFormatting sqref="U26">
    <cfRule type="cellIs" dxfId="11294" priority="136" operator="lessThan">
      <formula>$C$4</formula>
    </cfRule>
  </conditionalFormatting>
  <conditionalFormatting sqref="U27">
    <cfRule type="cellIs" dxfId="11293" priority="137" operator="lessThan">
      <formula>$C$4</formula>
    </cfRule>
  </conditionalFormatting>
  <conditionalFormatting sqref="U28">
    <cfRule type="cellIs" dxfId="11292" priority="138" operator="lessThan">
      <formula>$C$4</formula>
    </cfRule>
  </conditionalFormatting>
  <conditionalFormatting sqref="U29">
    <cfRule type="cellIs" dxfId="11291" priority="139" operator="lessThan">
      <formula>$C$4</formula>
    </cfRule>
  </conditionalFormatting>
  <conditionalFormatting sqref="U30">
    <cfRule type="cellIs" dxfId="11290" priority="140" operator="lessThan">
      <formula>$C$4</formula>
    </cfRule>
  </conditionalFormatting>
  <conditionalFormatting sqref="U31">
    <cfRule type="cellIs" dxfId="11289" priority="141" operator="lessThan">
      <formula>$C$4</formula>
    </cfRule>
  </conditionalFormatting>
  <conditionalFormatting sqref="U32">
    <cfRule type="cellIs" dxfId="11288" priority="142" operator="lessThan">
      <formula>$C$4</formula>
    </cfRule>
  </conditionalFormatting>
  <conditionalFormatting sqref="U33">
    <cfRule type="cellIs" dxfId="11287" priority="143" operator="lessThan">
      <formula>$C$4</formula>
    </cfRule>
  </conditionalFormatting>
  <conditionalFormatting sqref="U34">
    <cfRule type="cellIs" dxfId="11286" priority="144" operator="lessThan">
      <formula>$C$4</formula>
    </cfRule>
  </conditionalFormatting>
  <conditionalFormatting sqref="U35">
    <cfRule type="cellIs" dxfId="11285" priority="145" operator="lessThan">
      <formula>$C$4</formula>
    </cfRule>
  </conditionalFormatting>
  <conditionalFormatting sqref="U36">
    <cfRule type="cellIs" dxfId="11284" priority="146" operator="lessThan">
      <formula>$C$4</formula>
    </cfRule>
  </conditionalFormatting>
  <conditionalFormatting sqref="U37">
    <cfRule type="cellIs" dxfId="11283" priority="147" operator="lessThan">
      <formula>$C$4</formula>
    </cfRule>
  </conditionalFormatting>
  <conditionalFormatting sqref="U38">
    <cfRule type="cellIs" dxfId="11282" priority="148" operator="lessThan">
      <formula>$C$4</formula>
    </cfRule>
  </conditionalFormatting>
  <conditionalFormatting sqref="U39">
    <cfRule type="cellIs" dxfId="11281" priority="149" operator="lessThan">
      <formula>$C$4</formula>
    </cfRule>
  </conditionalFormatting>
  <conditionalFormatting sqref="U40">
    <cfRule type="cellIs" dxfId="11280" priority="150" operator="lessThan">
      <formula>$C$4</formula>
    </cfRule>
  </conditionalFormatting>
  <conditionalFormatting sqref="U41">
    <cfRule type="cellIs" dxfId="11279" priority="151" operator="lessThan">
      <formula>$C$4</formula>
    </cfRule>
  </conditionalFormatting>
  <conditionalFormatting sqref="U42">
    <cfRule type="cellIs" dxfId="11278" priority="152" operator="lessThan">
      <formula>$C$4</formula>
    </cfRule>
  </conditionalFormatting>
  <conditionalFormatting sqref="U43">
    <cfRule type="cellIs" dxfId="11277" priority="153" operator="lessThan">
      <formula>$C$4</formula>
    </cfRule>
  </conditionalFormatting>
  <conditionalFormatting sqref="U44">
    <cfRule type="cellIs" dxfId="11276" priority="154" operator="lessThan">
      <formula>$C$4</formula>
    </cfRule>
  </conditionalFormatting>
  <conditionalFormatting sqref="U45">
    <cfRule type="cellIs" dxfId="11275" priority="155" operator="lessThan">
      <formula>$C$4</formula>
    </cfRule>
  </conditionalFormatting>
  <conditionalFormatting sqref="U46">
    <cfRule type="cellIs" dxfId="11274" priority="156" operator="lessThan">
      <formula>$C$4</formula>
    </cfRule>
  </conditionalFormatting>
  <conditionalFormatting sqref="U47">
    <cfRule type="cellIs" dxfId="11273" priority="157" operator="lessThan">
      <formula>$C$4</formula>
    </cfRule>
  </conditionalFormatting>
  <conditionalFormatting sqref="U48">
    <cfRule type="cellIs" dxfId="11272" priority="158" operator="lessThan">
      <formula>$C$4</formula>
    </cfRule>
  </conditionalFormatting>
  <conditionalFormatting sqref="U49">
    <cfRule type="cellIs" dxfId="11271" priority="159" operator="lessThan">
      <formula>$C$4</formula>
    </cfRule>
  </conditionalFormatting>
  <conditionalFormatting sqref="U50">
    <cfRule type="cellIs" dxfId="11270" priority="160" operator="lessThan">
      <formula>$C$4</formula>
    </cfRule>
  </conditionalFormatting>
  <conditionalFormatting sqref="X11">
    <cfRule type="cellIs" dxfId="11269" priority="161" operator="lessThan">
      <formula>$C$4</formula>
    </cfRule>
  </conditionalFormatting>
  <conditionalFormatting sqref="X12">
    <cfRule type="cellIs" dxfId="11268" priority="162" operator="lessThan">
      <formula>$C$4</formula>
    </cfRule>
  </conditionalFormatting>
  <conditionalFormatting sqref="X13">
    <cfRule type="cellIs" dxfId="11267" priority="163" operator="lessThan">
      <formula>$C$4</formula>
    </cfRule>
  </conditionalFormatting>
  <conditionalFormatting sqref="X14">
    <cfRule type="cellIs" dxfId="11266" priority="164" operator="lessThan">
      <formula>$C$4</formula>
    </cfRule>
  </conditionalFormatting>
  <conditionalFormatting sqref="X15">
    <cfRule type="cellIs" dxfId="11265" priority="165" operator="lessThan">
      <formula>$C$4</formula>
    </cfRule>
  </conditionalFormatting>
  <conditionalFormatting sqref="X16">
    <cfRule type="cellIs" dxfId="11264" priority="166" operator="lessThan">
      <formula>$C$4</formula>
    </cfRule>
  </conditionalFormatting>
  <conditionalFormatting sqref="X17">
    <cfRule type="cellIs" dxfId="11263" priority="167" operator="lessThan">
      <formula>$C$4</formula>
    </cfRule>
  </conditionalFormatting>
  <conditionalFormatting sqref="X18">
    <cfRule type="cellIs" dxfId="11262" priority="168" operator="lessThan">
      <formula>$C$4</formula>
    </cfRule>
  </conditionalFormatting>
  <conditionalFormatting sqref="X19">
    <cfRule type="cellIs" dxfId="11261" priority="169" operator="lessThan">
      <formula>$C$4</formula>
    </cfRule>
  </conditionalFormatting>
  <conditionalFormatting sqref="X20">
    <cfRule type="cellIs" dxfId="11260" priority="170" operator="lessThan">
      <formula>$C$4</formula>
    </cfRule>
  </conditionalFormatting>
  <conditionalFormatting sqref="X21">
    <cfRule type="cellIs" dxfId="11259" priority="171" operator="lessThan">
      <formula>$C$4</formula>
    </cfRule>
  </conditionalFormatting>
  <conditionalFormatting sqref="X22">
    <cfRule type="cellIs" dxfId="11258" priority="172" operator="lessThan">
      <formula>$C$4</formula>
    </cfRule>
  </conditionalFormatting>
  <conditionalFormatting sqref="X23">
    <cfRule type="cellIs" dxfId="11257" priority="173" operator="lessThan">
      <formula>$C$4</formula>
    </cfRule>
  </conditionalFormatting>
  <conditionalFormatting sqref="X24">
    <cfRule type="cellIs" dxfId="11256" priority="174" operator="lessThan">
      <formula>$C$4</formula>
    </cfRule>
  </conditionalFormatting>
  <conditionalFormatting sqref="X25">
    <cfRule type="cellIs" dxfId="11255" priority="175" operator="lessThan">
      <formula>$C$4</formula>
    </cfRule>
  </conditionalFormatting>
  <conditionalFormatting sqref="X26">
    <cfRule type="cellIs" dxfId="11254" priority="176" operator="lessThan">
      <formula>$C$4</formula>
    </cfRule>
  </conditionalFormatting>
  <conditionalFormatting sqref="X27">
    <cfRule type="cellIs" dxfId="11253" priority="177" operator="lessThan">
      <formula>$C$4</formula>
    </cfRule>
  </conditionalFormatting>
  <conditionalFormatting sqref="X28">
    <cfRule type="cellIs" dxfId="11252" priority="178" operator="lessThan">
      <formula>$C$4</formula>
    </cfRule>
  </conditionalFormatting>
  <conditionalFormatting sqref="X29">
    <cfRule type="cellIs" dxfId="11251" priority="179" operator="lessThan">
      <formula>$C$4</formula>
    </cfRule>
  </conditionalFormatting>
  <conditionalFormatting sqref="X30">
    <cfRule type="cellIs" dxfId="11250" priority="180" operator="lessThan">
      <formula>$C$4</formula>
    </cfRule>
  </conditionalFormatting>
  <conditionalFormatting sqref="X31">
    <cfRule type="cellIs" dxfId="11249" priority="181" operator="lessThan">
      <formula>$C$4</formula>
    </cfRule>
  </conditionalFormatting>
  <conditionalFormatting sqref="X32">
    <cfRule type="cellIs" dxfId="11248" priority="182" operator="lessThan">
      <formula>$C$4</formula>
    </cfRule>
  </conditionalFormatting>
  <conditionalFormatting sqref="X33">
    <cfRule type="cellIs" dxfId="11247" priority="183" operator="lessThan">
      <formula>$C$4</formula>
    </cfRule>
  </conditionalFormatting>
  <conditionalFormatting sqref="X34">
    <cfRule type="cellIs" dxfId="11246" priority="184" operator="lessThan">
      <formula>$C$4</formula>
    </cfRule>
  </conditionalFormatting>
  <conditionalFormatting sqref="X35">
    <cfRule type="cellIs" dxfId="11245" priority="185" operator="lessThan">
      <formula>$C$4</formula>
    </cfRule>
  </conditionalFormatting>
  <conditionalFormatting sqref="X36">
    <cfRule type="cellIs" dxfId="11244" priority="186" operator="lessThan">
      <formula>$C$4</formula>
    </cfRule>
  </conditionalFormatting>
  <conditionalFormatting sqref="X37">
    <cfRule type="cellIs" dxfId="11243" priority="187" operator="lessThan">
      <formula>$C$4</formula>
    </cfRule>
  </conditionalFormatting>
  <conditionalFormatting sqref="X38">
    <cfRule type="cellIs" dxfId="11242" priority="188" operator="lessThan">
      <formula>$C$4</formula>
    </cfRule>
  </conditionalFormatting>
  <conditionalFormatting sqref="X39">
    <cfRule type="cellIs" dxfId="11241" priority="189" operator="lessThan">
      <formula>$C$4</formula>
    </cfRule>
  </conditionalFormatting>
  <conditionalFormatting sqref="X40">
    <cfRule type="cellIs" dxfId="11240" priority="190" operator="lessThan">
      <formula>$C$4</formula>
    </cfRule>
  </conditionalFormatting>
  <conditionalFormatting sqref="X41">
    <cfRule type="cellIs" dxfId="11239" priority="191" operator="lessThan">
      <formula>$C$4</formula>
    </cfRule>
  </conditionalFormatting>
  <conditionalFormatting sqref="X42">
    <cfRule type="cellIs" dxfId="11238" priority="192" operator="lessThan">
      <formula>$C$4</formula>
    </cfRule>
  </conditionalFormatting>
  <conditionalFormatting sqref="X43">
    <cfRule type="cellIs" dxfId="11237" priority="193" operator="lessThan">
      <formula>$C$4</formula>
    </cfRule>
  </conditionalFormatting>
  <conditionalFormatting sqref="X44">
    <cfRule type="cellIs" dxfId="11236" priority="194" operator="lessThan">
      <formula>$C$4</formula>
    </cfRule>
  </conditionalFormatting>
  <conditionalFormatting sqref="X45">
    <cfRule type="cellIs" dxfId="11235" priority="195" operator="lessThan">
      <formula>$C$4</formula>
    </cfRule>
  </conditionalFormatting>
  <conditionalFormatting sqref="X46">
    <cfRule type="cellIs" dxfId="11234" priority="196" operator="lessThan">
      <formula>$C$4</formula>
    </cfRule>
  </conditionalFormatting>
  <conditionalFormatting sqref="X47">
    <cfRule type="cellIs" dxfId="11233" priority="197" operator="lessThan">
      <formula>$C$4</formula>
    </cfRule>
  </conditionalFormatting>
  <conditionalFormatting sqref="X48">
    <cfRule type="cellIs" dxfId="11232" priority="198" operator="lessThan">
      <formula>$C$4</formula>
    </cfRule>
  </conditionalFormatting>
  <conditionalFormatting sqref="X49">
    <cfRule type="cellIs" dxfId="11231" priority="199" operator="lessThan">
      <formula>$C$4</formula>
    </cfRule>
  </conditionalFormatting>
  <conditionalFormatting sqref="X50">
    <cfRule type="cellIs" dxfId="11230" priority="200" operator="lessThan">
      <formula>$C$4</formula>
    </cfRule>
  </conditionalFormatting>
  <conditionalFormatting sqref="Y11">
    <cfRule type="cellIs" dxfId="11229" priority="201" operator="lessThan">
      <formula>$C$4</formula>
    </cfRule>
  </conditionalFormatting>
  <conditionalFormatting sqref="Y12">
    <cfRule type="cellIs" dxfId="11228" priority="202" operator="lessThan">
      <formula>$C$4</formula>
    </cfRule>
  </conditionalFormatting>
  <conditionalFormatting sqref="Y13">
    <cfRule type="cellIs" dxfId="11227" priority="203" operator="lessThan">
      <formula>$C$4</formula>
    </cfRule>
  </conditionalFormatting>
  <conditionalFormatting sqref="Y14">
    <cfRule type="cellIs" dxfId="11226" priority="204" operator="lessThan">
      <formula>$C$4</formula>
    </cfRule>
  </conditionalFormatting>
  <conditionalFormatting sqref="Y15">
    <cfRule type="cellIs" dxfId="11225" priority="205" operator="lessThan">
      <formula>$C$4</formula>
    </cfRule>
  </conditionalFormatting>
  <conditionalFormatting sqref="Y16">
    <cfRule type="cellIs" dxfId="11224" priority="206" operator="lessThan">
      <formula>$C$4</formula>
    </cfRule>
  </conditionalFormatting>
  <conditionalFormatting sqref="Y17">
    <cfRule type="cellIs" dxfId="11223" priority="207" operator="lessThan">
      <formula>$C$4</formula>
    </cfRule>
  </conditionalFormatting>
  <conditionalFormatting sqref="Y18">
    <cfRule type="cellIs" dxfId="11222" priority="208" operator="lessThan">
      <formula>$C$4</formula>
    </cfRule>
  </conditionalFormatting>
  <conditionalFormatting sqref="Y19">
    <cfRule type="cellIs" dxfId="11221" priority="209" operator="lessThan">
      <formula>$C$4</formula>
    </cfRule>
  </conditionalFormatting>
  <conditionalFormatting sqref="Y20">
    <cfRule type="cellIs" dxfId="11220" priority="210" operator="lessThan">
      <formula>$C$4</formula>
    </cfRule>
  </conditionalFormatting>
  <conditionalFormatting sqref="Y21">
    <cfRule type="cellIs" dxfId="11219" priority="211" operator="lessThan">
      <formula>$C$4</formula>
    </cfRule>
  </conditionalFormatting>
  <conditionalFormatting sqref="Y22">
    <cfRule type="cellIs" dxfId="11218" priority="212" operator="lessThan">
      <formula>$C$4</formula>
    </cfRule>
  </conditionalFormatting>
  <conditionalFormatting sqref="Y23">
    <cfRule type="cellIs" dxfId="11217" priority="213" operator="lessThan">
      <formula>$C$4</formula>
    </cfRule>
  </conditionalFormatting>
  <conditionalFormatting sqref="Y24">
    <cfRule type="cellIs" dxfId="11216" priority="214" operator="lessThan">
      <formula>$C$4</formula>
    </cfRule>
  </conditionalFormatting>
  <conditionalFormatting sqref="Y25">
    <cfRule type="cellIs" dxfId="11215" priority="215" operator="lessThan">
      <formula>$C$4</formula>
    </cfRule>
  </conditionalFormatting>
  <conditionalFormatting sqref="Y26">
    <cfRule type="cellIs" dxfId="11214" priority="216" operator="lessThan">
      <formula>$C$4</formula>
    </cfRule>
  </conditionalFormatting>
  <conditionalFormatting sqref="Y27">
    <cfRule type="cellIs" dxfId="11213" priority="217" operator="lessThan">
      <formula>$C$4</formula>
    </cfRule>
  </conditionalFormatting>
  <conditionalFormatting sqref="Y28">
    <cfRule type="cellIs" dxfId="11212" priority="218" operator="lessThan">
      <formula>$C$4</formula>
    </cfRule>
  </conditionalFormatting>
  <conditionalFormatting sqref="Y29">
    <cfRule type="cellIs" dxfId="11211" priority="219" operator="lessThan">
      <formula>$C$4</formula>
    </cfRule>
  </conditionalFormatting>
  <conditionalFormatting sqref="Y30">
    <cfRule type="cellIs" dxfId="11210" priority="220" operator="lessThan">
      <formula>$C$4</formula>
    </cfRule>
  </conditionalFormatting>
  <conditionalFormatting sqref="Y31">
    <cfRule type="cellIs" dxfId="11209" priority="221" operator="lessThan">
      <formula>$C$4</formula>
    </cfRule>
  </conditionalFormatting>
  <conditionalFormatting sqref="Y32">
    <cfRule type="cellIs" dxfId="11208" priority="222" operator="lessThan">
      <formula>$C$4</formula>
    </cfRule>
  </conditionalFormatting>
  <conditionalFormatting sqref="Y33">
    <cfRule type="cellIs" dxfId="11207" priority="223" operator="lessThan">
      <formula>$C$4</formula>
    </cfRule>
  </conditionalFormatting>
  <conditionalFormatting sqref="Y34">
    <cfRule type="cellIs" dxfId="11206" priority="224" operator="lessThan">
      <formula>$C$4</formula>
    </cfRule>
  </conditionalFormatting>
  <conditionalFormatting sqref="Y35">
    <cfRule type="cellIs" dxfId="11205" priority="225" operator="lessThan">
      <formula>$C$4</formula>
    </cfRule>
  </conditionalFormatting>
  <conditionalFormatting sqref="Y36">
    <cfRule type="cellIs" dxfId="11204" priority="226" operator="lessThan">
      <formula>$C$4</formula>
    </cfRule>
  </conditionalFormatting>
  <conditionalFormatting sqref="Y37">
    <cfRule type="cellIs" dxfId="11203" priority="227" operator="lessThan">
      <formula>$C$4</formula>
    </cfRule>
  </conditionalFormatting>
  <conditionalFormatting sqref="Y38">
    <cfRule type="cellIs" dxfId="11202" priority="228" operator="lessThan">
      <formula>$C$4</formula>
    </cfRule>
  </conditionalFormatting>
  <conditionalFormatting sqref="Y39">
    <cfRule type="cellIs" dxfId="11201" priority="229" operator="lessThan">
      <formula>$C$4</formula>
    </cfRule>
  </conditionalFormatting>
  <conditionalFormatting sqref="Y40">
    <cfRule type="cellIs" dxfId="11200" priority="230" operator="lessThan">
      <formula>$C$4</formula>
    </cfRule>
  </conditionalFormatting>
  <conditionalFormatting sqref="Y41">
    <cfRule type="cellIs" dxfId="11199" priority="231" operator="lessThan">
      <formula>$C$4</formula>
    </cfRule>
  </conditionalFormatting>
  <conditionalFormatting sqref="Y42">
    <cfRule type="cellIs" dxfId="11198" priority="232" operator="lessThan">
      <formula>$C$4</formula>
    </cfRule>
  </conditionalFormatting>
  <conditionalFormatting sqref="Y43">
    <cfRule type="cellIs" dxfId="11197" priority="233" operator="lessThan">
      <formula>$C$4</formula>
    </cfRule>
  </conditionalFormatting>
  <conditionalFormatting sqref="Y44">
    <cfRule type="cellIs" dxfId="11196" priority="234" operator="lessThan">
      <formula>$C$4</formula>
    </cfRule>
  </conditionalFormatting>
  <conditionalFormatting sqref="Y45">
    <cfRule type="cellIs" dxfId="11195" priority="235" operator="lessThan">
      <formula>$C$4</formula>
    </cfRule>
  </conditionalFormatting>
  <conditionalFormatting sqref="Y46">
    <cfRule type="cellIs" dxfId="11194" priority="236" operator="lessThan">
      <formula>$C$4</formula>
    </cfRule>
  </conditionalFormatting>
  <conditionalFormatting sqref="Y47">
    <cfRule type="cellIs" dxfId="11193" priority="237" operator="lessThan">
      <formula>$C$4</formula>
    </cfRule>
  </conditionalFormatting>
  <conditionalFormatting sqref="Y48">
    <cfRule type="cellIs" dxfId="11192" priority="238" operator="lessThan">
      <formula>$C$4</formula>
    </cfRule>
  </conditionalFormatting>
  <conditionalFormatting sqref="Y49">
    <cfRule type="cellIs" dxfId="11191" priority="239" operator="lessThan">
      <formula>$C$4</formula>
    </cfRule>
  </conditionalFormatting>
  <conditionalFormatting sqref="Y50">
    <cfRule type="cellIs" dxfId="11190" priority="240" operator="lessThan">
      <formula>$C$4</formula>
    </cfRule>
  </conditionalFormatting>
  <conditionalFormatting sqref="Z11">
    <cfRule type="cellIs" dxfId="11189" priority="241" operator="lessThan">
      <formula>$C$4</formula>
    </cfRule>
  </conditionalFormatting>
  <conditionalFormatting sqref="Z12">
    <cfRule type="cellIs" dxfId="11188" priority="242" operator="lessThan">
      <formula>$C$4</formula>
    </cfRule>
  </conditionalFormatting>
  <conditionalFormatting sqref="Z13">
    <cfRule type="cellIs" dxfId="11187" priority="243" operator="lessThan">
      <formula>$C$4</formula>
    </cfRule>
  </conditionalFormatting>
  <conditionalFormatting sqref="Z14">
    <cfRule type="cellIs" dxfId="11186" priority="244" operator="lessThan">
      <formula>$C$4</formula>
    </cfRule>
  </conditionalFormatting>
  <conditionalFormatting sqref="Z15">
    <cfRule type="cellIs" dxfId="11185" priority="245" operator="lessThan">
      <formula>$C$4</formula>
    </cfRule>
  </conditionalFormatting>
  <conditionalFormatting sqref="Z16">
    <cfRule type="cellIs" dxfId="11184" priority="246" operator="lessThan">
      <formula>$C$4</formula>
    </cfRule>
  </conditionalFormatting>
  <conditionalFormatting sqref="Z17">
    <cfRule type="cellIs" dxfId="11183" priority="247" operator="lessThan">
      <formula>$C$4</formula>
    </cfRule>
  </conditionalFormatting>
  <conditionalFormatting sqref="Z18">
    <cfRule type="cellIs" dxfId="11182" priority="248" operator="lessThan">
      <formula>$C$4</formula>
    </cfRule>
  </conditionalFormatting>
  <conditionalFormatting sqref="Z19">
    <cfRule type="cellIs" dxfId="11181" priority="249" operator="lessThan">
      <formula>$C$4</formula>
    </cfRule>
  </conditionalFormatting>
  <conditionalFormatting sqref="Z20">
    <cfRule type="cellIs" dxfId="11180" priority="250" operator="lessThan">
      <formula>$C$4</formula>
    </cfRule>
  </conditionalFormatting>
  <conditionalFormatting sqref="Z21">
    <cfRule type="cellIs" dxfId="11179" priority="251" operator="lessThan">
      <formula>$C$4</formula>
    </cfRule>
  </conditionalFormatting>
  <conditionalFormatting sqref="Z22">
    <cfRule type="cellIs" dxfId="11178" priority="252" operator="lessThan">
      <formula>$C$4</formula>
    </cfRule>
  </conditionalFormatting>
  <conditionalFormatting sqref="Z23">
    <cfRule type="cellIs" dxfId="11177" priority="253" operator="lessThan">
      <formula>$C$4</formula>
    </cfRule>
  </conditionalFormatting>
  <conditionalFormatting sqref="Z24">
    <cfRule type="cellIs" dxfId="11176" priority="254" operator="lessThan">
      <formula>$C$4</formula>
    </cfRule>
  </conditionalFormatting>
  <conditionalFormatting sqref="Z25">
    <cfRule type="cellIs" dxfId="11175" priority="255" operator="lessThan">
      <formula>$C$4</formula>
    </cfRule>
  </conditionalFormatting>
  <conditionalFormatting sqref="Z26">
    <cfRule type="cellIs" dxfId="11174" priority="256" operator="lessThan">
      <formula>$C$4</formula>
    </cfRule>
  </conditionalFormatting>
  <conditionalFormatting sqref="Z27">
    <cfRule type="cellIs" dxfId="11173" priority="257" operator="lessThan">
      <formula>$C$4</formula>
    </cfRule>
  </conditionalFormatting>
  <conditionalFormatting sqref="Z28">
    <cfRule type="cellIs" dxfId="11172" priority="258" operator="lessThan">
      <formula>$C$4</formula>
    </cfRule>
  </conditionalFormatting>
  <conditionalFormatting sqref="Z29">
    <cfRule type="cellIs" dxfId="11171" priority="259" operator="lessThan">
      <formula>$C$4</formula>
    </cfRule>
  </conditionalFormatting>
  <conditionalFormatting sqref="Z30">
    <cfRule type="cellIs" dxfId="11170" priority="260" operator="lessThan">
      <formula>$C$4</formula>
    </cfRule>
  </conditionalFormatting>
  <conditionalFormatting sqref="Z31">
    <cfRule type="cellIs" dxfId="11169" priority="261" operator="lessThan">
      <formula>$C$4</formula>
    </cfRule>
  </conditionalFormatting>
  <conditionalFormatting sqref="Z32">
    <cfRule type="cellIs" dxfId="11168" priority="262" operator="lessThan">
      <formula>$C$4</formula>
    </cfRule>
  </conditionalFormatting>
  <conditionalFormatting sqref="Z33">
    <cfRule type="cellIs" dxfId="11167" priority="263" operator="lessThan">
      <formula>$C$4</formula>
    </cfRule>
  </conditionalFormatting>
  <conditionalFormatting sqref="Z34">
    <cfRule type="cellIs" dxfId="11166" priority="264" operator="lessThan">
      <formula>$C$4</formula>
    </cfRule>
  </conditionalFormatting>
  <conditionalFormatting sqref="Z35">
    <cfRule type="cellIs" dxfId="11165" priority="265" operator="lessThan">
      <formula>$C$4</formula>
    </cfRule>
  </conditionalFormatting>
  <conditionalFormatting sqref="Z36">
    <cfRule type="cellIs" dxfId="11164" priority="266" operator="lessThan">
      <formula>$C$4</formula>
    </cfRule>
  </conditionalFormatting>
  <conditionalFormatting sqref="Z37">
    <cfRule type="cellIs" dxfId="11163" priority="267" operator="lessThan">
      <formula>$C$4</formula>
    </cfRule>
  </conditionalFormatting>
  <conditionalFormatting sqref="Z38">
    <cfRule type="cellIs" dxfId="11162" priority="268" operator="lessThan">
      <formula>$C$4</formula>
    </cfRule>
  </conditionalFormatting>
  <conditionalFormatting sqref="Z39">
    <cfRule type="cellIs" dxfId="11161" priority="269" operator="lessThan">
      <formula>$C$4</formula>
    </cfRule>
  </conditionalFormatting>
  <conditionalFormatting sqref="Z40">
    <cfRule type="cellIs" dxfId="11160" priority="270" operator="lessThan">
      <formula>$C$4</formula>
    </cfRule>
  </conditionalFormatting>
  <conditionalFormatting sqref="Z41">
    <cfRule type="cellIs" dxfId="11159" priority="271" operator="lessThan">
      <formula>$C$4</formula>
    </cfRule>
  </conditionalFormatting>
  <conditionalFormatting sqref="Z42">
    <cfRule type="cellIs" dxfId="11158" priority="272" operator="lessThan">
      <formula>$C$4</formula>
    </cfRule>
  </conditionalFormatting>
  <conditionalFormatting sqref="Z43">
    <cfRule type="cellIs" dxfId="11157" priority="273" operator="lessThan">
      <formula>$C$4</formula>
    </cfRule>
  </conditionalFormatting>
  <conditionalFormatting sqref="Z44">
    <cfRule type="cellIs" dxfId="11156" priority="274" operator="lessThan">
      <formula>$C$4</formula>
    </cfRule>
  </conditionalFormatting>
  <conditionalFormatting sqref="Z45">
    <cfRule type="cellIs" dxfId="11155" priority="275" operator="lessThan">
      <formula>$C$4</formula>
    </cfRule>
  </conditionalFormatting>
  <conditionalFormatting sqref="Z46">
    <cfRule type="cellIs" dxfId="11154" priority="276" operator="lessThan">
      <formula>$C$4</formula>
    </cfRule>
  </conditionalFormatting>
  <conditionalFormatting sqref="Z47">
    <cfRule type="cellIs" dxfId="11153" priority="277" operator="lessThan">
      <formula>$C$4</formula>
    </cfRule>
  </conditionalFormatting>
  <conditionalFormatting sqref="Z48">
    <cfRule type="cellIs" dxfId="11152" priority="278" operator="lessThan">
      <formula>$C$4</formula>
    </cfRule>
  </conditionalFormatting>
  <conditionalFormatting sqref="Z49">
    <cfRule type="cellIs" dxfId="11151" priority="279" operator="lessThan">
      <formula>$C$4</formula>
    </cfRule>
  </conditionalFormatting>
  <conditionalFormatting sqref="Z50">
    <cfRule type="cellIs" dxfId="11150" priority="280" operator="lessThan">
      <formula>$C$4</formula>
    </cfRule>
  </conditionalFormatting>
  <conditionalFormatting sqref="AA11">
    <cfRule type="cellIs" dxfId="11149" priority="281" operator="lessThan">
      <formula>$C$4</formula>
    </cfRule>
  </conditionalFormatting>
  <conditionalFormatting sqref="AA12">
    <cfRule type="cellIs" dxfId="11148" priority="282" operator="lessThan">
      <formula>$C$4</formula>
    </cfRule>
  </conditionalFormatting>
  <conditionalFormatting sqref="AA13">
    <cfRule type="cellIs" dxfId="11147" priority="283" operator="lessThan">
      <formula>$C$4</formula>
    </cfRule>
  </conditionalFormatting>
  <conditionalFormatting sqref="AA14">
    <cfRule type="cellIs" dxfId="11146" priority="284" operator="lessThan">
      <formula>$C$4</formula>
    </cfRule>
  </conditionalFormatting>
  <conditionalFormatting sqref="AA15">
    <cfRule type="cellIs" dxfId="11145" priority="285" operator="lessThan">
      <formula>$C$4</formula>
    </cfRule>
  </conditionalFormatting>
  <conditionalFormatting sqref="AA16">
    <cfRule type="cellIs" dxfId="11144" priority="286" operator="lessThan">
      <formula>$C$4</formula>
    </cfRule>
  </conditionalFormatting>
  <conditionalFormatting sqref="AA17">
    <cfRule type="cellIs" dxfId="11143" priority="287" operator="lessThan">
      <formula>$C$4</formula>
    </cfRule>
  </conditionalFormatting>
  <conditionalFormatting sqref="AA18">
    <cfRule type="cellIs" dxfId="11142" priority="288" operator="lessThan">
      <formula>$C$4</formula>
    </cfRule>
  </conditionalFormatting>
  <conditionalFormatting sqref="AA19">
    <cfRule type="cellIs" dxfId="11141" priority="289" operator="lessThan">
      <formula>$C$4</formula>
    </cfRule>
  </conditionalFormatting>
  <conditionalFormatting sqref="AA20">
    <cfRule type="cellIs" dxfId="11140" priority="290" operator="lessThan">
      <formula>$C$4</formula>
    </cfRule>
  </conditionalFormatting>
  <conditionalFormatting sqref="AA21">
    <cfRule type="cellIs" dxfId="11139" priority="291" operator="lessThan">
      <formula>$C$4</formula>
    </cfRule>
  </conditionalFormatting>
  <conditionalFormatting sqref="AA22">
    <cfRule type="cellIs" dxfId="11138" priority="292" operator="lessThan">
      <formula>$C$4</formula>
    </cfRule>
  </conditionalFormatting>
  <conditionalFormatting sqref="AA23">
    <cfRule type="cellIs" dxfId="11137" priority="293" operator="lessThan">
      <formula>$C$4</formula>
    </cfRule>
  </conditionalFormatting>
  <conditionalFormatting sqref="AA24">
    <cfRule type="cellIs" dxfId="11136" priority="294" operator="lessThan">
      <formula>$C$4</formula>
    </cfRule>
  </conditionalFormatting>
  <conditionalFormatting sqref="AA25">
    <cfRule type="cellIs" dxfId="11135" priority="295" operator="lessThan">
      <formula>$C$4</formula>
    </cfRule>
  </conditionalFormatting>
  <conditionalFormatting sqref="AA26">
    <cfRule type="cellIs" dxfId="11134" priority="296" operator="lessThan">
      <formula>$C$4</formula>
    </cfRule>
  </conditionalFormatting>
  <conditionalFormatting sqref="AA27">
    <cfRule type="cellIs" dxfId="11133" priority="297" operator="lessThan">
      <formula>$C$4</formula>
    </cfRule>
  </conditionalFormatting>
  <conditionalFormatting sqref="AA28">
    <cfRule type="cellIs" dxfId="11132" priority="298" operator="lessThan">
      <formula>$C$4</formula>
    </cfRule>
  </conditionalFormatting>
  <conditionalFormatting sqref="AA29">
    <cfRule type="cellIs" dxfId="11131" priority="299" operator="lessThan">
      <formula>$C$4</formula>
    </cfRule>
  </conditionalFormatting>
  <conditionalFormatting sqref="AA30">
    <cfRule type="cellIs" dxfId="11130" priority="300" operator="lessThan">
      <formula>$C$4</formula>
    </cfRule>
  </conditionalFormatting>
  <conditionalFormatting sqref="AA31">
    <cfRule type="cellIs" dxfId="11129" priority="301" operator="lessThan">
      <formula>$C$4</formula>
    </cfRule>
  </conditionalFormatting>
  <conditionalFormatting sqref="AA32">
    <cfRule type="cellIs" dxfId="11128" priority="302" operator="lessThan">
      <formula>$C$4</formula>
    </cfRule>
  </conditionalFormatting>
  <conditionalFormatting sqref="AA33">
    <cfRule type="cellIs" dxfId="11127" priority="303" operator="lessThan">
      <formula>$C$4</formula>
    </cfRule>
  </conditionalFormatting>
  <conditionalFormatting sqref="AA34">
    <cfRule type="cellIs" dxfId="11126" priority="304" operator="lessThan">
      <formula>$C$4</formula>
    </cfRule>
  </conditionalFormatting>
  <conditionalFormatting sqref="AA35">
    <cfRule type="cellIs" dxfId="11125" priority="305" operator="lessThan">
      <formula>$C$4</formula>
    </cfRule>
  </conditionalFormatting>
  <conditionalFormatting sqref="AA36">
    <cfRule type="cellIs" dxfId="11124" priority="306" operator="lessThan">
      <formula>$C$4</formula>
    </cfRule>
  </conditionalFormatting>
  <conditionalFormatting sqref="AA37">
    <cfRule type="cellIs" dxfId="11123" priority="307" operator="lessThan">
      <formula>$C$4</formula>
    </cfRule>
  </conditionalFormatting>
  <conditionalFormatting sqref="AA38">
    <cfRule type="cellIs" dxfId="11122" priority="308" operator="lessThan">
      <formula>$C$4</formula>
    </cfRule>
  </conditionalFormatting>
  <conditionalFormatting sqref="AA39">
    <cfRule type="cellIs" dxfId="11121" priority="309" operator="lessThan">
      <formula>$C$4</formula>
    </cfRule>
  </conditionalFormatting>
  <conditionalFormatting sqref="AA40">
    <cfRule type="cellIs" dxfId="11120" priority="310" operator="lessThan">
      <formula>$C$4</formula>
    </cfRule>
  </conditionalFormatting>
  <conditionalFormatting sqref="AA41">
    <cfRule type="cellIs" dxfId="11119" priority="311" operator="lessThan">
      <formula>$C$4</formula>
    </cfRule>
  </conditionalFormatting>
  <conditionalFormatting sqref="AA42">
    <cfRule type="cellIs" dxfId="11118" priority="312" operator="lessThan">
      <formula>$C$4</formula>
    </cfRule>
  </conditionalFormatting>
  <conditionalFormatting sqref="AA43">
    <cfRule type="cellIs" dxfId="11117" priority="313" operator="lessThan">
      <formula>$C$4</formula>
    </cfRule>
  </conditionalFormatting>
  <conditionalFormatting sqref="AA44">
    <cfRule type="cellIs" dxfId="11116" priority="314" operator="lessThan">
      <formula>$C$4</formula>
    </cfRule>
  </conditionalFormatting>
  <conditionalFormatting sqref="AA45">
    <cfRule type="cellIs" dxfId="11115" priority="315" operator="lessThan">
      <formula>$C$4</formula>
    </cfRule>
  </conditionalFormatting>
  <conditionalFormatting sqref="AA46">
    <cfRule type="cellIs" dxfId="11114" priority="316" operator="lessThan">
      <formula>$C$4</formula>
    </cfRule>
  </conditionalFormatting>
  <conditionalFormatting sqref="AA47">
    <cfRule type="cellIs" dxfId="11113" priority="317" operator="lessThan">
      <formula>$C$4</formula>
    </cfRule>
  </conditionalFormatting>
  <conditionalFormatting sqref="AA48">
    <cfRule type="cellIs" dxfId="11112" priority="318" operator="lessThan">
      <formula>$C$4</formula>
    </cfRule>
  </conditionalFormatting>
  <conditionalFormatting sqref="AA49">
    <cfRule type="cellIs" dxfId="11111" priority="319" operator="lessThan">
      <formula>$C$4</formula>
    </cfRule>
  </conditionalFormatting>
  <conditionalFormatting sqref="AA50">
    <cfRule type="cellIs" dxfId="11110" priority="320" operator="lessThan">
      <formula>$C$4</formula>
    </cfRule>
  </conditionalFormatting>
  <conditionalFormatting sqref="AB11">
    <cfRule type="cellIs" dxfId="11109" priority="321" operator="lessThan">
      <formula>$C$4</formula>
    </cfRule>
  </conditionalFormatting>
  <conditionalFormatting sqref="AB12">
    <cfRule type="cellIs" dxfId="11108" priority="322" operator="lessThan">
      <formula>$C$4</formula>
    </cfRule>
  </conditionalFormatting>
  <conditionalFormatting sqref="AB13">
    <cfRule type="cellIs" dxfId="11107" priority="323" operator="lessThan">
      <formula>$C$4</formula>
    </cfRule>
  </conditionalFormatting>
  <conditionalFormatting sqref="AB14">
    <cfRule type="cellIs" dxfId="11106" priority="324" operator="lessThan">
      <formula>$C$4</formula>
    </cfRule>
  </conditionalFormatting>
  <conditionalFormatting sqref="AB15">
    <cfRule type="cellIs" dxfId="11105" priority="325" operator="lessThan">
      <formula>$C$4</formula>
    </cfRule>
  </conditionalFormatting>
  <conditionalFormatting sqref="AB16">
    <cfRule type="cellIs" dxfId="11104" priority="326" operator="lessThan">
      <formula>$C$4</formula>
    </cfRule>
  </conditionalFormatting>
  <conditionalFormatting sqref="AB17">
    <cfRule type="cellIs" dxfId="11103" priority="327" operator="lessThan">
      <formula>$C$4</formula>
    </cfRule>
  </conditionalFormatting>
  <conditionalFormatting sqref="AB18">
    <cfRule type="cellIs" dxfId="11102" priority="328" operator="lessThan">
      <formula>$C$4</formula>
    </cfRule>
  </conditionalFormatting>
  <conditionalFormatting sqref="AB19">
    <cfRule type="cellIs" dxfId="11101" priority="329" operator="lessThan">
      <formula>$C$4</formula>
    </cfRule>
  </conditionalFormatting>
  <conditionalFormatting sqref="AB20">
    <cfRule type="cellIs" dxfId="11100" priority="330" operator="lessThan">
      <formula>$C$4</formula>
    </cfRule>
  </conditionalFormatting>
  <conditionalFormatting sqref="AB21">
    <cfRule type="cellIs" dxfId="11099" priority="331" operator="lessThan">
      <formula>$C$4</formula>
    </cfRule>
  </conditionalFormatting>
  <conditionalFormatting sqref="AB22">
    <cfRule type="cellIs" dxfId="11098" priority="332" operator="lessThan">
      <formula>$C$4</formula>
    </cfRule>
  </conditionalFormatting>
  <conditionalFormatting sqref="AB23">
    <cfRule type="cellIs" dxfId="11097" priority="333" operator="lessThan">
      <formula>$C$4</formula>
    </cfRule>
  </conditionalFormatting>
  <conditionalFormatting sqref="AB24">
    <cfRule type="cellIs" dxfId="11096" priority="334" operator="lessThan">
      <formula>$C$4</formula>
    </cfRule>
  </conditionalFormatting>
  <conditionalFormatting sqref="AB25">
    <cfRule type="cellIs" dxfId="11095" priority="335" operator="lessThan">
      <formula>$C$4</formula>
    </cfRule>
  </conditionalFormatting>
  <conditionalFormatting sqref="AB26">
    <cfRule type="cellIs" dxfId="11094" priority="336" operator="lessThan">
      <formula>$C$4</formula>
    </cfRule>
  </conditionalFormatting>
  <conditionalFormatting sqref="AB27">
    <cfRule type="cellIs" dxfId="11093" priority="337" operator="lessThan">
      <formula>$C$4</formula>
    </cfRule>
  </conditionalFormatting>
  <conditionalFormatting sqref="AB28">
    <cfRule type="cellIs" dxfId="11092" priority="338" operator="lessThan">
      <formula>$C$4</formula>
    </cfRule>
  </conditionalFormatting>
  <conditionalFormatting sqref="AB29">
    <cfRule type="cellIs" dxfId="11091" priority="339" operator="lessThan">
      <formula>$C$4</formula>
    </cfRule>
  </conditionalFormatting>
  <conditionalFormatting sqref="AB30">
    <cfRule type="cellIs" dxfId="11090" priority="340" operator="lessThan">
      <formula>$C$4</formula>
    </cfRule>
  </conditionalFormatting>
  <conditionalFormatting sqref="AB31">
    <cfRule type="cellIs" dxfId="11089" priority="341" operator="lessThan">
      <formula>$C$4</formula>
    </cfRule>
  </conditionalFormatting>
  <conditionalFormatting sqref="AB32">
    <cfRule type="cellIs" dxfId="11088" priority="342" operator="lessThan">
      <formula>$C$4</formula>
    </cfRule>
  </conditionalFormatting>
  <conditionalFormatting sqref="AB33">
    <cfRule type="cellIs" dxfId="11087" priority="343" operator="lessThan">
      <formula>$C$4</formula>
    </cfRule>
  </conditionalFormatting>
  <conditionalFormatting sqref="AB34">
    <cfRule type="cellIs" dxfId="11086" priority="344" operator="lessThan">
      <formula>$C$4</formula>
    </cfRule>
  </conditionalFormatting>
  <conditionalFormatting sqref="AB35">
    <cfRule type="cellIs" dxfId="11085" priority="345" operator="lessThan">
      <formula>$C$4</formula>
    </cfRule>
  </conditionalFormatting>
  <conditionalFormatting sqref="AB36">
    <cfRule type="cellIs" dxfId="11084" priority="346" operator="lessThan">
      <formula>$C$4</formula>
    </cfRule>
  </conditionalFormatting>
  <conditionalFormatting sqref="AB37">
    <cfRule type="cellIs" dxfId="11083" priority="347" operator="lessThan">
      <formula>$C$4</formula>
    </cfRule>
  </conditionalFormatting>
  <conditionalFormatting sqref="AB38">
    <cfRule type="cellIs" dxfId="11082" priority="348" operator="lessThan">
      <formula>$C$4</formula>
    </cfRule>
  </conditionalFormatting>
  <conditionalFormatting sqref="AB39">
    <cfRule type="cellIs" dxfId="11081" priority="349" operator="lessThan">
      <formula>$C$4</formula>
    </cfRule>
  </conditionalFormatting>
  <conditionalFormatting sqref="AB40">
    <cfRule type="cellIs" dxfId="11080" priority="350" operator="lessThan">
      <formula>$C$4</formula>
    </cfRule>
  </conditionalFormatting>
  <conditionalFormatting sqref="AB41">
    <cfRule type="cellIs" dxfId="11079" priority="351" operator="lessThan">
      <formula>$C$4</formula>
    </cfRule>
  </conditionalFormatting>
  <conditionalFormatting sqref="AB42">
    <cfRule type="cellIs" dxfId="11078" priority="352" operator="lessThan">
      <formula>$C$4</formula>
    </cfRule>
  </conditionalFormatting>
  <conditionalFormatting sqref="AB43">
    <cfRule type="cellIs" dxfId="11077" priority="353" operator="lessThan">
      <formula>$C$4</formula>
    </cfRule>
  </conditionalFormatting>
  <conditionalFormatting sqref="AB44">
    <cfRule type="cellIs" dxfId="11076" priority="354" operator="lessThan">
      <formula>$C$4</formula>
    </cfRule>
  </conditionalFormatting>
  <conditionalFormatting sqref="AB45">
    <cfRule type="cellIs" dxfId="11075" priority="355" operator="lessThan">
      <formula>$C$4</formula>
    </cfRule>
  </conditionalFormatting>
  <conditionalFormatting sqref="AB46">
    <cfRule type="cellIs" dxfId="11074" priority="356" operator="lessThan">
      <formula>$C$4</formula>
    </cfRule>
  </conditionalFormatting>
  <conditionalFormatting sqref="AB47">
    <cfRule type="cellIs" dxfId="11073" priority="357" operator="lessThan">
      <formula>$C$4</formula>
    </cfRule>
  </conditionalFormatting>
  <conditionalFormatting sqref="AB48">
    <cfRule type="cellIs" dxfId="11072" priority="358" operator="lessThan">
      <formula>$C$4</formula>
    </cfRule>
  </conditionalFormatting>
  <conditionalFormatting sqref="AB49">
    <cfRule type="cellIs" dxfId="11071" priority="359" operator="lessThan">
      <formula>$C$4</formula>
    </cfRule>
  </conditionalFormatting>
  <conditionalFormatting sqref="AB50">
    <cfRule type="cellIs" dxfId="11070" priority="360" operator="lessThan">
      <formula>$C$4</formula>
    </cfRule>
  </conditionalFormatting>
  <conditionalFormatting sqref="AC11">
    <cfRule type="cellIs" dxfId="11069" priority="361" operator="lessThan">
      <formula>$C$4</formula>
    </cfRule>
  </conditionalFormatting>
  <conditionalFormatting sqref="AC12">
    <cfRule type="cellIs" dxfId="11068" priority="362" operator="lessThan">
      <formula>$C$4</formula>
    </cfRule>
  </conditionalFormatting>
  <conditionalFormatting sqref="AC13">
    <cfRule type="cellIs" dxfId="11067" priority="363" operator="lessThan">
      <formula>$C$4</formula>
    </cfRule>
  </conditionalFormatting>
  <conditionalFormatting sqref="AC14">
    <cfRule type="cellIs" dxfId="11066" priority="364" operator="lessThan">
      <formula>$C$4</formula>
    </cfRule>
  </conditionalFormatting>
  <conditionalFormatting sqref="AC15">
    <cfRule type="cellIs" dxfId="11065" priority="365" operator="lessThan">
      <formula>$C$4</formula>
    </cfRule>
  </conditionalFormatting>
  <conditionalFormatting sqref="AC16">
    <cfRule type="cellIs" dxfId="11064" priority="366" operator="lessThan">
      <formula>$C$4</formula>
    </cfRule>
  </conditionalFormatting>
  <conditionalFormatting sqref="AC17">
    <cfRule type="cellIs" dxfId="11063" priority="367" operator="lessThan">
      <formula>$C$4</formula>
    </cfRule>
  </conditionalFormatting>
  <conditionalFormatting sqref="AC18">
    <cfRule type="cellIs" dxfId="11062" priority="368" operator="lessThan">
      <formula>$C$4</formula>
    </cfRule>
  </conditionalFormatting>
  <conditionalFormatting sqref="AC19">
    <cfRule type="cellIs" dxfId="11061" priority="369" operator="lessThan">
      <formula>$C$4</formula>
    </cfRule>
  </conditionalFormatting>
  <conditionalFormatting sqref="AC20">
    <cfRule type="cellIs" dxfId="11060" priority="370" operator="lessThan">
      <formula>$C$4</formula>
    </cfRule>
  </conditionalFormatting>
  <conditionalFormatting sqref="AC21">
    <cfRule type="cellIs" dxfId="11059" priority="371" operator="lessThan">
      <formula>$C$4</formula>
    </cfRule>
  </conditionalFormatting>
  <conditionalFormatting sqref="AC22">
    <cfRule type="cellIs" dxfId="11058" priority="372" operator="lessThan">
      <formula>$C$4</formula>
    </cfRule>
  </conditionalFormatting>
  <conditionalFormatting sqref="AC23">
    <cfRule type="cellIs" dxfId="11057" priority="373" operator="lessThan">
      <formula>$C$4</formula>
    </cfRule>
  </conditionalFormatting>
  <conditionalFormatting sqref="AC24">
    <cfRule type="cellIs" dxfId="11056" priority="374" operator="lessThan">
      <formula>$C$4</formula>
    </cfRule>
  </conditionalFormatting>
  <conditionalFormatting sqref="AC25">
    <cfRule type="cellIs" dxfId="11055" priority="375" operator="lessThan">
      <formula>$C$4</formula>
    </cfRule>
  </conditionalFormatting>
  <conditionalFormatting sqref="AC26">
    <cfRule type="cellIs" dxfId="11054" priority="376" operator="lessThan">
      <formula>$C$4</formula>
    </cfRule>
  </conditionalFormatting>
  <conditionalFormatting sqref="AC27">
    <cfRule type="cellIs" dxfId="11053" priority="377" operator="lessThan">
      <formula>$C$4</formula>
    </cfRule>
  </conditionalFormatting>
  <conditionalFormatting sqref="AC28">
    <cfRule type="cellIs" dxfId="11052" priority="378" operator="lessThan">
      <formula>$C$4</formula>
    </cfRule>
  </conditionalFormatting>
  <conditionalFormatting sqref="AC29">
    <cfRule type="cellIs" dxfId="11051" priority="379" operator="lessThan">
      <formula>$C$4</formula>
    </cfRule>
  </conditionalFormatting>
  <conditionalFormatting sqref="AC30">
    <cfRule type="cellIs" dxfId="11050" priority="380" operator="lessThan">
      <formula>$C$4</formula>
    </cfRule>
  </conditionalFormatting>
  <conditionalFormatting sqref="AC31">
    <cfRule type="cellIs" dxfId="11049" priority="381" operator="lessThan">
      <formula>$C$4</formula>
    </cfRule>
  </conditionalFormatting>
  <conditionalFormatting sqref="AC32">
    <cfRule type="cellIs" dxfId="11048" priority="382" operator="lessThan">
      <formula>$C$4</formula>
    </cfRule>
  </conditionalFormatting>
  <conditionalFormatting sqref="AC33">
    <cfRule type="cellIs" dxfId="11047" priority="383" operator="lessThan">
      <formula>$C$4</formula>
    </cfRule>
  </conditionalFormatting>
  <conditionalFormatting sqref="AC34">
    <cfRule type="cellIs" dxfId="11046" priority="384" operator="lessThan">
      <formula>$C$4</formula>
    </cfRule>
  </conditionalFormatting>
  <conditionalFormatting sqref="AC35">
    <cfRule type="cellIs" dxfId="11045" priority="385" operator="lessThan">
      <formula>$C$4</formula>
    </cfRule>
  </conditionalFormatting>
  <conditionalFormatting sqref="AC36">
    <cfRule type="cellIs" dxfId="11044" priority="386" operator="lessThan">
      <formula>$C$4</formula>
    </cfRule>
  </conditionalFormatting>
  <conditionalFormatting sqref="AC37">
    <cfRule type="cellIs" dxfId="11043" priority="387" operator="lessThan">
      <formula>$C$4</formula>
    </cfRule>
  </conditionalFormatting>
  <conditionalFormatting sqref="AC38">
    <cfRule type="cellIs" dxfId="11042" priority="388" operator="lessThan">
      <formula>$C$4</formula>
    </cfRule>
  </conditionalFormatting>
  <conditionalFormatting sqref="AC39">
    <cfRule type="cellIs" dxfId="11041" priority="389" operator="lessThan">
      <formula>$C$4</formula>
    </cfRule>
  </conditionalFormatting>
  <conditionalFormatting sqref="AC40">
    <cfRule type="cellIs" dxfId="11040" priority="390" operator="lessThan">
      <formula>$C$4</formula>
    </cfRule>
  </conditionalFormatting>
  <conditionalFormatting sqref="AC41">
    <cfRule type="cellIs" dxfId="11039" priority="391" operator="lessThan">
      <formula>$C$4</formula>
    </cfRule>
  </conditionalFormatting>
  <conditionalFormatting sqref="AC42">
    <cfRule type="cellIs" dxfId="11038" priority="392" operator="lessThan">
      <formula>$C$4</formula>
    </cfRule>
  </conditionalFormatting>
  <conditionalFormatting sqref="AC43">
    <cfRule type="cellIs" dxfId="11037" priority="393" operator="lessThan">
      <formula>$C$4</formula>
    </cfRule>
  </conditionalFormatting>
  <conditionalFormatting sqref="AC44">
    <cfRule type="cellIs" dxfId="11036" priority="394" operator="lessThan">
      <formula>$C$4</formula>
    </cfRule>
  </conditionalFormatting>
  <conditionalFormatting sqref="AC45">
    <cfRule type="cellIs" dxfId="11035" priority="395" operator="lessThan">
      <formula>$C$4</formula>
    </cfRule>
  </conditionalFormatting>
  <conditionalFormatting sqref="AC46">
    <cfRule type="cellIs" dxfId="11034" priority="396" operator="lessThan">
      <formula>$C$4</formula>
    </cfRule>
  </conditionalFormatting>
  <conditionalFormatting sqref="AC47">
    <cfRule type="cellIs" dxfId="11033" priority="397" operator="lessThan">
      <formula>$C$4</formula>
    </cfRule>
  </conditionalFormatting>
  <conditionalFormatting sqref="AC48">
    <cfRule type="cellIs" dxfId="11032" priority="398" operator="lessThan">
      <formula>$C$4</formula>
    </cfRule>
  </conditionalFormatting>
  <conditionalFormatting sqref="AC49">
    <cfRule type="cellIs" dxfId="11031" priority="399" operator="lessThan">
      <formula>$C$4</formula>
    </cfRule>
  </conditionalFormatting>
  <conditionalFormatting sqref="AC50">
    <cfRule type="cellIs" dxfId="11030" priority="400" operator="lessThan">
      <formula>$C$4</formula>
    </cfRule>
  </conditionalFormatting>
  <conditionalFormatting sqref="AD11">
    <cfRule type="cellIs" dxfId="11029" priority="401" operator="lessThan">
      <formula>$C$4</formula>
    </cfRule>
  </conditionalFormatting>
  <conditionalFormatting sqref="AD12">
    <cfRule type="cellIs" dxfId="11028" priority="402" operator="lessThan">
      <formula>$C$4</formula>
    </cfRule>
  </conditionalFormatting>
  <conditionalFormatting sqref="AD13">
    <cfRule type="cellIs" dxfId="11027" priority="403" operator="lessThan">
      <formula>$C$4</formula>
    </cfRule>
  </conditionalFormatting>
  <conditionalFormatting sqref="AD14">
    <cfRule type="cellIs" dxfId="11026" priority="404" operator="lessThan">
      <formula>$C$4</formula>
    </cfRule>
  </conditionalFormatting>
  <conditionalFormatting sqref="AD15">
    <cfRule type="cellIs" dxfId="11025" priority="405" operator="lessThan">
      <formula>$C$4</formula>
    </cfRule>
  </conditionalFormatting>
  <conditionalFormatting sqref="AD16">
    <cfRule type="cellIs" dxfId="11024" priority="406" operator="lessThan">
      <formula>$C$4</formula>
    </cfRule>
  </conditionalFormatting>
  <conditionalFormatting sqref="AD17">
    <cfRule type="cellIs" dxfId="11023" priority="407" operator="lessThan">
      <formula>$C$4</formula>
    </cfRule>
  </conditionalFormatting>
  <conditionalFormatting sqref="AD18">
    <cfRule type="cellIs" dxfId="11022" priority="408" operator="lessThan">
      <formula>$C$4</formula>
    </cfRule>
  </conditionalFormatting>
  <conditionalFormatting sqref="AD19">
    <cfRule type="cellIs" dxfId="11021" priority="409" operator="lessThan">
      <formula>$C$4</formula>
    </cfRule>
  </conditionalFormatting>
  <conditionalFormatting sqref="AD20">
    <cfRule type="cellIs" dxfId="11020" priority="410" operator="lessThan">
      <formula>$C$4</formula>
    </cfRule>
  </conditionalFormatting>
  <conditionalFormatting sqref="AD21">
    <cfRule type="cellIs" dxfId="11019" priority="411" operator="lessThan">
      <formula>$C$4</formula>
    </cfRule>
  </conditionalFormatting>
  <conditionalFormatting sqref="AD22">
    <cfRule type="cellIs" dxfId="11018" priority="412" operator="lessThan">
      <formula>$C$4</formula>
    </cfRule>
  </conditionalFormatting>
  <conditionalFormatting sqref="AD23">
    <cfRule type="cellIs" dxfId="11017" priority="413" operator="lessThan">
      <formula>$C$4</formula>
    </cfRule>
  </conditionalFormatting>
  <conditionalFormatting sqref="AD24">
    <cfRule type="cellIs" dxfId="11016" priority="414" operator="lessThan">
      <formula>$C$4</formula>
    </cfRule>
  </conditionalFormatting>
  <conditionalFormatting sqref="AD25">
    <cfRule type="cellIs" dxfId="11015" priority="415" operator="lessThan">
      <formula>$C$4</formula>
    </cfRule>
  </conditionalFormatting>
  <conditionalFormatting sqref="AD26">
    <cfRule type="cellIs" dxfId="11014" priority="416" operator="lessThan">
      <formula>$C$4</formula>
    </cfRule>
  </conditionalFormatting>
  <conditionalFormatting sqref="AD27">
    <cfRule type="cellIs" dxfId="11013" priority="417" operator="lessThan">
      <formula>$C$4</formula>
    </cfRule>
  </conditionalFormatting>
  <conditionalFormatting sqref="AD28">
    <cfRule type="cellIs" dxfId="11012" priority="418" operator="lessThan">
      <formula>$C$4</formula>
    </cfRule>
  </conditionalFormatting>
  <conditionalFormatting sqref="AD29">
    <cfRule type="cellIs" dxfId="11011" priority="419" operator="lessThan">
      <formula>$C$4</formula>
    </cfRule>
  </conditionalFormatting>
  <conditionalFormatting sqref="AD30">
    <cfRule type="cellIs" dxfId="11010" priority="420" operator="lessThan">
      <formula>$C$4</formula>
    </cfRule>
  </conditionalFormatting>
  <conditionalFormatting sqref="AD31">
    <cfRule type="cellIs" dxfId="11009" priority="421" operator="lessThan">
      <formula>$C$4</formula>
    </cfRule>
  </conditionalFormatting>
  <conditionalFormatting sqref="AD32">
    <cfRule type="cellIs" dxfId="11008" priority="422" operator="lessThan">
      <formula>$C$4</formula>
    </cfRule>
  </conditionalFormatting>
  <conditionalFormatting sqref="AD33">
    <cfRule type="cellIs" dxfId="11007" priority="423" operator="lessThan">
      <formula>$C$4</formula>
    </cfRule>
  </conditionalFormatting>
  <conditionalFormatting sqref="AD34">
    <cfRule type="cellIs" dxfId="11006" priority="424" operator="lessThan">
      <formula>$C$4</formula>
    </cfRule>
  </conditionalFormatting>
  <conditionalFormatting sqref="AD35">
    <cfRule type="cellIs" dxfId="11005" priority="425" operator="lessThan">
      <formula>$C$4</formula>
    </cfRule>
  </conditionalFormatting>
  <conditionalFormatting sqref="AD36">
    <cfRule type="cellIs" dxfId="11004" priority="426" operator="lessThan">
      <formula>$C$4</formula>
    </cfRule>
  </conditionalFormatting>
  <conditionalFormatting sqref="AD37">
    <cfRule type="cellIs" dxfId="11003" priority="427" operator="lessThan">
      <formula>$C$4</formula>
    </cfRule>
  </conditionalFormatting>
  <conditionalFormatting sqref="AD38">
    <cfRule type="cellIs" dxfId="11002" priority="428" operator="lessThan">
      <formula>$C$4</formula>
    </cfRule>
  </conditionalFormatting>
  <conditionalFormatting sqref="AD39">
    <cfRule type="cellIs" dxfId="11001" priority="429" operator="lessThan">
      <formula>$C$4</formula>
    </cfRule>
  </conditionalFormatting>
  <conditionalFormatting sqref="AD40">
    <cfRule type="cellIs" dxfId="11000" priority="430" operator="lessThan">
      <formula>$C$4</formula>
    </cfRule>
  </conditionalFormatting>
  <conditionalFormatting sqref="AD41">
    <cfRule type="cellIs" dxfId="10999" priority="431" operator="lessThan">
      <formula>$C$4</formula>
    </cfRule>
  </conditionalFormatting>
  <conditionalFormatting sqref="AD42">
    <cfRule type="cellIs" dxfId="10998" priority="432" operator="lessThan">
      <formula>$C$4</formula>
    </cfRule>
  </conditionalFormatting>
  <conditionalFormatting sqref="AD43">
    <cfRule type="cellIs" dxfId="10997" priority="433" operator="lessThan">
      <formula>$C$4</formula>
    </cfRule>
  </conditionalFormatting>
  <conditionalFormatting sqref="AD44">
    <cfRule type="cellIs" dxfId="10996" priority="434" operator="lessThan">
      <formula>$C$4</formula>
    </cfRule>
  </conditionalFormatting>
  <conditionalFormatting sqref="AD45">
    <cfRule type="cellIs" dxfId="10995" priority="435" operator="lessThan">
      <formula>$C$4</formula>
    </cfRule>
  </conditionalFormatting>
  <conditionalFormatting sqref="AD46">
    <cfRule type="cellIs" dxfId="10994" priority="436" operator="lessThan">
      <formula>$C$4</formula>
    </cfRule>
  </conditionalFormatting>
  <conditionalFormatting sqref="AD47">
    <cfRule type="cellIs" dxfId="10993" priority="437" operator="lessThan">
      <formula>$C$4</formula>
    </cfRule>
  </conditionalFormatting>
  <conditionalFormatting sqref="AD48">
    <cfRule type="cellIs" dxfId="10992" priority="438" operator="lessThan">
      <formula>$C$4</formula>
    </cfRule>
  </conditionalFormatting>
  <conditionalFormatting sqref="AD49">
    <cfRule type="cellIs" dxfId="10991" priority="439" operator="lessThan">
      <formula>$C$4</formula>
    </cfRule>
  </conditionalFormatting>
  <conditionalFormatting sqref="AD50">
    <cfRule type="cellIs" dxfId="10990" priority="440" operator="lessThan">
      <formula>$C$4</formula>
    </cfRule>
  </conditionalFormatting>
  <conditionalFormatting sqref="AE11">
    <cfRule type="cellIs" dxfId="10989" priority="441" operator="lessThan">
      <formula>$C$4</formula>
    </cfRule>
  </conditionalFormatting>
  <conditionalFormatting sqref="AE12">
    <cfRule type="cellIs" dxfId="10988" priority="442" operator="lessThan">
      <formula>$C$4</formula>
    </cfRule>
  </conditionalFormatting>
  <conditionalFormatting sqref="AE13">
    <cfRule type="cellIs" dxfId="10987" priority="443" operator="lessThan">
      <formula>$C$4</formula>
    </cfRule>
  </conditionalFormatting>
  <conditionalFormatting sqref="AE14">
    <cfRule type="cellIs" dxfId="10986" priority="444" operator="lessThan">
      <formula>$C$4</formula>
    </cfRule>
  </conditionalFormatting>
  <conditionalFormatting sqref="AE15">
    <cfRule type="cellIs" dxfId="10985" priority="445" operator="lessThan">
      <formula>$C$4</formula>
    </cfRule>
  </conditionalFormatting>
  <conditionalFormatting sqref="AE16">
    <cfRule type="cellIs" dxfId="10984" priority="446" operator="lessThan">
      <formula>$C$4</formula>
    </cfRule>
  </conditionalFormatting>
  <conditionalFormatting sqref="AE17">
    <cfRule type="cellIs" dxfId="10983" priority="447" operator="lessThan">
      <formula>$C$4</formula>
    </cfRule>
  </conditionalFormatting>
  <conditionalFormatting sqref="AE18">
    <cfRule type="cellIs" dxfId="10982" priority="448" operator="lessThan">
      <formula>$C$4</formula>
    </cfRule>
  </conditionalFormatting>
  <conditionalFormatting sqref="AE19">
    <cfRule type="cellIs" dxfId="10981" priority="449" operator="lessThan">
      <formula>$C$4</formula>
    </cfRule>
  </conditionalFormatting>
  <conditionalFormatting sqref="AE20">
    <cfRule type="cellIs" dxfId="10980" priority="450" operator="lessThan">
      <formula>$C$4</formula>
    </cfRule>
  </conditionalFormatting>
  <conditionalFormatting sqref="AE21">
    <cfRule type="cellIs" dxfId="10979" priority="451" operator="lessThan">
      <formula>$C$4</formula>
    </cfRule>
  </conditionalFormatting>
  <conditionalFormatting sqref="AE22">
    <cfRule type="cellIs" dxfId="10978" priority="452" operator="lessThan">
      <formula>$C$4</formula>
    </cfRule>
  </conditionalFormatting>
  <conditionalFormatting sqref="AE23">
    <cfRule type="cellIs" dxfId="10977" priority="453" operator="lessThan">
      <formula>$C$4</formula>
    </cfRule>
  </conditionalFormatting>
  <conditionalFormatting sqref="AE24">
    <cfRule type="cellIs" dxfId="10976" priority="454" operator="lessThan">
      <formula>$C$4</formula>
    </cfRule>
  </conditionalFormatting>
  <conditionalFormatting sqref="AE25">
    <cfRule type="cellIs" dxfId="10975" priority="455" operator="lessThan">
      <formula>$C$4</formula>
    </cfRule>
  </conditionalFormatting>
  <conditionalFormatting sqref="AE26">
    <cfRule type="cellIs" dxfId="10974" priority="456" operator="lessThan">
      <formula>$C$4</formula>
    </cfRule>
  </conditionalFormatting>
  <conditionalFormatting sqref="AE27">
    <cfRule type="cellIs" dxfId="10973" priority="457" operator="lessThan">
      <formula>$C$4</formula>
    </cfRule>
  </conditionalFormatting>
  <conditionalFormatting sqref="AE28">
    <cfRule type="cellIs" dxfId="10972" priority="458" operator="lessThan">
      <formula>$C$4</formula>
    </cfRule>
  </conditionalFormatting>
  <conditionalFormatting sqref="AE29">
    <cfRule type="cellIs" dxfId="10971" priority="459" operator="lessThan">
      <formula>$C$4</formula>
    </cfRule>
  </conditionalFormatting>
  <conditionalFormatting sqref="AE30">
    <cfRule type="cellIs" dxfId="10970" priority="460" operator="lessThan">
      <formula>$C$4</formula>
    </cfRule>
  </conditionalFormatting>
  <conditionalFormatting sqref="AE31">
    <cfRule type="cellIs" dxfId="10969" priority="461" operator="lessThan">
      <formula>$C$4</formula>
    </cfRule>
  </conditionalFormatting>
  <conditionalFormatting sqref="AE32">
    <cfRule type="cellIs" dxfId="10968" priority="462" operator="lessThan">
      <formula>$C$4</formula>
    </cfRule>
  </conditionalFormatting>
  <conditionalFormatting sqref="AE33">
    <cfRule type="cellIs" dxfId="10967" priority="463" operator="lessThan">
      <formula>$C$4</formula>
    </cfRule>
  </conditionalFormatting>
  <conditionalFormatting sqref="AE34">
    <cfRule type="cellIs" dxfId="10966" priority="464" operator="lessThan">
      <formula>$C$4</formula>
    </cfRule>
  </conditionalFormatting>
  <conditionalFormatting sqref="AE35">
    <cfRule type="cellIs" dxfId="10965" priority="465" operator="lessThan">
      <formula>$C$4</formula>
    </cfRule>
  </conditionalFormatting>
  <conditionalFormatting sqref="AE36">
    <cfRule type="cellIs" dxfId="10964" priority="466" operator="lessThan">
      <formula>$C$4</formula>
    </cfRule>
  </conditionalFormatting>
  <conditionalFormatting sqref="AE37">
    <cfRule type="cellIs" dxfId="10963" priority="467" operator="lessThan">
      <formula>$C$4</formula>
    </cfRule>
  </conditionalFormatting>
  <conditionalFormatting sqref="AE38">
    <cfRule type="cellIs" dxfId="10962" priority="468" operator="lessThan">
      <formula>$C$4</formula>
    </cfRule>
  </conditionalFormatting>
  <conditionalFormatting sqref="AE39">
    <cfRule type="cellIs" dxfId="10961" priority="469" operator="lessThan">
      <formula>$C$4</formula>
    </cfRule>
  </conditionalFormatting>
  <conditionalFormatting sqref="AE40">
    <cfRule type="cellIs" dxfId="10960" priority="470" operator="lessThan">
      <formula>$C$4</formula>
    </cfRule>
  </conditionalFormatting>
  <conditionalFormatting sqref="AE41">
    <cfRule type="cellIs" dxfId="10959" priority="471" operator="lessThan">
      <formula>$C$4</formula>
    </cfRule>
  </conditionalFormatting>
  <conditionalFormatting sqref="AE42">
    <cfRule type="cellIs" dxfId="10958" priority="472" operator="lessThan">
      <formula>$C$4</formula>
    </cfRule>
  </conditionalFormatting>
  <conditionalFormatting sqref="AE43">
    <cfRule type="cellIs" dxfId="10957" priority="473" operator="lessThan">
      <formula>$C$4</formula>
    </cfRule>
  </conditionalFormatting>
  <conditionalFormatting sqref="AE44">
    <cfRule type="cellIs" dxfId="10956" priority="474" operator="lessThan">
      <formula>$C$4</formula>
    </cfRule>
  </conditionalFormatting>
  <conditionalFormatting sqref="AE45">
    <cfRule type="cellIs" dxfId="10955" priority="475" operator="lessThan">
      <formula>$C$4</formula>
    </cfRule>
  </conditionalFormatting>
  <conditionalFormatting sqref="AE46">
    <cfRule type="cellIs" dxfId="10954" priority="476" operator="lessThan">
      <formula>$C$4</formula>
    </cfRule>
  </conditionalFormatting>
  <conditionalFormatting sqref="AE47">
    <cfRule type="cellIs" dxfId="10953" priority="477" operator="lessThan">
      <formula>$C$4</formula>
    </cfRule>
  </conditionalFormatting>
  <conditionalFormatting sqref="AE48">
    <cfRule type="cellIs" dxfId="10952" priority="478" operator="lessThan">
      <formula>$C$4</formula>
    </cfRule>
  </conditionalFormatting>
  <conditionalFormatting sqref="AE49">
    <cfRule type="cellIs" dxfId="10951" priority="479" operator="lessThan">
      <formula>$C$4</formula>
    </cfRule>
  </conditionalFormatting>
  <conditionalFormatting sqref="AE50">
    <cfRule type="cellIs" dxfId="10950" priority="480" operator="lessThan">
      <formula>$C$4</formula>
    </cfRule>
  </conditionalFormatting>
  <conditionalFormatting sqref="AF11">
    <cfRule type="cellIs" dxfId="10949" priority="481" operator="lessThan">
      <formula>$C$4</formula>
    </cfRule>
  </conditionalFormatting>
  <conditionalFormatting sqref="AF12">
    <cfRule type="cellIs" dxfId="10948" priority="482" operator="lessThan">
      <formula>$C$4</formula>
    </cfRule>
  </conditionalFormatting>
  <conditionalFormatting sqref="AF13">
    <cfRule type="cellIs" dxfId="10947" priority="483" operator="lessThan">
      <formula>$C$4</formula>
    </cfRule>
  </conditionalFormatting>
  <conditionalFormatting sqref="AF14">
    <cfRule type="cellIs" dxfId="10946" priority="484" operator="lessThan">
      <formula>$C$4</formula>
    </cfRule>
  </conditionalFormatting>
  <conditionalFormatting sqref="AF15">
    <cfRule type="cellIs" dxfId="10945" priority="485" operator="lessThan">
      <formula>$C$4</formula>
    </cfRule>
  </conditionalFormatting>
  <conditionalFormatting sqref="AF16">
    <cfRule type="cellIs" dxfId="10944" priority="486" operator="lessThan">
      <formula>$C$4</formula>
    </cfRule>
  </conditionalFormatting>
  <conditionalFormatting sqref="AF17">
    <cfRule type="cellIs" dxfId="10943" priority="487" operator="lessThan">
      <formula>$C$4</formula>
    </cfRule>
  </conditionalFormatting>
  <conditionalFormatting sqref="AF18">
    <cfRule type="cellIs" dxfId="10942" priority="488" operator="lessThan">
      <formula>$C$4</formula>
    </cfRule>
  </conditionalFormatting>
  <conditionalFormatting sqref="AF19">
    <cfRule type="cellIs" dxfId="10941" priority="489" operator="lessThan">
      <formula>$C$4</formula>
    </cfRule>
  </conditionalFormatting>
  <conditionalFormatting sqref="AF20">
    <cfRule type="cellIs" dxfId="10940" priority="490" operator="lessThan">
      <formula>$C$4</formula>
    </cfRule>
  </conditionalFormatting>
  <conditionalFormatting sqref="AF21">
    <cfRule type="cellIs" dxfId="10939" priority="491" operator="lessThan">
      <formula>$C$4</formula>
    </cfRule>
  </conditionalFormatting>
  <conditionalFormatting sqref="AF22">
    <cfRule type="cellIs" dxfId="10938" priority="492" operator="lessThan">
      <formula>$C$4</formula>
    </cfRule>
  </conditionalFormatting>
  <conditionalFormatting sqref="AF23">
    <cfRule type="cellIs" dxfId="10937" priority="493" operator="lessThan">
      <formula>$C$4</formula>
    </cfRule>
  </conditionalFormatting>
  <conditionalFormatting sqref="AF24">
    <cfRule type="cellIs" dxfId="10936" priority="494" operator="lessThan">
      <formula>$C$4</formula>
    </cfRule>
  </conditionalFormatting>
  <conditionalFormatting sqref="AF25">
    <cfRule type="cellIs" dxfId="10935" priority="495" operator="lessThan">
      <formula>$C$4</formula>
    </cfRule>
  </conditionalFormatting>
  <conditionalFormatting sqref="AF26">
    <cfRule type="cellIs" dxfId="10934" priority="496" operator="lessThan">
      <formula>$C$4</formula>
    </cfRule>
  </conditionalFormatting>
  <conditionalFormatting sqref="AF27">
    <cfRule type="cellIs" dxfId="10933" priority="497" operator="lessThan">
      <formula>$C$4</formula>
    </cfRule>
  </conditionalFormatting>
  <conditionalFormatting sqref="AF28">
    <cfRule type="cellIs" dxfId="10932" priority="498" operator="lessThan">
      <formula>$C$4</formula>
    </cfRule>
  </conditionalFormatting>
  <conditionalFormatting sqref="AF29">
    <cfRule type="cellIs" dxfId="10931" priority="499" operator="lessThan">
      <formula>$C$4</formula>
    </cfRule>
  </conditionalFormatting>
  <conditionalFormatting sqref="AF30">
    <cfRule type="cellIs" dxfId="10930" priority="500" operator="lessThan">
      <formula>$C$4</formula>
    </cfRule>
  </conditionalFormatting>
  <conditionalFormatting sqref="AF31">
    <cfRule type="cellIs" dxfId="10929" priority="501" operator="lessThan">
      <formula>$C$4</formula>
    </cfRule>
  </conditionalFormatting>
  <conditionalFormatting sqref="AF32">
    <cfRule type="cellIs" dxfId="10928" priority="502" operator="lessThan">
      <formula>$C$4</formula>
    </cfRule>
  </conditionalFormatting>
  <conditionalFormatting sqref="AF33">
    <cfRule type="cellIs" dxfId="10927" priority="503" operator="lessThan">
      <formula>$C$4</formula>
    </cfRule>
  </conditionalFormatting>
  <conditionalFormatting sqref="AF34">
    <cfRule type="cellIs" dxfId="10926" priority="504" operator="lessThan">
      <formula>$C$4</formula>
    </cfRule>
  </conditionalFormatting>
  <conditionalFormatting sqref="AF35">
    <cfRule type="cellIs" dxfId="10925" priority="505" operator="lessThan">
      <formula>$C$4</formula>
    </cfRule>
  </conditionalFormatting>
  <conditionalFormatting sqref="AF36">
    <cfRule type="cellIs" dxfId="10924" priority="506" operator="lessThan">
      <formula>$C$4</formula>
    </cfRule>
  </conditionalFormatting>
  <conditionalFormatting sqref="AF37">
    <cfRule type="cellIs" dxfId="10923" priority="507" operator="lessThan">
      <formula>$C$4</formula>
    </cfRule>
  </conditionalFormatting>
  <conditionalFormatting sqref="AF38">
    <cfRule type="cellIs" dxfId="10922" priority="508" operator="lessThan">
      <formula>$C$4</formula>
    </cfRule>
  </conditionalFormatting>
  <conditionalFormatting sqref="AF39">
    <cfRule type="cellIs" dxfId="10921" priority="509" operator="lessThan">
      <formula>$C$4</formula>
    </cfRule>
  </conditionalFormatting>
  <conditionalFormatting sqref="AF40">
    <cfRule type="cellIs" dxfId="10920" priority="510" operator="lessThan">
      <formula>$C$4</formula>
    </cfRule>
  </conditionalFormatting>
  <conditionalFormatting sqref="AF41">
    <cfRule type="cellIs" dxfId="10919" priority="511" operator="lessThan">
      <formula>$C$4</formula>
    </cfRule>
  </conditionalFormatting>
  <conditionalFormatting sqref="AF42">
    <cfRule type="cellIs" dxfId="10918" priority="512" operator="lessThan">
      <formula>$C$4</formula>
    </cfRule>
  </conditionalFormatting>
  <conditionalFormatting sqref="AF43">
    <cfRule type="cellIs" dxfId="10917" priority="513" operator="lessThan">
      <formula>$C$4</formula>
    </cfRule>
  </conditionalFormatting>
  <conditionalFormatting sqref="AF44">
    <cfRule type="cellIs" dxfId="10916" priority="514" operator="lessThan">
      <formula>$C$4</formula>
    </cfRule>
  </conditionalFormatting>
  <conditionalFormatting sqref="AF45">
    <cfRule type="cellIs" dxfId="10915" priority="515" operator="lessThan">
      <formula>$C$4</formula>
    </cfRule>
  </conditionalFormatting>
  <conditionalFormatting sqref="AF46">
    <cfRule type="cellIs" dxfId="10914" priority="516" operator="lessThan">
      <formula>$C$4</formula>
    </cfRule>
  </conditionalFormatting>
  <conditionalFormatting sqref="AF47">
    <cfRule type="cellIs" dxfId="10913" priority="517" operator="lessThan">
      <formula>$C$4</formula>
    </cfRule>
  </conditionalFormatting>
  <conditionalFormatting sqref="AF48">
    <cfRule type="cellIs" dxfId="10912" priority="518" operator="lessThan">
      <formula>$C$4</formula>
    </cfRule>
  </conditionalFormatting>
  <conditionalFormatting sqref="AF49">
    <cfRule type="cellIs" dxfId="10911" priority="519" operator="lessThan">
      <formula>$C$4</formula>
    </cfRule>
  </conditionalFormatting>
  <conditionalFormatting sqref="AF50">
    <cfRule type="cellIs" dxfId="10910" priority="520" operator="lessThan">
      <formula>$C$4</formula>
    </cfRule>
  </conditionalFormatting>
  <conditionalFormatting sqref="AG11">
    <cfRule type="cellIs" dxfId="10909" priority="521" operator="lessThan">
      <formula>$C$4</formula>
    </cfRule>
  </conditionalFormatting>
  <conditionalFormatting sqref="AG12">
    <cfRule type="cellIs" dxfId="10908" priority="522" operator="lessThan">
      <formula>$C$4</formula>
    </cfRule>
  </conditionalFormatting>
  <conditionalFormatting sqref="AG13">
    <cfRule type="cellIs" dxfId="10907" priority="523" operator="lessThan">
      <formula>$C$4</formula>
    </cfRule>
  </conditionalFormatting>
  <conditionalFormatting sqref="AG14">
    <cfRule type="cellIs" dxfId="10906" priority="524" operator="lessThan">
      <formula>$C$4</formula>
    </cfRule>
  </conditionalFormatting>
  <conditionalFormatting sqref="AG15">
    <cfRule type="cellIs" dxfId="10905" priority="525" operator="lessThan">
      <formula>$C$4</formula>
    </cfRule>
  </conditionalFormatting>
  <conditionalFormatting sqref="AG16">
    <cfRule type="cellIs" dxfId="10904" priority="526" operator="lessThan">
      <formula>$C$4</formula>
    </cfRule>
  </conditionalFormatting>
  <conditionalFormatting sqref="AG17">
    <cfRule type="cellIs" dxfId="10903" priority="527" operator="lessThan">
      <formula>$C$4</formula>
    </cfRule>
  </conditionalFormatting>
  <conditionalFormatting sqref="AG18">
    <cfRule type="cellIs" dxfId="10902" priority="528" operator="lessThan">
      <formula>$C$4</formula>
    </cfRule>
  </conditionalFormatting>
  <conditionalFormatting sqref="AG19">
    <cfRule type="cellIs" dxfId="10901" priority="529" operator="lessThan">
      <formula>$C$4</formula>
    </cfRule>
  </conditionalFormatting>
  <conditionalFormatting sqref="AG20">
    <cfRule type="cellIs" dxfId="10900" priority="530" operator="lessThan">
      <formula>$C$4</formula>
    </cfRule>
  </conditionalFormatting>
  <conditionalFormatting sqref="AG21">
    <cfRule type="cellIs" dxfId="10899" priority="531" operator="lessThan">
      <formula>$C$4</formula>
    </cfRule>
  </conditionalFormatting>
  <conditionalFormatting sqref="AG22">
    <cfRule type="cellIs" dxfId="10898" priority="532" operator="lessThan">
      <formula>$C$4</formula>
    </cfRule>
  </conditionalFormatting>
  <conditionalFormatting sqref="AG23">
    <cfRule type="cellIs" dxfId="10897" priority="533" operator="lessThan">
      <formula>$C$4</formula>
    </cfRule>
  </conditionalFormatting>
  <conditionalFormatting sqref="AG24">
    <cfRule type="cellIs" dxfId="10896" priority="534" operator="lessThan">
      <formula>$C$4</formula>
    </cfRule>
  </conditionalFormatting>
  <conditionalFormatting sqref="AG25">
    <cfRule type="cellIs" dxfId="10895" priority="535" operator="lessThan">
      <formula>$C$4</formula>
    </cfRule>
  </conditionalFormatting>
  <conditionalFormatting sqref="AG26">
    <cfRule type="cellIs" dxfId="10894" priority="536" operator="lessThan">
      <formula>$C$4</formula>
    </cfRule>
  </conditionalFormatting>
  <conditionalFormatting sqref="AG27">
    <cfRule type="cellIs" dxfId="10893" priority="537" operator="lessThan">
      <formula>$C$4</formula>
    </cfRule>
  </conditionalFormatting>
  <conditionalFormatting sqref="AG28">
    <cfRule type="cellIs" dxfId="10892" priority="538" operator="lessThan">
      <formula>$C$4</formula>
    </cfRule>
  </conditionalFormatting>
  <conditionalFormatting sqref="AG29">
    <cfRule type="cellIs" dxfId="10891" priority="539" operator="lessThan">
      <formula>$C$4</formula>
    </cfRule>
  </conditionalFormatting>
  <conditionalFormatting sqref="AG30">
    <cfRule type="cellIs" dxfId="10890" priority="540" operator="lessThan">
      <formula>$C$4</formula>
    </cfRule>
  </conditionalFormatting>
  <conditionalFormatting sqref="AG31">
    <cfRule type="cellIs" dxfId="10889" priority="541" operator="lessThan">
      <formula>$C$4</formula>
    </cfRule>
  </conditionalFormatting>
  <conditionalFormatting sqref="AG32">
    <cfRule type="cellIs" dxfId="10888" priority="542" operator="lessThan">
      <formula>$C$4</formula>
    </cfRule>
  </conditionalFormatting>
  <conditionalFormatting sqref="AG33">
    <cfRule type="cellIs" dxfId="10887" priority="543" operator="lessThan">
      <formula>$C$4</formula>
    </cfRule>
  </conditionalFormatting>
  <conditionalFormatting sqref="AG34">
    <cfRule type="cellIs" dxfId="10886" priority="544" operator="lessThan">
      <formula>$C$4</formula>
    </cfRule>
  </conditionalFormatting>
  <conditionalFormatting sqref="AG35">
    <cfRule type="cellIs" dxfId="10885" priority="545" operator="lessThan">
      <formula>$C$4</formula>
    </cfRule>
  </conditionalFormatting>
  <conditionalFormatting sqref="AG36">
    <cfRule type="cellIs" dxfId="10884" priority="546" operator="lessThan">
      <formula>$C$4</formula>
    </cfRule>
  </conditionalFormatting>
  <conditionalFormatting sqref="AG37">
    <cfRule type="cellIs" dxfId="10883" priority="547" operator="lessThan">
      <formula>$C$4</formula>
    </cfRule>
  </conditionalFormatting>
  <conditionalFormatting sqref="AG38">
    <cfRule type="cellIs" dxfId="10882" priority="548" operator="lessThan">
      <formula>$C$4</formula>
    </cfRule>
  </conditionalFormatting>
  <conditionalFormatting sqref="AG39">
    <cfRule type="cellIs" dxfId="10881" priority="549" operator="lessThan">
      <formula>$C$4</formula>
    </cfRule>
  </conditionalFormatting>
  <conditionalFormatting sqref="AG40">
    <cfRule type="cellIs" dxfId="10880" priority="550" operator="lessThan">
      <formula>$C$4</formula>
    </cfRule>
  </conditionalFormatting>
  <conditionalFormatting sqref="AG41">
    <cfRule type="cellIs" dxfId="10879" priority="551" operator="lessThan">
      <formula>$C$4</formula>
    </cfRule>
  </conditionalFormatting>
  <conditionalFormatting sqref="AG42">
    <cfRule type="cellIs" dxfId="10878" priority="552" operator="lessThan">
      <formula>$C$4</formula>
    </cfRule>
  </conditionalFormatting>
  <conditionalFormatting sqref="AG43">
    <cfRule type="cellIs" dxfId="10877" priority="553" operator="lessThan">
      <formula>$C$4</formula>
    </cfRule>
  </conditionalFormatting>
  <conditionalFormatting sqref="AG44">
    <cfRule type="cellIs" dxfId="10876" priority="554" operator="lessThan">
      <formula>$C$4</formula>
    </cfRule>
  </conditionalFormatting>
  <conditionalFormatting sqref="AG45">
    <cfRule type="cellIs" dxfId="10875" priority="555" operator="lessThan">
      <formula>$C$4</formula>
    </cfRule>
  </conditionalFormatting>
  <conditionalFormatting sqref="AG46">
    <cfRule type="cellIs" dxfId="10874" priority="556" operator="lessThan">
      <formula>$C$4</formula>
    </cfRule>
  </conditionalFormatting>
  <conditionalFormatting sqref="AG47">
    <cfRule type="cellIs" dxfId="10873" priority="557" operator="lessThan">
      <formula>$C$4</formula>
    </cfRule>
  </conditionalFormatting>
  <conditionalFormatting sqref="AG48">
    <cfRule type="cellIs" dxfId="10872" priority="558" operator="lessThan">
      <formula>$C$4</formula>
    </cfRule>
  </conditionalFormatting>
  <conditionalFormatting sqref="AG49">
    <cfRule type="cellIs" dxfId="10871" priority="559" operator="lessThan">
      <formula>$C$4</formula>
    </cfRule>
  </conditionalFormatting>
  <conditionalFormatting sqref="AG50">
    <cfRule type="cellIs" dxfId="10870" priority="560" operator="lessThan">
      <formula>$C$4</formula>
    </cfRule>
  </conditionalFormatting>
  <conditionalFormatting sqref="AH11">
    <cfRule type="cellIs" dxfId="10869" priority="561" operator="lessThan">
      <formula>$C$4</formula>
    </cfRule>
  </conditionalFormatting>
  <conditionalFormatting sqref="AH12">
    <cfRule type="cellIs" dxfId="10868" priority="562" operator="lessThan">
      <formula>$C$4</formula>
    </cfRule>
  </conditionalFormatting>
  <conditionalFormatting sqref="AH13">
    <cfRule type="cellIs" dxfId="10867" priority="563" operator="lessThan">
      <formula>$C$4</formula>
    </cfRule>
  </conditionalFormatting>
  <conditionalFormatting sqref="AH14">
    <cfRule type="cellIs" dxfId="10866" priority="564" operator="lessThan">
      <formula>$C$4</formula>
    </cfRule>
  </conditionalFormatting>
  <conditionalFormatting sqref="AH15">
    <cfRule type="cellIs" dxfId="10865" priority="565" operator="lessThan">
      <formula>$C$4</formula>
    </cfRule>
  </conditionalFormatting>
  <conditionalFormatting sqref="AH16">
    <cfRule type="cellIs" dxfId="10864" priority="566" operator="lessThan">
      <formula>$C$4</formula>
    </cfRule>
  </conditionalFormatting>
  <conditionalFormatting sqref="AH17">
    <cfRule type="cellIs" dxfId="10863" priority="567" operator="lessThan">
      <formula>$C$4</formula>
    </cfRule>
  </conditionalFormatting>
  <conditionalFormatting sqref="AH18">
    <cfRule type="cellIs" dxfId="10862" priority="568" operator="lessThan">
      <formula>$C$4</formula>
    </cfRule>
  </conditionalFormatting>
  <conditionalFormatting sqref="AH19">
    <cfRule type="cellIs" dxfId="10861" priority="569" operator="lessThan">
      <formula>$C$4</formula>
    </cfRule>
  </conditionalFormatting>
  <conditionalFormatting sqref="AH20">
    <cfRule type="cellIs" dxfId="10860" priority="570" operator="lessThan">
      <formula>$C$4</formula>
    </cfRule>
  </conditionalFormatting>
  <conditionalFormatting sqref="AH21">
    <cfRule type="cellIs" dxfId="10859" priority="571" operator="lessThan">
      <formula>$C$4</formula>
    </cfRule>
  </conditionalFormatting>
  <conditionalFormatting sqref="AH22">
    <cfRule type="cellIs" dxfId="10858" priority="572" operator="lessThan">
      <formula>$C$4</formula>
    </cfRule>
  </conditionalFormatting>
  <conditionalFormatting sqref="AH23">
    <cfRule type="cellIs" dxfId="10857" priority="573" operator="lessThan">
      <formula>$C$4</formula>
    </cfRule>
  </conditionalFormatting>
  <conditionalFormatting sqref="AH24">
    <cfRule type="cellIs" dxfId="10856" priority="574" operator="lessThan">
      <formula>$C$4</formula>
    </cfRule>
  </conditionalFormatting>
  <conditionalFormatting sqref="AH25">
    <cfRule type="cellIs" dxfId="10855" priority="575" operator="lessThan">
      <formula>$C$4</formula>
    </cfRule>
  </conditionalFormatting>
  <conditionalFormatting sqref="AH26">
    <cfRule type="cellIs" dxfId="10854" priority="576" operator="lessThan">
      <formula>$C$4</formula>
    </cfRule>
  </conditionalFormatting>
  <conditionalFormatting sqref="AH27">
    <cfRule type="cellIs" dxfId="10853" priority="577" operator="lessThan">
      <formula>$C$4</formula>
    </cfRule>
  </conditionalFormatting>
  <conditionalFormatting sqref="AH28">
    <cfRule type="cellIs" dxfId="10852" priority="578" operator="lessThan">
      <formula>$C$4</formula>
    </cfRule>
  </conditionalFormatting>
  <conditionalFormatting sqref="AH29">
    <cfRule type="cellIs" dxfId="10851" priority="579" operator="lessThan">
      <formula>$C$4</formula>
    </cfRule>
  </conditionalFormatting>
  <conditionalFormatting sqref="AH30">
    <cfRule type="cellIs" dxfId="10850" priority="580" operator="lessThan">
      <formula>$C$4</formula>
    </cfRule>
  </conditionalFormatting>
  <conditionalFormatting sqref="AH31">
    <cfRule type="cellIs" dxfId="10849" priority="581" operator="lessThan">
      <formula>$C$4</formula>
    </cfRule>
  </conditionalFormatting>
  <conditionalFormatting sqref="AH32">
    <cfRule type="cellIs" dxfId="10848" priority="582" operator="lessThan">
      <formula>$C$4</formula>
    </cfRule>
  </conditionalFormatting>
  <conditionalFormatting sqref="AH33">
    <cfRule type="cellIs" dxfId="10847" priority="583" operator="lessThan">
      <formula>$C$4</formula>
    </cfRule>
  </conditionalFormatting>
  <conditionalFormatting sqref="AH34">
    <cfRule type="cellIs" dxfId="10846" priority="584" operator="lessThan">
      <formula>$C$4</formula>
    </cfRule>
  </conditionalFormatting>
  <conditionalFormatting sqref="AH35">
    <cfRule type="cellIs" dxfId="10845" priority="585" operator="lessThan">
      <formula>$C$4</formula>
    </cfRule>
  </conditionalFormatting>
  <conditionalFormatting sqref="AH36">
    <cfRule type="cellIs" dxfId="10844" priority="586" operator="lessThan">
      <formula>$C$4</formula>
    </cfRule>
  </conditionalFormatting>
  <conditionalFormatting sqref="AH37">
    <cfRule type="cellIs" dxfId="10843" priority="587" operator="lessThan">
      <formula>$C$4</formula>
    </cfRule>
  </conditionalFormatting>
  <conditionalFormatting sqref="AH38">
    <cfRule type="cellIs" dxfId="10842" priority="588" operator="lessThan">
      <formula>$C$4</formula>
    </cfRule>
  </conditionalFormatting>
  <conditionalFormatting sqref="AH39">
    <cfRule type="cellIs" dxfId="10841" priority="589" operator="lessThan">
      <formula>$C$4</formula>
    </cfRule>
  </conditionalFormatting>
  <conditionalFormatting sqref="AH40">
    <cfRule type="cellIs" dxfId="10840" priority="590" operator="lessThan">
      <formula>$C$4</formula>
    </cfRule>
  </conditionalFormatting>
  <conditionalFormatting sqref="AH41">
    <cfRule type="cellIs" dxfId="10839" priority="591" operator="lessThan">
      <formula>$C$4</formula>
    </cfRule>
  </conditionalFormatting>
  <conditionalFormatting sqref="AH42">
    <cfRule type="cellIs" dxfId="10838" priority="592" operator="lessThan">
      <formula>$C$4</formula>
    </cfRule>
  </conditionalFormatting>
  <conditionalFormatting sqref="AH43">
    <cfRule type="cellIs" dxfId="10837" priority="593" operator="lessThan">
      <formula>$C$4</formula>
    </cfRule>
  </conditionalFormatting>
  <conditionalFormatting sqref="AH44">
    <cfRule type="cellIs" dxfId="10836" priority="594" operator="lessThan">
      <formula>$C$4</formula>
    </cfRule>
  </conditionalFormatting>
  <conditionalFormatting sqref="AH45">
    <cfRule type="cellIs" dxfId="10835" priority="595" operator="lessThan">
      <formula>$C$4</formula>
    </cfRule>
  </conditionalFormatting>
  <conditionalFormatting sqref="AH46">
    <cfRule type="cellIs" dxfId="10834" priority="596" operator="lessThan">
      <formula>$C$4</formula>
    </cfRule>
  </conditionalFormatting>
  <conditionalFormatting sqref="AH47">
    <cfRule type="cellIs" dxfId="10833" priority="597" operator="lessThan">
      <formula>$C$4</formula>
    </cfRule>
  </conditionalFormatting>
  <conditionalFormatting sqref="AH48">
    <cfRule type="cellIs" dxfId="10832" priority="598" operator="lessThan">
      <formula>$C$4</formula>
    </cfRule>
  </conditionalFormatting>
  <conditionalFormatting sqref="AH49">
    <cfRule type="cellIs" dxfId="10831" priority="599" operator="lessThan">
      <formula>$C$4</formula>
    </cfRule>
  </conditionalFormatting>
  <conditionalFormatting sqref="AH50">
    <cfRule type="cellIs" dxfId="10830" priority="600" operator="lessThan">
      <formula>$C$4</formula>
    </cfRule>
  </conditionalFormatting>
  <conditionalFormatting sqref="AI11">
    <cfRule type="cellIs" dxfId="10829" priority="601" operator="lessThan">
      <formula>$C$4</formula>
    </cfRule>
  </conditionalFormatting>
  <conditionalFormatting sqref="AI12">
    <cfRule type="cellIs" dxfId="10828" priority="602" operator="lessThan">
      <formula>$C$4</formula>
    </cfRule>
  </conditionalFormatting>
  <conditionalFormatting sqref="AI13">
    <cfRule type="cellIs" dxfId="10827" priority="603" operator="lessThan">
      <formula>$C$4</formula>
    </cfRule>
  </conditionalFormatting>
  <conditionalFormatting sqref="AI14">
    <cfRule type="cellIs" dxfId="10826" priority="604" operator="lessThan">
      <formula>$C$4</formula>
    </cfRule>
  </conditionalFormatting>
  <conditionalFormatting sqref="AI15">
    <cfRule type="cellIs" dxfId="10825" priority="605" operator="lessThan">
      <formula>$C$4</formula>
    </cfRule>
  </conditionalFormatting>
  <conditionalFormatting sqref="AI16">
    <cfRule type="cellIs" dxfId="10824" priority="606" operator="lessThan">
      <formula>$C$4</formula>
    </cfRule>
  </conditionalFormatting>
  <conditionalFormatting sqref="AI17">
    <cfRule type="cellIs" dxfId="10823" priority="607" operator="lessThan">
      <formula>$C$4</formula>
    </cfRule>
  </conditionalFormatting>
  <conditionalFormatting sqref="AI18">
    <cfRule type="cellIs" dxfId="10822" priority="608" operator="lessThan">
      <formula>$C$4</formula>
    </cfRule>
  </conditionalFormatting>
  <conditionalFormatting sqref="AI19">
    <cfRule type="cellIs" dxfId="10821" priority="609" operator="lessThan">
      <formula>$C$4</formula>
    </cfRule>
  </conditionalFormatting>
  <conditionalFormatting sqref="AI20">
    <cfRule type="cellIs" dxfId="10820" priority="610" operator="lessThan">
      <formula>$C$4</formula>
    </cfRule>
  </conditionalFormatting>
  <conditionalFormatting sqref="AI21">
    <cfRule type="cellIs" dxfId="10819" priority="611" operator="lessThan">
      <formula>$C$4</formula>
    </cfRule>
  </conditionalFormatting>
  <conditionalFormatting sqref="AI22">
    <cfRule type="cellIs" dxfId="10818" priority="612" operator="lessThan">
      <formula>$C$4</formula>
    </cfRule>
  </conditionalFormatting>
  <conditionalFormatting sqref="AI23">
    <cfRule type="cellIs" dxfId="10817" priority="613" operator="lessThan">
      <formula>$C$4</formula>
    </cfRule>
  </conditionalFormatting>
  <conditionalFormatting sqref="AI24">
    <cfRule type="cellIs" dxfId="10816" priority="614" operator="lessThan">
      <formula>$C$4</formula>
    </cfRule>
  </conditionalFormatting>
  <conditionalFormatting sqref="AI25">
    <cfRule type="cellIs" dxfId="10815" priority="615" operator="lessThan">
      <formula>$C$4</formula>
    </cfRule>
  </conditionalFormatting>
  <conditionalFormatting sqref="AI26">
    <cfRule type="cellIs" dxfId="10814" priority="616" operator="lessThan">
      <formula>$C$4</formula>
    </cfRule>
  </conditionalFormatting>
  <conditionalFormatting sqref="AI27">
    <cfRule type="cellIs" dxfId="10813" priority="617" operator="lessThan">
      <formula>$C$4</formula>
    </cfRule>
  </conditionalFormatting>
  <conditionalFormatting sqref="AI28">
    <cfRule type="cellIs" dxfId="10812" priority="618" operator="lessThan">
      <formula>$C$4</formula>
    </cfRule>
  </conditionalFormatting>
  <conditionalFormatting sqref="AI29">
    <cfRule type="cellIs" dxfId="10811" priority="619" operator="lessThan">
      <formula>$C$4</formula>
    </cfRule>
  </conditionalFormatting>
  <conditionalFormatting sqref="AI30">
    <cfRule type="cellIs" dxfId="10810" priority="620" operator="lessThan">
      <formula>$C$4</formula>
    </cfRule>
  </conditionalFormatting>
  <conditionalFormatting sqref="AI31">
    <cfRule type="cellIs" dxfId="10809" priority="621" operator="lessThan">
      <formula>$C$4</formula>
    </cfRule>
  </conditionalFormatting>
  <conditionalFormatting sqref="AI32">
    <cfRule type="cellIs" dxfId="10808" priority="622" operator="lessThan">
      <formula>$C$4</formula>
    </cfRule>
  </conditionalFormatting>
  <conditionalFormatting sqref="AI33">
    <cfRule type="cellIs" dxfId="10807" priority="623" operator="lessThan">
      <formula>$C$4</formula>
    </cfRule>
  </conditionalFormatting>
  <conditionalFormatting sqref="AI34">
    <cfRule type="cellIs" dxfId="10806" priority="624" operator="lessThan">
      <formula>$C$4</formula>
    </cfRule>
  </conditionalFormatting>
  <conditionalFormatting sqref="AI35">
    <cfRule type="cellIs" dxfId="10805" priority="625" operator="lessThan">
      <formula>$C$4</formula>
    </cfRule>
  </conditionalFormatting>
  <conditionalFormatting sqref="AI36">
    <cfRule type="cellIs" dxfId="10804" priority="626" operator="lessThan">
      <formula>$C$4</formula>
    </cfRule>
  </conditionalFormatting>
  <conditionalFormatting sqref="AI37">
    <cfRule type="cellIs" dxfId="10803" priority="627" operator="lessThan">
      <formula>$C$4</formula>
    </cfRule>
  </conditionalFormatting>
  <conditionalFormatting sqref="AI38">
    <cfRule type="cellIs" dxfId="10802" priority="628" operator="lessThan">
      <formula>$C$4</formula>
    </cfRule>
  </conditionalFormatting>
  <conditionalFormatting sqref="AI39">
    <cfRule type="cellIs" dxfId="10801" priority="629" operator="lessThan">
      <formula>$C$4</formula>
    </cfRule>
  </conditionalFormatting>
  <conditionalFormatting sqref="AI40">
    <cfRule type="cellIs" dxfId="10800" priority="630" operator="lessThan">
      <formula>$C$4</formula>
    </cfRule>
  </conditionalFormatting>
  <conditionalFormatting sqref="AI41">
    <cfRule type="cellIs" dxfId="10799" priority="631" operator="lessThan">
      <formula>$C$4</formula>
    </cfRule>
  </conditionalFormatting>
  <conditionalFormatting sqref="AI42">
    <cfRule type="cellIs" dxfId="10798" priority="632" operator="lessThan">
      <formula>$C$4</formula>
    </cfRule>
  </conditionalFormatting>
  <conditionalFormatting sqref="AI43">
    <cfRule type="cellIs" dxfId="10797" priority="633" operator="lessThan">
      <formula>$C$4</formula>
    </cfRule>
  </conditionalFormatting>
  <conditionalFormatting sqref="AI44">
    <cfRule type="cellIs" dxfId="10796" priority="634" operator="lessThan">
      <formula>$C$4</formula>
    </cfRule>
  </conditionalFormatting>
  <conditionalFormatting sqref="AI45">
    <cfRule type="cellIs" dxfId="10795" priority="635" operator="lessThan">
      <formula>$C$4</formula>
    </cfRule>
  </conditionalFormatting>
  <conditionalFormatting sqref="AI46">
    <cfRule type="cellIs" dxfId="10794" priority="636" operator="lessThan">
      <formula>$C$4</formula>
    </cfRule>
  </conditionalFormatting>
  <conditionalFormatting sqref="AI47">
    <cfRule type="cellIs" dxfId="10793" priority="637" operator="lessThan">
      <formula>$C$4</formula>
    </cfRule>
  </conditionalFormatting>
  <conditionalFormatting sqref="AI48">
    <cfRule type="cellIs" dxfId="10792" priority="638" operator="lessThan">
      <formula>$C$4</formula>
    </cfRule>
  </conditionalFormatting>
  <conditionalFormatting sqref="AI49">
    <cfRule type="cellIs" dxfId="10791" priority="639" operator="lessThan">
      <formula>$C$4</formula>
    </cfRule>
  </conditionalFormatting>
  <conditionalFormatting sqref="AI50">
    <cfRule type="cellIs" dxfId="10790" priority="640" operator="lessThan">
      <formula>$C$4</formula>
    </cfRule>
  </conditionalFormatting>
  <conditionalFormatting sqref="AJ11">
    <cfRule type="cellIs" dxfId="10789" priority="641" operator="lessThan">
      <formula>$C$4</formula>
    </cfRule>
  </conditionalFormatting>
  <conditionalFormatting sqref="AJ12">
    <cfRule type="cellIs" dxfId="10788" priority="642" operator="lessThan">
      <formula>$C$4</formula>
    </cfRule>
  </conditionalFormatting>
  <conditionalFormatting sqref="AJ13">
    <cfRule type="cellIs" dxfId="10787" priority="643" operator="lessThan">
      <formula>$C$4</formula>
    </cfRule>
  </conditionalFormatting>
  <conditionalFormatting sqref="AJ14">
    <cfRule type="cellIs" dxfId="10786" priority="644" operator="lessThan">
      <formula>$C$4</formula>
    </cfRule>
  </conditionalFormatting>
  <conditionalFormatting sqref="AJ15">
    <cfRule type="cellIs" dxfId="10785" priority="645" operator="lessThan">
      <formula>$C$4</formula>
    </cfRule>
  </conditionalFormatting>
  <conditionalFormatting sqref="AJ16">
    <cfRule type="cellIs" dxfId="10784" priority="646" operator="lessThan">
      <formula>$C$4</formula>
    </cfRule>
  </conditionalFormatting>
  <conditionalFormatting sqref="AJ17">
    <cfRule type="cellIs" dxfId="10783" priority="647" operator="lessThan">
      <formula>$C$4</formula>
    </cfRule>
  </conditionalFormatting>
  <conditionalFormatting sqref="AJ18">
    <cfRule type="cellIs" dxfId="10782" priority="648" operator="lessThan">
      <formula>$C$4</formula>
    </cfRule>
  </conditionalFormatting>
  <conditionalFormatting sqref="AJ19">
    <cfRule type="cellIs" dxfId="10781" priority="649" operator="lessThan">
      <formula>$C$4</formula>
    </cfRule>
  </conditionalFormatting>
  <conditionalFormatting sqref="AJ20">
    <cfRule type="cellIs" dxfId="10780" priority="650" operator="lessThan">
      <formula>$C$4</formula>
    </cfRule>
  </conditionalFormatting>
  <conditionalFormatting sqref="AJ21">
    <cfRule type="cellIs" dxfId="10779" priority="651" operator="lessThan">
      <formula>$C$4</formula>
    </cfRule>
  </conditionalFormatting>
  <conditionalFormatting sqref="AJ22">
    <cfRule type="cellIs" dxfId="10778" priority="652" operator="lessThan">
      <formula>$C$4</formula>
    </cfRule>
  </conditionalFormatting>
  <conditionalFormatting sqref="AJ23">
    <cfRule type="cellIs" dxfId="10777" priority="653" operator="lessThan">
      <formula>$C$4</formula>
    </cfRule>
  </conditionalFormatting>
  <conditionalFormatting sqref="AJ24">
    <cfRule type="cellIs" dxfId="10776" priority="654" operator="lessThan">
      <formula>$C$4</formula>
    </cfRule>
  </conditionalFormatting>
  <conditionalFormatting sqref="AJ25">
    <cfRule type="cellIs" dxfId="10775" priority="655" operator="lessThan">
      <formula>$C$4</formula>
    </cfRule>
  </conditionalFormatting>
  <conditionalFormatting sqref="AJ26">
    <cfRule type="cellIs" dxfId="10774" priority="656" operator="lessThan">
      <formula>$C$4</formula>
    </cfRule>
  </conditionalFormatting>
  <conditionalFormatting sqref="AJ27">
    <cfRule type="cellIs" dxfId="10773" priority="657" operator="lessThan">
      <formula>$C$4</formula>
    </cfRule>
  </conditionalFormatting>
  <conditionalFormatting sqref="AJ28">
    <cfRule type="cellIs" dxfId="10772" priority="658" operator="lessThan">
      <formula>$C$4</formula>
    </cfRule>
  </conditionalFormatting>
  <conditionalFormatting sqref="AJ29">
    <cfRule type="cellIs" dxfId="10771" priority="659" operator="lessThan">
      <formula>$C$4</formula>
    </cfRule>
  </conditionalFormatting>
  <conditionalFormatting sqref="AJ30">
    <cfRule type="cellIs" dxfId="10770" priority="660" operator="lessThan">
      <formula>$C$4</formula>
    </cfRule>
  </conditionalFormatting>
  <conditionalFormatting sqref="AJ31">
    <cfRule type="cellIs" dxfId="10769" priority="661" operator="lessThan">
      <formula>$C$4</formula>
    </cfRule>
  </conditionalFormatting>
  <conditionalFormatting sqref="AJ32">
    <cfRule type="cellIs" dxfId="10768" priority="662" operator="lessThan">
      <formula>$C$4</formula>
    </cfRule>
  </conditionalFormatting>
  <conditionalFormatting sqref="AJ33">
    <cfRule type="cellIs" dxfId="10767" priority="663" operator="lessThan">
      <formula>$C$4</formula>
    </cfRule>
  </conditionalFormatting>
  <conditionalFormatting sqref="AJ34">
    <cfRule type="cellIs" dxfId="10766" priority="664" operator="lessThan">
      <formula>$C$4</formula>
    </cfRule>
  </conditionalFormatting>
  <conditionalFormatting sqref="AJ35">
    <cfRule type="cellIs" dxfId="10765" priority="665" operator="lessThan">
      <formula>$C$4</formula>
    </cfRule>
  </conditionalFormatting>
  <conditionalFormatting sqref="AJ36">
    <cfRule type="cellIs" dxfId="10764" priority="666" operator="lessThan">
      <formula>$C$4</formula>
    </cfRule>
  </conditionalFormatting>
  <conditionalFormatting sqref="AJ37">
    <cfRule type="cellIs" dxfId="10763" priority="667" operator="lessThan">
      <formula>$C$4</formula>
    </cfRule>
  </conditionalFormatting>
  <conditionalFormatting sqref="AJ38">
    <cfRule type="cellIs" dxfId="10762" priority="668" operator="lessThan">
      <formula>$C$4</formula>
    </cfRule>
  </conditionalFormatting>
  <conditionalFormatting sqref="AJ39">
    <cfRule type="cellIs" dxfId="10761" priority="669" operator="lessThan">
      <formula>$C$4</formula>
    </cfRule>
  </conditionalFormatting>
  <conditionalFormatting sqref="AJ40">
    <cfRule type="cellIs" dxfId="10760" priority="670" operator="lessThan">
      <formula>$C$4</formula>
    </cfRule>
  </conditionalFormatting>
  <conditionalFormatting sqref="AJ41">
    <cfRule type="cellIs" dxfId="10759" priority="671" operator="lessThan">
      <formula>$C$4</formula>
    </cfRule>
  </conditionalFormatting>
  <conditionalFormatting sqref="AJ42">
    <cfRule type="cellIs" dxfId="10758" priority="672" operator="lessThan">
      <formula>$C$4</formula>
    </cfRule>
  </conditionalFormatting>
  <conditionalFormatting sqref="AJ43">
    <cfRule type="cellIs" dxfId="10757" priority="673" operator="lessThan">
      <formula>$C$4</formula>
    </cfRule>
  </conditionalFormatting>
  <conditionalFormatting sqref="AJ44">
    <cfRule type="cellIs" dxfId="10756" priority="674" operator="lessThan">
      <formula>$C$4</formula>
    </cfRule>
  </conditionalFormatting>
  <conditionalFormatting sqref="AJ45">
    <cfRule type="cellIs" dxfId="10755" priority="675" operator="lessThan">
      <formula>$C$4</formula>
    </cfRule>
  </conditionalFormatting>
  <conditionalFormatting sqref="AJ46">
    <cfRule type="cellIs" dxfId="10754" priority="676" operator="lessThan">
      <formula>$C$4</formula>
    </cfRule>
  </conditionalFormatting>
  <conditionalFormatting sqref="AJ47">
    <cfRule type="cellIs" dxfId="10753" priority="677" operator="lessThan">
      <formula>$C$4</formula>
    </cfRule>
  </conditionalFormatting>
  <conditionalFormatting sqref="AJ48">
    <cfRule type="cellIs" dxfId="10752" priority="678" operator="lessThan">
      <formula>$C$4</formula>
    </cfRule>
  </conditionalFormatting>
  <conditionalFormatting sqref="AJ49">
    <cfRule type="cellIs" dxfId="10751" priority="679" operator="lessThan">
      <formula>$C$4</formula>
    </cfRule>
  </conditionalFormatting>
  <conditionalFormatting sqref="AJ50">
    <cfRule type="cellIs" dxfId="10750" priority="680" operator="lessThan">
      <formula>$C$4</formula>
    </cfRule>
  </conditionalFormatting>
  <conditionalFormatting sqref="AK11">
    <cfRule type="cellIs" dxfId="10749" priority="681" operator="lessThan">
      <formula>$C$4</formula>
    </cfRule>
  </conditionalFormatting>
  <conditionalFormatting sqref="AK12">
    <cfRule type="cellIs" dxfId="10748" priority="682" operator="lessThan">
      <formula>$C$4</formula>
    </cfRule>
  </conditionalFormatting>
  <conditionalFormatting sqref="AK13">
    <cfRule type="cellIs" dxfId="10747" priority="683" operator="lessThan">
      <formula>$C$4</formula>
    </cfRule>
  </conditionalFormatting>
  <conditionalFormatting sqref="AK14">
    <cfRule type="cellIs" dxfId="10746" priority="684" operator="lessThan">
      <formula>$C$4</formula>
    </cfRule>
  </conditionalFormatting>
  <conditionalFormatting sqref="AK15">
    <cfRule type="cellIs" dxfId="10745" priority="685" operator="lessThan">
      <formula>$C$4</formula>
    </cfRule>
  </conditionalFormatting>
  <conditionalFormatting sqref="AK16">
    <cfRule type="cellIs" dxfId="10744" priority="686" operator="lessThan">
      <formula>$C$4</formula>
    </cfRule>
  </conditionalFormatting>
  <conditionalFormatting sqref="AK17">
    <cfRule type="cellIs" dxfId="10743" priority="687" operator="lessThan">
      <formula>$C$4</formula>
    </cfRule>
  </conditionalFormatting>
  <conditionalFormatting sqref="AK18">
    <cfRule type="cellIs" dxfId="10742" priority="688" operator="lessThan">
      <formula>$C$4</formula>
    </cfRule>
  </conditionalFormatting>
  <conditionalFormatting sqref="AK19">
    <cfRule type="cellIs" dxfId="10741" priority="689" operator="lessThan">
      <formula>$C$4</formula>
    </cfRule>
  </conditionalFormatting>
  <conditionalFormatting sqref="AK20">
    <cfRule type="cellIs" dxfId="10740" priority="690" operator="lessThan">
      <formula>$C$4</formula>
    </cfRule>
  </conditionalFormatting>
  <conditionalFormatting sqref="AK21">
    <cfRule type="cellIs" dxfId="10739" priority="691" operator="lessThan">
      <formula>$C$4</formula>
    </cfRule>
  </conditionalFormatting>
  <conditionalFormatting sqref="AK22">
    <cfRule type="cellIs" dxfId="10738" priority="692" operator="lessThan">
      <formula>$C$4</formula>
    </cfRule>
  </conditionalFormatting>
  <conditionalFormatting sqref="AK23">
    <cfRule type="cellIs" dxfId="10737" priority="693" operator="lessThan">
      <formula>$C$4</formula>
    </cfRule>
  </conditionalFormatting>
  <conditionalFormatting sqref="AK24">
    <cfRule type="cellIs" dxfId="10736" priority="694" operator="lessThan">
      <formula>$C$4</formula>
    </cfRule>
  </conditionalFormatting>
  <conditionalFormatting sqref="AK25">
    <cfRule type="cellIs" dxfId="10735" priority="695" operator="lessThan">
      <formula>$C$4</formula>
    </cfRule>
  </conditionalFormatting>
  <conditionalFormatting sqref="AK26">
    <cfRule type="cellIs" dxfId="10734" priority="696" operator="lessThan">
      <formula>$C$4</formula>
    </cfRule>
  </conditionalFormatting>
  <conditionalFormatting sqref="AK27">
    <cfRule type="cellIs" dxfId="10733" priority="697" operator="lessThan">
      <formula>$C$4</formula>
    </cfRule>
  </conditionalFormatting>
  <conditionalFormatting sqref="AK28">
    <cfRule type="cellIs" dxfId="10732" priority="698" operator="lessThan">
      <formula>$C$4</formula>
    </cfRule>
  </conditionalFormatting>
  <conditionalFormatting sqref="AK29">
    <cfRule type="cellIs" dxfId="10731" priority="699" operator="lessThan">
      <formula>$C$4</formula>
    </cfRule>
  </conditionalFormatting>
  <conditionalFormatting sqref="AK30">
    <cfRule type="cellIs" dxfId="10730" priority="700" operator="lessThan">
      <formula>$C$4</formula>
    </cfRule>
  </conditionalFormatting>
  <conditionalFormatting sqref="AK31">
    <cfRule type="cellIs" dxfId="10729" priority="701" operator="lessThan">
      <formula>$C$4</formula>
    </cfRule>
  </conditionalFormatting>
  <conditionalFormatting sqref="AK32">
    <cfRule type="cellIs" dxfId="10728" priority="702" operator="lessThan">
      <formula>$C$4</formula>
    </cfRule>
  </conditionalFormatting>
  <conditionalFormatting sqref="AK33">
    <cfRule type="cellIs" dxfId="10727" priority="703" operator="lessThan">
      <formula>$C$4</formula>
    </cfRule>
  </conditionalFormatting>
  <conditionalFormatting sqref="AK34">
    <cfRule type="cellIs" dxfId="10726" priority="704" operator="lessThan">
      <formula>$C$4</formula>
    </cfRule>
  </conditionalFormatting>
  <conditionalFormatting sqref="AK35">
    <cfRule type="cellIs" dxfId="10725" priority="705" operator="lessThan">
      <formula>$C$4</formula>
    </cfRule>
  </conditionalFormatting>
  <conditionalFormatting sqref="AK36">
    <cfRule type="cellIs" dxfId="10724" priority="706" operator="lessThan">
      <formula>$C$4</formula>
    </cfRule>
  </conditionalFormatting>
  <conditionalFormatting sqref="AK37">
    <cfRule type="cellIs" dxfId="10723" priority="707" operator="lessThan">
      <formula>$C$4</formula>
    </cfRule>
  </conditionalFormatting>
  <conditionalFormatting sqref="AK38">
    <cfRule type="cellIs" dxfId="10722" priority="708" operator="lessThan">
      <formula>$C$4</formula>
    </cfRule>
  </conditionalFormatting>
  <conditionalFormatting sqref="AK39">
    <cfRule type="cellIs" dxfId="10721" priority="709" operator="lessThan">
      <formula>$C$4</formula>
    </cfRule>
  </conditionalFormatting>
  <conditionalFormatting sqref="AK40">
    <cfRule type="cellIs" dxfId="10720" priority="710" operator="lessThan">
      <formula>$C$4</formula>
    </cfRule>
  </conditionalFormatting>
  <conditionalFormatting sqref="AK41">
    <cfRule type="cellIs" dxfId="10719" priority="711" operator="lessThan">
      <formula>$C$4</formula>
    </cfRule>
  </conditionalFormatting>
  <conditionalFormatting sqref="AK42">
    <cfRule type="cellIs" dxfId="10718" priority="712" operator="lessThan">
      <formula>$C$4</formula>
    </cfRule>
  </conditionalFormatting>
  <conditionalFormatting sqref="AK43">
    <cfRule type="cellIs" dxfId="10717" priority="713" operator="lessThan">
      <formula>$C$4</formula>
    </cfRule>
  </conditionalFormatting>
  <conditionalFormatting sqref="AK44">
    <cfRule type="cellIs" dxfId="10716" priority="714" operator="lessThan">
      <formula>$C$4</formula>
    </cfRule>
  </conditionalFormatting>
  <conditionalFormatting sqref="AK45">
    <cfRule type="cellIs" dxfId="10715" priority="715" operator="lessThan">
      <formula>$C$4</formula>
    </cfRule>
  </conditionalFormatting>
  <conditionalFormatting sqref="AK46">
    <cfRule type="cellIs" dxfId="10714" priority="716" operator="lessThan">
      <formula>$C$4</formula>
    </cfRule>
  </conditionalFormatting>
  <conditionalFormatting sqref="AK47">
    <cfRule type="cellIs" dxfId="10713" priority="717" operator="lessThan">
      <formula>$C$4</formula>
    </cfRule>
  </conditionalFormatting>
  <conditionalFormatting sqref="AK48">
    <cfRule type="cellIs" dxfId="10712" priority="718" operator="lessThan">
      <formula>$C$4</formula>
    </cfRule>
  </conditionalFormatting>
  <conditionalFormatting sqref="AK49">
    <cfRule type="cellIs" dxfId="10711" priority="719" operator="lessThan">
      <formula>$C$4</formula>
    </cfRule>
  </conditionalFormatting>
  <conditionalFormatting sqref="AK50">
    <cfRule type="cellIs" dxfId="10710" priority="720" operator="lessThan">
      <formula>$C$4</formula>
    </cfRule>
  </conditionalFormatting>
  <conditionalFormatting sqref="AL11">
    <cfRule type="cellIs" dxfId="10709" priority="721" operator="lessThan">
      <formula>$C$4</formula>
    </cfRule>
  </conditionalFormatting>
  <conditionalFormatting sqref="AL12">
    <cfRule type="cellIs" dxfId="10708" priority="722" operator="lessThan">
      <formula>$C$4</formula>
    </cfRule>
  </conditionalFormatting>
  <conditionalFormatting sqref="AL13">
    <cfRule type="cellIs" dxfId="10707" priority="723" operator="lessThan">
      <formula>$C$4</formula>
    </cfRule>
  </conditionalFormatting>
  <conditionalFormatting sqref="AL14">
    <cfRule type="cellIs" dxfId="10706" priority="724" operator="lessThan">
      <formula>$C$4</formula>
    </cfRule>
  </conditionalFormatting>
  <conditionalFormatting sqref="AL15">
    <cfRule type="cellIs" dxfId="10705" priority="725" operator="lessThan">
      <formula>$C$4</formula>
    </cfRule>
  </conditionalFormatting>
  <conditionalFormatting sqref="AL16">
    <cfRule type="cellIs" dxfId="10704" priority="726" operator="lessThan">
      <formula>$C$4</formula>
    </cfRule>
  </conditionalFormatting>
  <conditionalFormatting sqref="AL17">
    <cfRule type="cellIs" dxfId="10703" priority="727" operator="lessThan">
      <formula>$C$4</formula>
    </cfRule>
  </conditionalFormatting>
  <conditionalFormatting sqref="AL18">
    <cfRule type="cellIs" dxfId="10702" priority="728" operator="lessThan">
      <formula>$C$4</formula>
    </cfRule>
  </conditionalFormatting>
  <conditionalFormatting sqref="AL19">
    <cfRule type="cellIs" dxfId="10701" priority="729" operator="lessThan">
      <formula>$C$4</formula>
    </cfRule>
  </conditionalFormatting>
  <conditionalFormatting sqref="AL20">
    <cfRule type="cellIs" dxfId="10700" priority="730" operator="lessThan">
      <formula>$C$4</formula>
    </cfRule>
  </conditionalFormatting>
  <conditionalFormatting sqref="AL21">
    <cfRule type="cellIs" dxfId="10699" priority="731" operator="lessThan">
      <formula>$C$4</formula>
    </cfRule>
  </conditionalFormatting>
  <conditionalFormatting sqref="AL22">
    <cfRule type="cellIs" dxfId="10698" priority="732" operator="lessThan">
      <formula>$C$4</formula>
    </cfRule>
  </conditionalFormatting>
  <conditionalFormatting sqref="AL23">
    <cfRule type="cellIs" dxfId="10697" priority="733" operator="lessThan">
      <formula>$C$4</formula>
    </cfRule>
  </conditionalFormatting>
  <conditionalFormatting sqref="AL24">
    <cfRule type="cellIs" dxfId="10696" priority="734" operator="lessThan">
      <formula>$C$4</formula>
    </cfRule>
  </conditionalFormatting>
  <conditionalFormatting sqref="AL25">
    <cfRule type="cellIs" dxfId="10695" priority="735" operator="lessThan">
      <formula>$C$4</formula>
    </cfRule>
  </conditionalFormatting>
  <conditionalFormatting sqref="AL26">
    <cfRule type="cellIs" dxfId="10694" priority="736" operator="lessThan">
      <formula>$C$4</formula>
    </cfRule>
  </conditionalFormatting>
  <conditionalFormatting sqref="AL27">
    <cfRule type="cellIs" dxfId="10693" priority="737" operator="lessThan">
      <formula>$C$4</formula>
    </cfRule>
  </conditionalFormatting>
  <conditionalFormatting sqref="AL28">
    <cfRule type="cellIs" dxfId="10692" priority="738" operator="lessThan">
      <formula>$C$4</formula>
    </cfRule>
  </conditionalFormatting>
  <conditionalFormatting sqref="AL29">
    <cfRule type="cellIs" dxfId="10691" priority="739" operator="lessThan">
      <formula>$C$4</formula>
    </cfRule>
  </conditionalFormatting>
  <conditionalFormatting sqref="AL30">
    <cfRule type="cellIs" dxfId="10690" priority="740" operator="lessThan">
      <formula>$C$4</formula>
    </cfRule>
  </conditionalFormatting>
  <conditionalFormatting sqref="AL31">
    <cfRule type="cellIs" dxfId="10689" priority="741" operator="lessThan">
      <formula>$C$4</formula>
    </cfRule>
  </conditionalFormatting>
  <conditionalFormatting sqref="AL32">
    <cfRule type="cellIs" dxfId="10688" priority="742" operator="lessThan">
      <formula>$C$4</formula>
    </cfRule>
  </conditionalFormatting>
  <conditionalFormatting sqref="AL33">
    <cfRule type="cellIs" dxfId="10687" priority="743" operator="lessThan">
      <formula>$C$4</formula>
    </cfRule>
  </conditionalFormatting>
  <conditionalFormatting sqref="AL34">
    <cfRule type="cellIs" dxfId="10686" priority="744" operator="lessThan">
      <formula>$C$4</formula>
    </cfRule>
  </conditionalFormatting>
  <conditionalFormatting sqref="AL35">
    <cfRule type="cellIs" dxfId="10685" priority="745" operator="lessThan">
      <formula>$C$4</formula>
    </cfRule>
  </conditionalFormatting>
  <conditionalFormatting sqref="AL36">
    <cfRule type="cellIs" dxfId="10684" priority="746" operator="lessThan">
      <formula>$C$4</formula>
    </cfRule>
  </conditionalFormatting>
  <conditionalFormatting sqref="AL37">
    <cfRule type="cellIs" dxfId="10683" priority="747" operator="lessThan">
      <formula>$C$4</formula>
    </cfRule>
  </conditionalFormatting>
  <conditionalFormatting sqref="AL38">
    <cfRule type="cellIs" dxfId="10682" priority="748" operator="lessThan">
      <formula>$C$4</formula>
    </cfRule>
  </conditionalFormatting>
  <conditionalFormatting sqref="AL39">
    <cfRule type="cellIs" dxfId="10681" priority="749" operator="lessThan">
      <formula>$C$4</formula>
    </cfRule>
  </conditionalFormatting>
  <conditionalFormatting sqref="AL40">
    <cfRule type="cellIs" dxfId="10680" priority="750" operator="lessThan">
      <formula>$C$4</formula>
    </cfRule>
  </conditionalFormatting>
  <conditionalFormatting sqref="AL41">
    <cfRule type="cellIs" dxfId="10679" priority="751" operator="lessThan">
      <formula>$C$4</formula>
    </cfRule>
  </conditionalFormatting>
  <conditionalFormatting sqref="AL42">
    <cfRule type="cellIs" dxfId="10678" priority="752" operator="lessThan">
      <formula>$C$4</formula>
    </cfRule>
  </conditionalFormatting>
  <conditionalFormatting sqref="AL43">
    <cfRule type="cellIs" dxfId="10677" priority="753" operator="lessThan">
      <formula>$C$4</formula>
    </cfRule>
  </conditionalFormatting>
  <conditionalFormatting sqref="AL44">
    <cfRule type="cellIs" dxfId="10676" priority="754" operator="lessThan">
      <formula>$C$4</formula>
    </cfRule>
  </conditionalFormatting>
  <conditionalFormatting sqref="AL45">
    <cfRule type="cellIs" dxfId="10675" priority="755" operator="lessThan">
      <formula>$C$4</formula>
    </cfRule>
  </conditionalFormatting>
  <conditionalFormatting sqref="AL46">
    <cfRule type="cellIs" dxfId="10674" priority="756" operator="lessThan">
      <formula>$C$4</formula>
    </cfRule>
  </conditionalFormatting>
  <conditionalFormatting sqref="AL47">
    <cfRule type="cellIs" dxfId="10673" priority="757" operator="lessThan">
      <formula>$C$4</formula>
    </cfRule>
  </conditionalFormatting>
  <conditionalFormatting sqref="AL48">
    <cfRule type="cellIs" dxfId="10672" priority="758" operator="lessThan">
      <formula>$C$4</formula>
    </cfRule>
  </conditionalFormatting>
  <conditionalFormatting sqref="AL49">
    <cfRule type="cellIs" dxfId="10671" priority="759" operator="lessThan">
      <formula>$C$4</formula>
    </cfRule>
  </conditionalFormatting>
  <conditionalFormatting sqref="AL50">
    <cfRule type="cellIs" dxfId="10670" priority="760" operator="lessThan">
      <formula>$C$4</formula>
    </cfRule>
  </conditionalFormatting>
  <conditionalFormatting sqref="AM11">
    <cfRule type="cellIs" dxfId="10669" priority="761" operator="lessThan">
      <formula>$C$4</formula>
    </cfRule>
  </conditionalFormatting>
  <conditionalFormatting sqref="AM12">
    <cfRule type="cellIs" dxfId="10668" priority="762" operator="lessThan">
      <formula>$C$4</formula>
    </cfRule>
  </conditionalFormatting>
  <conditionalFormatting sqref="AM13">
    <cfRule type="cellIs" dxfId="10667" priority="763" operator="lessThan">
      <formula>$C$4</formula>
    </cfRule>
  </conditionalFormatting>
  <conditionalFormatting sqref="AM14">
    <cfRule type="cellIs" dxfId="10666" priority="764" operator="lessThan">
      <formula>$C$4</formula>
    </cfRule>
  </conditionalFormatting>
  <conditionalFormatting sqref="AM15">
    <cfRule type="cellIs" dxfId="10665" priority="765" operator="lessThan">
      <formula>$C$4</formula>
    </cfRule>
  </conditionalFormatting>
  <conditionalFormatting sqref="AM16">
    <cfRule type="cellIs" dxfId="10664" priority="766" operator="lessThan">
      <formula>$C$4</formula>
    </cfRule>
  </conditionalFormatting>
  <conditionalFormatting sqref="AM17">
    <cfRule type="cellIs" dxfId="10663" priority="767" operator="lessThan">
      <formula>$C$4</formula>
    </cfRule>
  </conditionalFormatting>
  <conditionalFormatting sqref="AM18">
    <cfRule type="cellIs" dxfId="10662" priority="768" operator="lessThan">
      <formula>$C$4</formula>
    </cfRule>
  </conditionalFormatting>
  <conditionalFormatting sqref="AM19">
    <cfRule type="cellIs" dxfId="10661" priority="769" operator="lessThan">
      <formula>$C$4</formula>
    </cfRule>
  </conditionalFormatting>
  <conditionalFormatting sqref="AM20">
    <cfRule type="cellIs" dxfId="10660" priority="770" operator="lessThan">
      <formula>$C$4</formula>
    </cfRule>
  </conditionalFormatting>
  <conditionalFormatting sqref="AM21">
    <cfRule type="cellIs" dxfId="10659" priority="771" operator="lessThan">
      <formula>$C$4</formula>
    </cfRule>
  </conditionalFormatting>
  <conditionalFormatting sqref="AM22">
    <cfRule type="cellIs" dxfId="10658" priority="772" operator="lessThan">
      <formula>$C$4</formula>
    </cfRule>
  </conditionalFormatting>
  <conditionalFormatting sqref="AM23">
    <cfRule type="cellIs" dxfId="10657" priority="773" operator="lessThan">
      <formula>$C$4</formula>
    </cfRule>
  </conditionalFormatting>
  <conditionalFormatting sqref="AM24">
    <cfRule type="cellIs" dxfId="10656" priority="774" operator="lessThan">
      <formula>$C$4</formula>
    </cfRule>
  </conditionalFormatting>
  <conditionalFormatting sqref="AM25">
    <cfRule type="cellIs" dxfId="10655" priority="775" operator="lessThan">
      <formula>$C$4</formula>
    </cfRule>
  </conditionalFormatting>
  <conditionalFormatting sqref="AM26">
    <cfRule type="cellIs" dxfId="10654" priority="776" operator="lessThan">
      <formula>$C$4</formula>
    </cfRule>
  </conditionalFormatting>
  <conditionalFormatting sqref="AM27">
    <cfRule type="cellIs" dxfId="10653" priority="777" operator="lessThan">
      <formula>$C$4</formula>
    </cfRule>
  </conditionalFormatting>
  <conditionalFormatting sqref="AM28">
    <cfRule type="cellIs" dxfId="10652" priority="778" operator="lessThan">
      <formula>$C$4</formula>
    </cfRule>
  </conditionalFormatting>
  <conditionalFormatting sqref="AM29">
    <cfRule type="cellIs" dxfId="10651" priority="779" operator="lessThan">
      <formula>$C$4</formula>
    </cfRule>
  </conditionalFormatting>
  <conditionalFormatting sqref="AM30">
    <cfRule type="cellIs" dxfId="10650" priority="780" operator="lessThan">
      <formula>$C$4</formula>
    </cfRule>
  </conditionalFormatting>
  <conditionalFormatting sqref="AM31">
    <cfRule type="cellIs" dxfId="10649" priority="781" operator="lessThan">
      <formula>$C$4</formula>
    </cfRule>
  </conditionalFormatting>
  <conditionalFormatting sqref="AM32">
    <cfRule type="cellIs" dxfId="10648" priority="782" operator="lessThan">
      <formula>$C$4</formula>
    </cfRule>
  </conditionalFormatting>
  <conditionalFormatting sqref="AM33">
    <cfRule type="cellIs" dxfId="10647" priority="783" operator="lessThan">
      <formula>$C$4</formula>
    </cfRule>
  </conditionalFormatting>
  <conditionalFormatting sqref="AM34">
    <cfRule type="cellIs" dxfId="10646" priority="784" operator="lessThan">
      <formula>$C$4</formula>
    </cfRule>
  </conditionalFormatting>
  <conditionalFormatting sqref="AM35">
    <cfRule type="cellIs" dxfId="10645" priority="785" operator="lessThan">
      <formula>$C$4</formula>
    </cfRule>
  </conditionalFormatting>
  <conditionalFormatting sqref="AM36">
    <cfRule type="cellIs" dxfId="10644" priority="786" operator="lessThan">
      <formula>$C$4</formula>
    </cfRule>
  </conditionalFormatting>
  <conditionalFormatting sqref="AM37">
    <cfRule type="cellIs" dxfId="10643" priority="787" operator="lessThan">
      <formula>$C$4</formula>
    </cfRule>
  </conditionalFormatting>
  <conditionalFormatting sqref="AM38">
    <cfRule type="cellIs" dxfId="10642" priority="788" operator="lessThan">
      <formula>$C$4</formula>
    </cfRule>
  </conditionalFormatting>
  <conditionalFormatting sqref="AM39">
    <cfRule type="cellIs" dxfId="10641" priority="789" operator="lessThan">
      <formula>$C$4</formula>
    </cfRule>
  </conditionalFormatting>
  <conditionalFormatting sqref="AM40">
    <cfRule type="cellIs" dxfId="10640" priority="790" operator="lessThan">
      <formula>$C$4</formula>
    </cfRule>
  </conditionalFormatting>
  <conditionalFormatting sqref="AM41">
    <cfRule type="cellIs" dxfId="10639" priority="791" operator="lessThan">
      <formula>$C$4</formula>
    </cfRule>
  </conditionalFormatting>
  <conditionalFormatting sqref="AM42">
    <cfRule type="cellIs" dxfId="10638" priority="792" operator="lessThan">
      <formula>$C$4</formula>
    </cfRule>
  </conditionalFormatting>
  <conditionalFormatting sqref="AM43">
    <cfRule type="cellIs" dxfId="10637" priority="793" operator="lessThan">
      <formula>$C$4</formula>
    </cfRule>
  </conditionalFormatting>
  <conditionalFormatting sqref="AM44">
    <cfRule type="cellIs" dxfId="10636" priority="794" operator="lessThan">
      <formula>$C$4</formula>
    </cfRule>
  </conditionalFormatting>
  <conditionalFormatting sqref="AM45">
    <cfRule type="cellIs" dxfId="10635" priority="795" operator="lessThan">
      <formula>$C$4</formula>
    </cfRule>
  </conditionalFormatting>
  <conditionalFormatting sqref="AM46">
    <cfRule type="cellIs" dxfId="10634" priority="796" operator="lessThan">
      <formula>$C$4</formula>
    </cfRule>
  </conditionalFormatting>
  <conditionalFormatting sqref="AM47">
    <cfRule type="cellIs" dxfId="10633" priority="797" operator="lessThan">
      <formula>$C$4</formula>
    </cfRule>
  </conditionalFormatting>
  <conditionalFormatting sqref="AM48">
    <cfRule type="cellIs" dxfId="10632" priority="798" operator="lessThan">
      <formula>$C$4</formula>
    </cfRule>
  </conditionalFormatting>
  <conditionalFormatting sqref="AM49">
    <cfRule type="cellIs" dxfId="10631" priority="799" operator="lessThan">
      <formula>$C$4</formula>
    </cfRule>
  </conditionalFormatting>
  <conditionalFormatting sqref="AM50">
    <cfRule type="cellIs" dxfId="10630" priority="800" operator="lessThan">
      <formula>$C$4</formula>
    </cfRule>
  </conditionalFormatting>
  <conditionalFormatting sqref="AN11">
    <cfRule type="cellIs" dxfId="10629" priority="801" operator="lessThan">
      <formula>$C$4</formula>
    </cfRule>
  </conditionalFormatting>
  <conditionalFormatting sqref="AN12">
    <cfRule type="cellIs" dxfId="10628" priority="802" operator="lessThan">
      <formula>$C$4</formula>
    </cfRule>
  </conditionalFormatting>
  <conditionalFormatting sqref="AN13">
    <cfRule type="cellIs" dxfId="10627" priority="803" operator="lessThan">
      <formula>$C$4</formula>
    </cfRule>
  </conditionalFormatting>
  <conditionalFormatting sqref="AN14">
    <cfRule type="cellIs" dxfId="10626" priority="804" operator="lessThan">
      <formula>$C$4</formula>
    </cfRule>
  </conditionalFormatting>
  <conditionalFormatting sqref="AN15">
    <cfRule type="cellIs" dxfId="10625" priority="805" operator="lessThan">
      <formula>$C$4</formula>
    </cfRule>
  </conditionalFormatting>
  <conditionalFormatting sqref="AN16">
    <cfRule type="cellIs" dxfId="10624" priority="806" operator="lessThan">
      <formula>$C$4</formula>
    </cfRule>
  </conditionalFormatting>
  <conditionalFormatting sqref="AN17">
    <cfRule type="cellIs" dxfId="10623" priority="807" operator="lessThan">
      <formula>$C$4</formula>
    </cfRule>
  </conditionalFormatting>
  <conditionalFormatting sqref="AN18">
    <cfRule type="cellIs" dxfId="10622" priority="808" operator="lessThan">
      <formula>$C$4</formula>
    </cfRule>
  </conditionalFormatting>
  <conditionalFormatting sqref="AN19">
    <cfRule type="cellIs" dxfId="10621" priority="809" operator="lessThan">
      <formula>$C$4</formula>
    </cfRule>
  </conditionalFormatting>
  <conditionalFormatting sqref="AN20">
    <cfRule type="cellIs" dxfId="10620" priority="810" operator="lessThan">
      <formula>$C$4</formula>
    </cfRule>
  </conditionalFormatting>
  <conditionalFormatting sqref="AN21">
    <cfRule type="cellIs" dxfId="10619" priority="811" operator="lessThan">
      <formula>$C$4</formula>
    </cfRule>
  </conditionalFormatting>
  <conditionalFormatting sqref="AN22">
    <cfRule type="cellIs" dxfId="10618" priority="812" operator="lessThan">
      <formula>$C$4</formula>
    </cfRule>
  </conditionalFormatting>
  <conditionalFormatting sqref="AN23">
    <cfRule type="cellIs" dxfId="10617" priority="813" operator="lessThan">
      <formula>$C$4</formula>
    </cfRule>
  </conditionalFormatting>
  <conditionalFormatting sqref="AN24">
    <cfRule type="cellIs" dxfId="10616" priority="814" operator="lessThan">
      <formula>$C$4</formula>
    </cfRule>
  </conditionalFormatting>
  <conditionalFormatting sqref="AN25">
    <cfRule type="cellIs" dxfId="10615" priority="815" operator="lessThan">
      <formula>$C$4</formula>
    </cfRule>
  </conditionalFormatting>
  <conditionalFormatting sqref="AN26">
    <cfRule type="cellIs" dxfId="10614" priority="816" operator="lessThan">
      <formula>$C$4</formula>
    </cfRule>
  </conditionalFormatting>
  <conditionalFormatting sqref="AN27">
    <cfRule type="cellIs" dxfId="10613" priority="817" operator="lessThan">
      <formula>$C$4</formula>
    </cfRule>
  </conditionalFormatting>
  <conditionalFormatting sqref="AN28">
    <cfRule type="cellIs" dxfId="10612" priority="818" operator="lessThan">
      <formula>$C$4</formula>
    </cfRule>
  </conditionalFormatting>
  <conditionalFormatting sqref="AN29">
    <cfRule type="cellIs" dxfId="10611" priority="819" operator="lessThan">
      <formula>$C$4</formula>
    </cfRule>
  </conditionalFormatting>
  <conditionalFormatting sqref="AN30">
    <cfRule type="cellIs" dxfId="10610" priority="820" operator="lessThan">
      <formula>$C$4</formula>
    </cfRule>
  </conditionalFormatting>
  <conditionalFormatting sqref="AN31">
    <cfRule type="cellIs" dxfId="10609" priority="821" operator="lessThan">
      <formula>$C$4</formula>
    </cfRule>
  </conditionalFormatting>
  <conditionalFormatting sqref="AN32">
    <cfRule type="cellIs" dxfId="10608" priority="822" operator="lessThan">
      <formula>$C$4</formula>
    </cfRule>
  </conditionalFormatting>
  <conditionalFormatting sqref="AN33">
    <cfRule type="cellIs" dxfId="10607" priority="823" operator="lessThan">
      <formula>$C$4</formula>
    </cfRule>
  </conditionalFormatting>
  <conditionalFormatting sqref="AN34">
    <cfRule type="cellIs" dxfId="10606" priority="824" operator="lessThan">
      <formula>$C$4</formula>
    </cfRule>
  </conditionalFormatting>
  <conditionalFormatting sqref="AN35">
    <cfRule type="cellIs" dxfId="10605" priority="825" operator="lessThan">
      <formula>$C$4</formula>
    </cfRule>
  </conditionalFormatting>
  <conditionalFormatting sqref="AN36">
    <cfRule type="cellIs" dxfId="10604" priority="826" operator="lessThan">
      <formula>$C$4</formula>
    </cfRule>
  </conditionalFormatting>
  <conditionalFormatting sqref="AN37">
    <cfRule type="cellIs" dxfId="10603" priority="827" operator="lessThan">
      <formula>$C$4</formula>
    </cfRule>
  </conditionalFormatting>
  <conditionalFormatting sqref="AN38">
    <cfRule type="cellIs" dxfId="10602" priority="828" operator="lessThan">
      <formula>$C$4</formula>
    </cfRule>
  </conditionalFormatting>
  <conditionalFormatting sqref="AN39">
    <cfRule type="cellIs" dxfId="10601" priority="829" operator="lessThan">
      <formula>$C$4</formula>
    </cfRule>
  </conditionalFormatting>
  <conditionalFormatting sqref="AN40">
    <cfRule type="cellIs" dxfId="10600" priority="830" operator="lessThan">
      <formula>$C$4</formula>
    </cfRule>
  </conditionalFormatting>
  <conditionalFormatting sqref="AN41">
    <cfRule type="cellIs" dxfId="10599" priority="831" operator="lessThan">
      <formula>$C$4</formula>
    </cfRule>
  </conditionalFormatting>
  <conditionalFormatting sqref="AN42">
    <cfRule type="cellIs" dxfId="10598" priority="832" operator="lessThan">
      <formula>$C$4</formula>
    </cfRule>
  </conditionalFormatting>
  <conditionalFormatting sqref="AN43">
    <cfRule type="cellIs" dxfId="10597" priority="833" operator="lessThan">
      <formula>$C$4</formula>
    </cfRule>
  </conditionalFormatting>
  <conditionalFormatting sqref="AN44">
    <cfRule type="cellIs" dxfId="10596" priority="834" operator="lessThan">
      <formula>$C$4</formula>
    </cfRule>
  </conditionalFormatting>
  <conditionalFormatting sqref="AN45">
    <cfRule type="cellIs" dxfId="10595" priority="835" operator="lessThan">
      <formula>$C$4</formula>
    </cfRule>
  </conditionalFormatting>
  <conditionalFormatting sqref="AN46">
    <cfRule type="cellIs" dxfId="10594" priority="836" operator="lessThan">
      <formula>$C$4</formula>
    </cfRule>
  </conditionalFormatting>
  <conditionalFormatting sqref="AN47">
    <cfRule type="cellIs" dxfId="10593" priority="837" operator="lessThan">
      <formula>$C$4</formula>
    </cfRule>
  </conditionalFormatting>
  <conditionalFormatting sqref="AN48">
    <cfRule type="cellIs" dxfId="10592" priority="838" operator="lessThan">
      <formula>$C$4</formula>
    </cfRule>
  </conditionalFormatting>
  <conditionalFormatting sqref="AN49">
    <cfRule type="cellIs" dxfId="10591" priority="839" operator="lessThan">
      <formula>$C$4</formula>
    </cfRule>
  </conditionalFormatting>
  <conditionalFormatting sqref="AN50">
    <cfRule type="cellIs" dxfId="10590" priority="840" operator="lessThan">
      <formula>$C$4</formula>
    </cfRule>
  </conditionalFormatting>
  <conditionalFormatting sqref="AO11">
    <cfRule type="cellIs" dxfId="10589" priority="841" operator="lessThan">
      <formula>$C$4</formula>
    </cfRule>
  </conditionalFormatting>
  <conditionalFormatting sqref="AO12">
    <cfRule type="cellIs" dxfId="10588" priority="842" operator="lessThan">
      <formula>$C$4</formula>
    </cfRule>
  </conditionalFormatting>
  <conditionalFormatting sqref="AO13">
    <cfRule type="cellIs" dxfId="10587" priority="843" operator="lessThan">
      <formula>$C$4</formula>
    </cfRule>
  </conditionalFormatting>
  <conditionalFormatting sqref="AO14">
    <cfRule type="cellIs" dxfId="10586" priority="844" operator="lessThan">
      <formula>$C$4</formula>
    </cfRule>
  </conditionalFormatting>
  <conditionalFormatting sqref="AO15">
    <cfRule type="cellIs" dxfId="10585" priority="845" operator="lessThan">
      <formula>$C$4</formula>
    </cfRule>
  </conditionalFormatting>
  <conditionalFormatting sqref="AO16">
    <cfRule type="cellIs" dxfId="10584" priority="846" operator="lessThan">
      <formula>$C$4</formula>
    </cfRule>
  </conditionalFormatting>
  <conditionalFormatting sqref="AO17">
    <cfRule type="cellIs" dxfId="10583" priority="847" operator="lessThan">
      <formula>$C$4</formula>
    </cfRule>
  </conditionalFormatting>
  <conditionalFormatting sqref="AO18">
    <cfRule type="cellIs" dxfId="10582" priority="848" operator="lessThan">
      <formula>$C$4</formula>
    </cfRule>
  </conditionalFormatting>
  <conditionalFormatting sqref="AO19">
    <cfRule type="cellIs" dxfId="10581" priority="849" operator="lessThan">
      <formula>$C$4</formula>
    </cfRule>
  </conditionalFormatting>
  <conditionalFormatting sqref="AO20">
    <cfRule type="cellIs" dxfId="10580" priority="850" operator="lessThan">
      <formula>$C$4</formula>
    </cfRule>
  </conditionalFormatting>
  <conditionalFormatting sqref="AO21">
    <cfRule type="cellIs" dxfId="10579" priority="851" operator="lessThan">
      <formula>$C$4</formula>
    </cfRule>
  </conditionalFormatting>
  <conditionalFormatting sqref="AO22">
    <cfRule type="cellIs" dxfId="10578" priority="852" operator="lessThan">
      <formula>$C$4</formula>
    </cfRule>
  </conditionalFormatting>
  <conditionalFormatting sqref="AO23">
    <cfRule type="cellIs" dxfId="10577" priority="853" operator="lessThan">
      <formula>$C$4</formula>
    </cfRule>
  </conditionalFormatting>
  <conditionalFormatting sqref="AO24">
    <cfRule type="cellIs" dxfId="10576" priority="854" operator="lessThan">
      <formula>$C$4</formula>
    </cfRule>
  </conditionalFormatting>
  <conditionalFormatting sqref="AO25">
    <cfRule type="cellIs" dxfId="10575" priority="855" operator="lessThan">
      <formula>$C$4</formula>
    </cfRule>
  </conditionalFormatting>
  <conditionalFormatting sqref="AO26">
    <cfRule type="cellIs" dxfId="10574" priority="856" operator="lessThan">
      <formula>$C$4</formula>
    </cfRule>
  </conditionalFormatting>
  <conditionalFormatting sqref="AO27">
    <cfRule type="cellIs" dxfId="10573" priority="857" operator="lessThan">
      <formula>$C$4</formula>
    </cfRule>
  </conditionalFormatting>
  <conditionalFormatting sqref="AO28">
    <cfRule type="cellIs" dxfId="10572" priority="858" operator="lessThan">
      <formula>$C$4</formula>
    </cfRule>
  </conditionalFormatting>
  <conditionalFormatting sqref="AO29">
    <cfRule type="cellIs" dxfId="10571" priority="859" operator="lessThan">
      <formula>$C$4</formula>
    </cfRule>
  </conditionalFormatting>
  <conditionalFormatting sqref="AO30">
    <cfRule type="cellIs" dxfId="10570" priority="860" operator="lessThan">
      <formula>$C$4</formula>
    </cfRule>
  </conditionalFormatting>
  <conditionalFormatting sqref="AO31">
    <cfRule type="cellIs" dxfId="10569" priority="861" operator="lessThan">
      <formula>$C$4</formula>
    </cfRule>
  </conditionalFormatting>
  <conditionalFormatting sqref="AO32">
    <cfRule type="cellIs" dxfId="10568" priority="862" operator="lessThan">
      <formula>$C$4</formula>
    </cfRule>
  </conditionalFormatting>
  <conditionalFormatting sqref="AO33">
    <cfRule type="cellIs" dxfId="10567" priority="863" operator="lessThan">
      <formula>$C$4</formula>
    </cfRule>
  </conditionalFormatting>
  <conditionalFormatting sqref="AO34">
    <cfRule type="cellIs" dxfId="10566" priority="864" operator="lessThan">
      <formula>$C$4</formula>
    </cfRule>
  </conditionalFormatting>
  <conditionalFormatting sqref="AO35">
    <cfRule type="cellIs" dxfId="10565" priority="865" operator="lessThan">
      <formula>$C$4</formula>
    </cfRule>
  </conditionalFormatting>
  <conditionalFormatting sqref="AO36">
    <cfRule type="cellIs" dxfId="10564" priority="866" operator="lessThan">
      <formula>$C$4</formula>
    </cfRule>
  </conditionalFormatting>
  <conditionalFormatting sqref="AO37">
    <cfRule type="cellIs" dxfId="10563" priority="867" operator="lessThan">
      <formula>$C$4</formula>
    </cfRule>
  </conditionalFormatting>
  <conditionalFormatting sqref="AO38">
    <cfRule type="cellIs" dxfId="10562" priority="868" operator="lessThan">
      <formula>$C$4</formula>
    </cfRule>
  </conditionalFormatting>
  <conditionalFormatting sqref="AO39">
    <cfRule type="cellIs" dxfId="10561" priority="869" operator="lessThan">
      <formula>$C$4</formula>
    </cfRule>
  </conditionalFormatting>
  <conditionalFormatting sqref="AO40">
    <cfRule type="cellIs" dxfId="10560" priority="870" operator="lessThan">
      <formula>$C$4</formula>
    </cfRule>
  </conditionalFormatting>
  <conditionalFormatting sqref="AO41">
    <cfRule type="cellIs" dxfId="10559" priority="871" operator="lessThan">
      <formula>$C$4</formula>
    </cfRule>
  </conditionalFormatting>
  <conditionalFormatting sqref="AO42">
    <cfRule type="cellIs" dxfId="10558" priority="872" operator="lessThan">
      <formula>$C$4</formula>
    </cfRule>
  </conditionalFormatting>
  <conditionalFormatting sqref="AO43">
    <cfRule type="cellIs" dxfId="10557" priority="873" operator="lessThan">
      <formula>$C$4</formula>
    </cfRule>
  </conditionalFormatting>
  <conditionalFormatting sqref="AO44">
    <cfRule type="cellIs" dxfId="10556" priority="874" operator="lessThan">
      <formula>$C$4</formula>
    </cfRule>
  </conditionalFormatting>
  <conditionalFormatting sqref="AO45">
    <cfRule type="cellIs" dxfId="10555" priority="875" operator="lessThan">
      <formula>$C$4</formula>
    </cfRule>
  </conditionalFormatting>
  <conditionalFormatting sqref="AO46">
    <cfRule type="cellIs" dxfId="10554" priority="876" operator="lessThan">
      <formula>$C$4</formula>
    </cfRule>
  </conditionalFormatting>
  <conditionalFormatting sqref="AO47">
    <cfRule type="cellIs" dxfId="10553" priority="877" operator="lessThan">
      <formula>$C$4</formula>
    </cfRule>
  </conditionalFormatting>
  <conditionalFormatting sqref="AO48">
    <cfRule type="cellIs" dxfId="10552" priority="878" operator="lessThan">
      <formula>$C$4</formula>
    </cfRule>
  </conditionalFormatting>
  <conditionalFormatting sqref="AO49">
    <cfRule type="cellIs" dxfId="10551" priority="879" operator="lessThan">
      <formula>$C$4</formula>
    </cfRule>
  </conditionalFormatting>
  <conditionalFormatting sqref="AO50">
    <cfRule type="cellIs" dxfId="10550" priority="880" operator="lessThan">
      <formula>$C$4</formula>
    </cfRule>
  </conditionalFormatting>
  <conditionalFormatting sqref="AP11">
    <cfRule type="cellIs" dxfId="10549" priority="881" operator="lessThan">
      <formula>$C$4</formula>
    </cfRule>
  </conditionalFormatting>
  <conditionalFormatting sqref="AP12">
    <cfRule type="cellIs" dxfId="10548" priority="882" operator="lessThan">
      <formula>$C$4</formula>
    </cfRule>
  </conditionalFormatting>
  <conditionalFormatting sqref="AP13">
    <cfRule type="cellIs" dxfId="10547" priority="883" operator="lessThan">
      <formula>$C$4</formula>
    </cfRule>
  </conditionalFormatting>
  <conditionalFormatting sqref="AP14">
    <cfRule type="cellIs" dxfId="10546" priority="884" operator="lessThan">
      <formula>$C$4</formula>
    </cfRule>
  </conditionalFormatting>
  <conditionalFormatting sqref="AP15">
    <cfRule type="cellIs" dxfId="10545" priority="885" operator="lessThan">
      <formula>$C$4</formula>
    </cfRule>
  </conditionalFormatting>
  <conditionalFormatting sqref="AP16">
    <cfRule type="cellIs" dxfId="10544" priority="886" operator="lessThan">
      <formula>$C$4</formula>
    </cfRule>
  </conditionalFormatting>
  <conditionalFormatting sqref="AP17">
    <cfRule type="cellIs" dxfId="10543" priority="887" operator="lessThan">
      <formula>$C$4</formula>
    </cfRule>
  </conditionalFormatting>
  <conditionalFormatting sqref="AP18">
    <cfRule type="cellIs" dxfId="10542" priority="888" operator="lessThan">
      <formula>$C$4</formula>
    </cfRule>
  </conditionalFormatting>
  <conditionalFormatting sqref="AP19">
    <cfRule type="cellIs" dxfId="10541" priority="889" operator="lessThan">
      <formula>$C$4</formula>
    </cfRule>
  </conditionalFormatting>
  <conditionalFormatting sqref="AP20">
    <cfRule type="cellIs" dxfId="10540" priority="890" operator="lessThan">
      <formula>$C$4</formula>
    </cfRule>
  </conditionalFormatting>
  <conditionalFormatting sqref="AP21">
    <cfRule type="cellIs" dxfId="10539" priority="891" operator="lessThan">
      <formula>$C$4</formula>
    </cfRule>
  </conditionalFormatting>
  <conditionalFormatting sqref="AP22">
    <cfRule type="cellIs" dxfId="10538" priority="892" operator="lessThan">
      <formula>$C$4</formula>
    </cfRule>
  </conditionalFormatting>
  <conditionalFormatting sqref="AP23">
    <cfRule type="cellIs" dxfId="10537" priority="893" operator="lessThan">
      <formula>$C$4</formula>
    </cfRule>
  </conditionalFormatting>
  <conditionalFormatting sqref="AP24">
    <cfRule type="cellIs" dxfId="10536" priority="894" operator="lessThan">
      <formula>$C$4</formula>
    </cfRule>
  </conditionalFormatting>
  <conditionalFormatting sqref="AP25">
    <cfRule type="cellIs" dxfId="10535" priority="895" operator="lessThan">
      <formula>$C$4</formula>
    </cfRule>
  </conditionalFormatting>
  <conditionalFormatting sqref="AP26">
    <cfRule type="cellIs" dxfId="10534" priority="896" operator="lessThan">
      <formula>$C$4</formula>
    </cfRule>
  </conditionalFormatting>
  <conditionalFormatting sqref="AP27">
    <cfRule type="cellIs" dxfId="10533" priority="897" operator="lessThan">
      <formula>$C$4</formula>
    </cfRule>
  </conditionalFormatting>
  <conditionalFormatting sqref="AP28">
    <cfRule type="cellIs" dxfId="10532" priority="898" operator="lessThan">
      <formula>$C$4</formula>
    </cfRule>
  </conditionalFormatting>
  <conditionalFormatting sqref="AP29">
    <cfRule type="cellIs" dxfId="10531" priority="899" operator="lessThan">
      <formula>$C$4</formula>
    </cfRule>
  </conditionalFormatting>
  <conditionalFormatting sqref="AP30">
    <cfRule type="cellIs" dxfId="10530" priority="900" operator="lessThan">
      <formula>$C$4</formula>
    </cfRule>
  </conditionalFormatting>
  <conditionalFormatting sqref="AP31">
    <cfRule type="cellIs" dxfId="10529" priority="901" operator="lessThan">
      <formula>$C$4</formula>
    </cfRule>
  </conditionalFormatting>
  <conditionalFormatting sqref="AP32">
    <cfRule type="cellIs" dxfId="10528" priority="902" operator="lessThan">
      <formula>$C$4</formula>
    </cfRule>
  </conditionalFormatting>
  <conditionalFormatting sqref="AP33">
    <cfRule type="cellIs" dxfId="10527" priority="903" operator="lessThan">
      <formula>$C$4</formula>
    </cfRule>
  </conditionalFormatting>
  <conditionalFormatting sqref="AP34">
    <cfRule type="cellIs" dxfId="10526" priority="904" operator="lessThan">
      <formula>$C$4</formula>
    </cfRule>
  </conditionalFormatting>
  <conditionalFormatting sqref="AP35">
    <cfRule type="cellIs" dxfId="10525" priority="905" operator="lessThan">
      <formula>$C$4</formula>
    </cfRule>
  </conditionalFormatting>
  <conditionalFormatting sqref="AP36">
    <cfRule type="cellIs" dxfId="10524" priority="906" operator="lessThan">
      <formula>$C$4</formula>
    </cfRule>
  </conditionalFormatting>
  <conditionalFormatting sqref="AP37">
    <cfRule type="cellIs" dxfId="10523" priority="907" operator="lessThan">
      <formula>$C$4</formula>
    </cfRule>
  </conditionalFormatting>
  <conditionalFormatting sqref="AP38">
    <cfRule type="cellIs" dxfId="10522" priority="908" operator="lessThan">
      <formula>$C$4</formula>
    </cfRule>
  </conditionalFormatting>
  <conditionalFormatting sqref="AP39">
    <cfRule type="cellIs" dxfId="10521" priority="909" operator="lessThan">
      <formula>$C$4</formula>
    </cfRule>
  </conditionalFormatting>
  <conditionalFormatting sqref="AP40">
    <cfRule type="cellIs" dxfId="10520" priority="910" operator="lessThan">
      <formula>$C$4</formula>
    </cfRule>
  </conditionalFormatting>
  <conditionalFormatting sqref="AP41">
    <cfRule type="cellIs" dxfId="10519" priority="911" operator="lessThan">
      <formula>$C$4</formula>
    </cfRule>
  </conditionalFormatting>
  <conditionalFormatting sqref="AP42">
    <cfRule type="cellIs" dxfId="10518" priority="912" operator="lessThan">
      <formula>$C$4</formula>
    </cfRule>
  </conditionalFormatting>
  <conditionalFormatting sqref="AP43">
    <cfRule type="cellIs" dxfId="10517" priority="913" operator="lessThan">
      <formula>$C$4</formula>
    </cfRule>
  </conditionalFormatting>
  <conditionalFormatting sqref="AP44">
    <cfRule type="cellIs" dxfId="10516" priority="914" operator="lessThan">
      <formula>$C$4</formula>
    </cfRule>
  </conditionalFormatting>
  <conditionalFormatting sqref="AP45">
    <cfRule type="cellIs" dxfId="10515" priority="915" operator="lessThan">
      <formula>$C$4</formula>
    </cfRule>
  </conditionalFormatting>
  <conditionalFormatting sqref="AP46">
    <cfRule type="cellIs" dxfId="10514" priority="916" operator="lessThan">
      <formula>$C$4</formula>
    </cfRule>
  </conditionalFormatting>
  <conditionalFormatting sqref="AP47">
    <cfRule type="cellIs" dxfId="10513" priority="917" operator="lessThan">
      <formula>$C$4</formula>
    </cfRule>
  </conditionalFormatting>
  <conditionalFormatting sqref="AP48">
    <cfRule type="cellIs" dxfId="10512" priority="918" operator="lessThan">
      <formula>$C$4</formula>
    </cfRule>
  </conditionalFormatting>
  <conditionalFormatting sqref="AP49">
    <cfRule type="cellIs" dxfId="10511" priority="919" operator="lessThan">
      <formula>$C$4</formula>
    </cfRule>
  </conditionalFormatting>
  <conditionalFormatting sqref="AP50">
    <cfRule type="cellIs" dxfId="10510" priority="920" operator="lessThan">
      <formula>$C$4</formula>
    </cfRule>
  </conditionalFormatting>
  <conditionalFormatting sqref="AQ11">
    <cfRule type="cellIs" dxfId="10509" priority="921" operator="lessThan">
      <formula>$C$4</formula>
    </cfRule>
  </conditionalFormatting>
  <conditionalFormatting sqref="AQ12">
    <cfRule type="cellIs" dxfId="10508" priority="922" operator="lessThan">
      <formula>$C$4</formula>
    </cfRule>
  </conditionalFormatting>
  <conditionalFormatting sqref="AQ13">
    <cfRule type="cellIs" dxfId="10507" priority="923" operator="lessThan">
      <formula>$C$4</formula>
    </cfRule>
  </conditionalFormatting>
  <conditionalFormatting sqref="AQ14">
    <cfRule type="cellIs" dxfId="10506" priority="924" operator="lessThan">
      <formula>$C$4</formula>
    </cfRule>
  </conditionalFormatting>
  <conditionalFormatting sqref="AQ15">
    <cfRule type="cellIs" dxfId="10505" priority="925" operator="lessThan">
      <formula>$C$4</formula>
    </cfRule>
  </conditionalFormatting>
  <conditionalFormatting sqref="AQ16">
    <cfRule type="cellIs" dxfId="10504" priority="926" operator="lessThan">
      <formula>$C$4</formula>
    </cfRule>
  </conditionalFormatting>
  <conditionalFormatting sqref="AQ17">
    <cfRule type="cellIs" dxfId="10503" priority="927" operator="lessThan">
      <formula>$C$4</formula>
    </cfRule>
  </conditionalFormatting>
  <conditionalFormatting sqref="AQ18">
    <cfRule type="cellIs" dxfId="10502" priority="928" operator="lessThan">
      <formula>$C$4</formula>
    </cfRule>
  </conditionalFormatting>
  <conditionalFormatting sqref="AQ19">
    <cfRule type="cellIs" dxfId="10501" priority="929" operator="lessThan">
      <formula>$C$4</formula>
    </cfRule>
  </conditionalFormatting>
  <conditionalFormatting sqref="AQ20">
    <cfRule type="cellIs" dxfId="10500" priority="930" operator="lessThan">
      <formula>$C$4</formula>
    </cfRule>
  </conditionalFormatting>
  <conditionalFormatting sqref="AQ21">
    <cfRule type="cellIs" dxfId="10499" priority="931" operator="lessThan">
      <formula>$C$4</formula>
    </cfRule>
  </conditionalFormatting>
  <conditionalFormatting sqref="AQ22">
    <cfRule type="cellIs" dxfId="10498" priority="932" operator="lessThan">
      <formula>$C$4</formula>
    </cfRule>
  </conditionalFormatting>
  <conditionalFormatting sqref="AQ23">
    <cfRule type="cellIs" dxfId="10497" priority="933" operator="lessThan">
      <formula>$C$4</formula>
    </cfRule>
  </conditionalFormatting>
  <conditionalFormatting sqref="AQ24">
    <cfRule type="cellIs" dxfId="10496" priority="934" operator="lessThan">
      <formula>$C$4</formula>
    </cfRule>
  </conditionalFormatting>
  <conditionalFormatting sqref="AQ25">
    <cfRule type="cellIs" dxfId="10495" priority="935" operator="lessThan">
      <formula>$C$4</formula>
    </cfRule>
  </conditionalFormatting>
  <conditionalFormatting sqref="AQ26">
    <cfRule type="cellIs" dxfId="10494" priority="936" operator="lessThan">
      <formula>$C$4</formula>
    </cfRule>
  </conditionalFormatting>
  <conditionalFormatting sqref="AQ27">
    <cfRule type="cellIs" dxfId="10493" priority="937" operator="lessThan">
      <formula>$C$4</formula>
    </cfRule>
  </conditionalFormatting>
  <conditionalFormatting sqref="AQ28">
    <cfRule type="cellIs" dxfId="10492" priority="938" operator="lessThan">
      <formula>$C$4</formula>
    </cfRule>
  </conditionalFormatting>
  <conditionalFormatting sqref="AQ29">
    <cfRule type="cellIs" dxfId="10491" priority="939" operator="lessThan">
      <formula>$C$4</formula>
    </cfRule>
  </conditionalFormatting>
  <conditionalFormatting sqref="AQ30">
    <cfRule type="cellIs" dxfId="10490" priority="940" operator="lessThan">
      <formula>$C$4</formula>
    </cfRule>
  </conditionalFormatting>
  <conditionalFormatting sqref="AQ31">
    <cfRule type="cellIs" dxfId="10489" priority="941" operator="lessThan">
      <formula>$C$4</formula>
    </cfRule>
  </conditionalFormatting>
  <conditionalFormatting sqref="AQ32">
    <cfRule type="cellIs" dxfId="10488" priority="942" operator="lessThan">
      <formula>$C$4</formula>
    </cfRule>
  </conditionalFormatting>
  <conditionalFormatting sqref="AQ33">
    <cfRule type="cellIs" dxfId="10487" priority="943" operator="lessThan">
      <formula>$C$4</formula>
    </cfRule>
  </conditionalFormatting>
  <conditionalFormatting sqref="AQ34">
    <cfRule type="cellIs" dxfId="10486" priority="944" operator="lessThan">
      <formula>$C$4</formula>
    </cfRule>
  </conditionalFormatting>
  <conditionalFormatting sqref="AQ35">
    <cfRule type="cellIs" dxfId="10485" priority="945" operator="lessThan">
      <formula>$C$4</formula>
    </cfRule>
  </conditionalFormatting>
  <conditionalFormatting sqref="AQ36">
    <cfRule type="cellIs" dxfId="10484" priority="946" operator="lessThan">
      <formula>$C$4</formula>
    </cfRule>
  </conditionalFormatting>
  <conditionalFormatting sqref="AQ37">
    <cfRule type="cellIs" dxfId="10483" priority="947" operator="lessThan">
      <formula>$C$4</formula>
    </cfRule>
  </conditionalFormatting>
  <conditionalFormatting sqref="AQ38">
    <cfRule type="cellIs" dxfId="10482" priority="948" operator="lessThan">
      <formula>$C$4</formula>
    </cfRule>
  </conditionalFormatting>
  <conditionalFormatting sqref="AQ39">
    <cfRule type="cellIs" dxfId="10481" priority="949" operator="lessThan">
      <formula>$C$4</formula>
    </cfRule>
  </conditionalFormatting>
  <conditionalFormatting sqref="AQ40">
    <cfRule type="cellIs" dxfId="10480" priority="950" operator="lessThan">
      <formula>$C$4</formula>
    </cfRule>
  </conditionalFormatting>
  <conditionalFormatting sqref="AQ41">
    <cfRule type="cellIs" dxfId="10479" priority="951" operator="lessThan">
      <formula>$C$4</formula>
    </cfRule>
  </conditionalFormatting>
  <conditionalFormatting sqref="AQ42">
    <cfRule type="cellIs" dxfId="10478" priority="952" operator="lessThan">
      <formula>$C$4</formula>
    </cfRule>
  </conditionalFormatting>
  <conditionalFormatting sqref="AQ43">
    <cfRule type="cellIs" dxfId="10477" priority="953" operator="lessThan">
      <formula>$C$4</formula>
    </cfRule>
  </conditionalFormatting>
  <conditionalFormatting sqref="AQ44">
    <cfRule type="cellIs" dxfId="10476" priority="954" operator="lessThan">
      <formula>$C$4</formula>
    </cfRule>
  </conditionalFormatting>
  <conditionalFormatting sqref="AQ45">
    <cfRule type="cellIs" dxfId="10475" priority="955" operator="lessThan">
      <formula>$C$4</formula>
    </cfRule>
  </conditionalFormatting>
  <conditionalFormatting sqref="AQ46">
    <cfRule type="cellIs" dxfId="10474" priority="956" operator="lessThan">
      <formula>$C$4</formula>
    </cfRule>
  </conditionalFormatting>
  <conditionalFormatting sqref="AQ47">
    <cfRule type="cellIs" dxfId="10473" priority="957" operator="lessThan">
      <formula>$C$4</formula>
    </cfRule>
  </conditionalFormatting>
  <conditionalFormatting sqref="AQ48">
    <cfRule type="cellIs" dxfId="10472" priority="958" operator="lessThan">
      <formula>$C$4</formula>
    </cfRule>
  </conditionalFormatting>
  <conditionalFormatting sqref="AQ49">
    <cfRule type="cellIs" dxfId="10471" priority="959" operator="lessThan">
      <formula>$C$4</formula>
    </cfRule>
  </conditionalFormatting>
  <conditionalFormatting sqref="AQ50">
    <cfRule type="cellIs" dxfId="10470" priority="960" operator="lessThan">
      <formula>$C$4</formula>
    </cfRule>
  </conditionalFormatting>
  <conditionalFormatting sqref="AR11">
    <cfRule type="cellIs" dxfId="10469" priority="961" operator="lessThan">
      <formula>$C$4</formula>
    </cfRule>
  </conditionalFormatting>
  <conditionalFormatting sqref="AR12">
    <cfRule type="cellIs" dxfId="10468" priority="962" operator="lessThan">
      <formula>$C$4</formula>
    </cfRule>
  </conditionalFormatting>
  <conditionalFormatting sqref="AR13">
    <cfRule type="cellIs" dxfId="10467" priority="963" operator="lessThan">
      <formula>$C$4</formula>
    </cfRule>
  </conditionalFormatting>
  <conditionalFormatting sqref="AR14">
    <cfRule type="cellIs" dxfId="10466" priority="964" operator="lessThan">
      <formula>$C$4</formula>
    </cfRule>
  </conditionalFormatting>
  <conditionalFormatting sqref="AR15">
    <cfRule type="cellIs" dxfId="10465" priority="965" operator="lessThan">
      <formula>$C$4</formula>
    </cfRule>
  </conditionalFormatting>
  <conditionalFormatting sqref="AR16">
    <cfRule type="cellIs" dxfId="10464" priority="966" operator="lessThan">
      <formula>$C$4</formula>
    </cfRule>
  </conditionalFormatting>
  <conditionalFormatting sqref="AR17">
    <cfRule type="cellIs" dxfId="10463" priority="967" operator="lessThan">
      <formula>$C$4</formula>
    </cfRule>
  </conditionalFormatting>
  <conditionalFormatting sqref="AR18">
    <cfRule type="cellIs" dxfId="10462" priority="968" operator="lessThan">
      <formula>$C$4</formula>
    </cfRule>
  </conditionalFormatting>
  <conditionalFormatting sqref="AR19">
    <cfRule type="cellIs" dxfId="10461" priority="969" operator="lessThan">
      <formula>$C$4</formula>
    </cfRule>
  </conditionalFormatting>
  <conditionalFormatting sqref="AR20">
    <cfRule type="cellIs" dxfId="10460" priority="970" operator="lessThan">
      <formula>$C$4</formula>
    </cfRule>
  </conditionalFormatting>
  <conditionalFormatting sqref="AR21">
    <cfRule type="cellIs" dxfId="10459" priority="971" operator="lessThan">
      <formula>$C$4</formula>
    </cfRule>
  </conditionalFormatting>
  <conditionalFormatting sqref="AR22">
    <cfRule type="cellIs" dxfId="10458" priority="972" operator="lessThan">
      <formula>$C$4</formula>
    </cfRule>
  </conditionalFormatting>
  <conditionalFormatting sqref="AR23">
    <cfRule type="cellIs" dxfId="10457" priority="973" operator="lessThan">
      <formula>$C$4</formula>
    </cfRule>
  </conditionalFormatting>
  <conditionalFormatting sqref="AR24">
    <cfRule type="cellIs" dxfId="10456" priority="974" operator="lessThan">
      <formula>$C$4</formula>
    </cfRule>
  </conditionalFormatting>
  <conditionalFormatting sqref="AR25">
    <cfRule type="cellIs" dxfId="10455" priority="975" operator="lessThan">
      <formula>$C$4</formula>
    </cfRule>
  </conditionalFormatting>
  <conditionalFormatting sqref="AR26">
    <cfRule type="cellIs" dxfId="10454" priority="976" operator="lessThan">
      <formula>$C$4</formula>
    </cfRule>
  </conditionalFormatting>
  <conditionalFormatting sqref="AR27">
    <cfRule type="cellIs" dxfId="10453" priority="977" operator="lessThan">
      <formula>$C$4</formula>
    </cfRule>
  </conditionalFormatting>
  <conditionalFormatting sqref="AR28">
    <cfRule type="cellIs" dxfId="10452" priority="978" operator="lessThan">
      <formula>$C$4</formula>
    </cfRule>
  </conditionalFormatting>
  <conditionalFormatting sqref="AR29">
    <cfRule type="cellIs" dxfId="10451" priority="979" operator="lessThan">
      <formula>$C$4</formula>
    </cfRule>
  </conditionalFormatting>
  <conditionalFormatting sqref="AR30">
    <cfRule type="cellIs" dxfId="10450" priority="980" operator="lessThan">
      <formula>$C$4</formula>
    </cfRule>
  </conditionalFormatting>
  <conditionalFormatting sqref="AR31">
    <cfRule type="cellIs" dxfId="10449" priority="981" operator="lessThan">
      <formula>$C$4</formula>
    </cfRule>
  </conditionalFormatting>
  <conditionalFormatting sqref="AR32">
    <cfRule type="cellIs" dxfId="10448" priority="982" operator="lessThan">
      <formula>$C$4</formula>
    </cfRule>
  </conditionalFormatting>
  <conditionalFormatting sqref="AR33">
    <cfRule type="cellIs" dxfId="10447" priority="983" operator="lessThan">
      <formula>$C$4</formula>
    </cfRule>
  </conditionalFormatting>
  <conditionalFormatting sqref="AR34">
    <cfRule type="cellIs" dxfId="10446" priority="984" operator="lessThan">
      <formula>$C$4</formula>
    </cfRule>
  </conditionalFormatting>
  <conditionalFormatting sqref="AR35">
    <cfRule type="cellIs" dxfId="10445" priority="985" operator="lessThan">
      <formula>$C$4</formula>
    </cfRule>
  </conditionalFormatting>
  <conditionalFormatting sqref="AR36">
    <cfRule type="cellIs" dxfId="10444" priority="986" operator="lessThan">
      <formula>$C$4</formula>
    </cfRule>
  </conditionalFormatting>
  <conditionalFormatting sqref="AR37">
    <cfRule type="cellIs" dxfId="10443" priority="987" operator="lessThan">
      <formula>$C$4</formula>
    </cfRule>
  </conditionalFormatting>
  <conditionalFormatting sqref="AR38">
    <cfRule type="cellIs" dxfId="10442" priority="988" operator="lessThan">
      <formula>$C$4</formula>
    </cfRule>
  </conditionalFormatting>
  <conditionalFormatting sqref="AR39">
    <cfRule type="cellIs" dxfId="10441" priority="989" operator="lessThan">
      <formula>$C$4</formula>
    </cfRule>
  </conditionalFormatting>
  <conditionalFormatting sqref="AR40">
    <cfRule type="cellIs" dxfId="10440" priority="990" operator="lessThan">
      <formula>$C$4</formula>
    </cfRule>
  </conditionalFormatting>
  <conditionalFormatting sqref="AR41">
    <cfRule type="cellIs" dxfId="10439" priority="991" operator="lessThan">
      <formula>$C$4</formula>
    </cfRule>
  </conditionalFormatting>
  <conditionalFormatting sqref="AR42">
    <cfRule type="cellIs" dxfId="10438" priority="992" operator="lessThan">
      <formula>$C$4</formula>
    </cfRule>
  </conditionalFormatting>
  <conditionalFormatting sqref="AR43">
    <cfRule type="cellIs" dxfId="10437" priority="993" operator="lessThan">
      <formula>$C$4</formula>
    </cfRule>
  </conditionalFormatting>
  <conditionalFormatting sqref="AR44">
    <cfRule type="cellIs" dxfId="10436" priority="994" operator="lessThan">
      <formula>$C$4</formula>
    </cfRule>
  </conditionalFormatting>
  <conditionalFormatting sqref="AR45">
    <cfRule type="cellIs" dxfId="10435" priority="995" operator="lessThan">
      <formula>$C$4</formula>
    </cfRule>
  </conditionalFormatting>
  <conditionalFormatting sqref="AR46">
    <cfRule type="cellIs" dxfId="10434" priority="996" operator="lessThan">
      <formula>$C$4</formula>
    </cfRule>
  </conditionalFormatting>
  <conditionalFormatting sqref="AR47">
    <cfRule type="cellIs" dxfId="10433" priority="997" operator="lessThan">
      <formula>$C$4</formula>
    </cfRule>
  </conditionalFormatting>
  <conditionalFormatting sqref="AR48">
    <cfRule type="cellIs" dxfId="10432" priority="998" operator="lessThan">
      <formula>$C$4</formula>
    </cfRule>
  </conditionalFormatting>
  <conditionalFormatting sqref="AR49">
    <cfRule type="cellIs" dxfId="10431" priority="999" operator="lessThan">
      <formula>$C$4</formula>
    </cfRule>
  </conditionalFormatting>
  <conditionalFormatting sqref="AR50">
    <cfRule type="cellIs" dxfId="10430" priority="1000" operator="lessThan">
      <formula>$C$4</formula>
    </cfRule>
  </conditionalFormatting>
  <conditionalFormatting sqref="AS11">
    <cfRule type="cellIs" dxfId="10429" priority="1001" operator="lessThan">
      <formula>$C$4</formula>
    </cfRule>
  </conditionalFormatting>
  <conditionalFormatting sqref="AS12">
    <cfRule type="cellIs" dxfId="10428" priority="1002" operator="lessThan">
      <formula>$C$4</formula>
    </cfRule>
  </conditionalFormatting>
  <conditionalFormatting sqref="AS13">
    <cfRule type="cellIs" dxfId="10427" priority="1003" operator="lessThan">
      <formula>$C$4</formula>
    </cfRule>
  </conditionalFormatting>
  <conditionalFormatting sqref="AS14">
    <cfRule type="cellIs" dxfId="10426" priority="1004" operator="lessThan">
      <formula>$C$4</formula>
    </cfRule>
  </conditionalFormatting>
  <conditionalFormatting sqref="AS15">
    <cfRule type="cellIs" dxfId="10425" priority="1005" operator="lessThan">
      <formula>$C$4</formula>
    </cfRule>
  </conditionalFormatting>
  <conditionalFormatting sqref="AS16">
    <cfRule type="cellIs" dxfId="10424" priority="1006" operator="lessThan">
      <formula>$C$4</formula>
    </cfRule>
  </conditionalFormatting>
  <conditionalFormatting sqref="AS17">
    <cfRule type="cellIs" dxfId="10423" priority="1007" operator="lessThan">
      <formula>$C$4</formula>
    </cfRule>
  </conditionalFormatting>
  <conditionalFormatting sqref="AS18">
    <cfRule type="cellIs" dxfId="10422" priority="1008" operator="lessThan">
      <formula>$C$4</formula>
    </cfRule>
  </conditionalFormatting>
  <conditionalFormatting sqref="AS19">
    <cfRule type="cellIs" dxfId="10421" priority="1009" operator="lessThan">
      <formula>$C$4</formula>
    </cfRule>
  </conditionalFormatting>
  <conditionalFormatting sqref="AS20">
    <cfRule type="cellIs" dxfId="10420" priority="1010" operator="lessThan">
      <formula>$C$4</formula>
    </cfRule>
  </conditionalFormatting>
  <conditionalFormatting sqref="AS21">
    <cfRule type="cellIs" dxfId="10419" priority="1011" operator="lessThan">
      <formula>$C$4</formula>
    </cfRule>
  </conditionalFormatting>
  <conditionalFormatting sqref="AS22">
    <cfRule type="cellIs" dxfId="10418" priority="1012" operator="lessThan">
      <formula>$C$4</formula>
    </cfRule>
  </conditionalFormatting>
  <conditionalFormatting sqref="AS23">
    <cfRule type="cellIs" dxfId="10417" priority="1013" operator="lessThan">
      <formula>$C$4</formula>
    </cfRule>
  </conditionalFormatting>
  <conditionalFormatting sqref="AS24">
    <cfRule type="cellIs" dxfId="10416" priority="1014" operator="lessThan">
      <formula>$C$4</formula>
    </cfRule>
  </conditionalFormatting>
  <conditionalFormatting sqref="AS25">
    <cfRule type="cellIs" dxfId="10415" priority="1015" operator="lessThan">
      <formula>$C$4</formula>
    </cfRule>
  </conditionalFormatting>
  <conditionalFormatting sqref="AS26">
    <cfRule type="cellIs" dxfId="10414" priority="1016" operator="lessThan">
      <formula>$C$4</formula>
    </cfRule>
  </conditionalFormatting>
  <conditionalFormatting sqref="AS27">
    <cfRule type="cellIs" dxfId="10413" priority="1017" operator="lessThan">
      <formula>$C$4</formula>
    </cfRule>
  </conditionalFormatting>
  <conditionalFormatting sqref="AS28">
    <cfRule type="cellIs" dxfId="10412" priority="1018" operator="lessThan">
      <formula>$C$4</formula>
    </cfRule>
  </conditionalFormatting>
  <conditionalFormatting sqref="AS29">
    <cfRule type="cellIs" dxfId="10411" priority="1019" operator="lessThan">
      <formula>$C$4</formula>
    </cfRule>
  </conditionalFormatting>
  <conditionalFormatting sqref="AS30">
    <cfRule type="cellIs" dxfId="10410" priority="1020" operator="lessThan">
      <formula>$C$4</formula>
    </cfRule>
  </conditionalFormatting>
  <conditionalFormatting sqref="AS31">
    <cfRule type="cellIs" dxfId="10409" priority="1021" operator="lessThan">
      <formula>$C$4</formula>
    </cfRule>
  </conditionalFormatting>
  <conditionalFormatting sqref="AS32">
    <cfRule type="cellIs" dxfId="10408" priority="1022" operator="lessThan">
      <formula>$C$4</formula>
    </cfRule>
  </conditionalFormatting>
  <conditionalFormatting sqref="AS33">
    <cfRule type="cellIs" dxfId="10407" priority="1023" operator="lessThan">
      <formula>$C$4</formula>
    </cfRule>
  </conditionalFormatting>
  <conditionalFormatting sqref="AS34">
    <cfRule type="cellIs" dxfId="10406" priority="1024" operator="lessThan">
      <formula>$C$4</formula>
    </cfRule>
  </conditionalFormatting>
  <conditionalFormatting sqref="AS35">
    <cfRule type="cellIs" dxfId="10405" priority="1025" operator="lessThan">
      <formula>$C$4</formula>
    </cfRule>
  </conditionalFormatting>
  <conditionalFormatting sqref="AS36">
    <cfRule type="cellIs" dxfId="10404" priority="1026" operator="lessThan">
      <formula>$C$4</formula>
    </cfRule>
  </conditionalFormatting>
  <conditionalFormatting sqref="AS37">
    <cfRule type="cellIs" dxfId="10403" priority="1027" operator="lessThan">
      <formula>$C$4</formula>
    </cfRule>
  </conditionalFormatting>
  <conditionalFormatting sqref="AS38">
    <cfRule type="cellIs" dxfId="10402" priority="1028" operator="lessThan">
      <formula>$C$4</formula>
    </cfRule>
  </conditionalFormatting>
  <conditionalFormatting sqref="AS39">
    <cfRule type="cellIs" dxfId="10401" priority="1029" operator="lessThan">
      <formula>$C$4</formula>
    </cfRule>
  </conditionalFormatting>
  <conditionalFormatting sqref="AS40">
    <cfRule type="cellIs" dxfId="10400" priority="1030" operator="lessThan">
      <formula>$C$4</formula>
    </cfRule>
  </conditionalFormatting>
  <conditionalFormatting sqref="AS41">
    <cfRule type="cellIs" dxfId="10399" priority="1031" operator="lessThan">
      <formula>$C$4</formula>
    </cfRule>
  </conditionalFormatting>
  <conditionalFormatting sqref="AS42">
    <cfRule type="cellIs" dxfId="10398" priority="1032" operator="lessThan">
      <formula>$C$4</formula>
    </cfRule>
  </conditionalFormatting>
  <conditionalFormatting sqref="AS43">
    <cfRule type="cellIs" dxfId="10397" priority="1033" operator="lessThan">
      <formula>$C$4</formula>
    </cfRule>
  </conditionalFormatting>
  <conditionalFormatting sqref="AS44">
    <cfRule type="cellIs" dxfId="10396" priority="1034" operator="lessThan">
      <formula>$C$4</formula>
    </cfRule>
  </conditionalFormatting>
  <conditionalFormatting sqref="AS45">
    <cfRule type="cellIs" dxfId="10395" priority="1035" operator="lessThan">
      <formula>$C$4</formula>
    </cfRule>
  </conditionalFormatting>
  <conditionalFormatting sqref="AS46">
    <cfRule type="cellIs" dxfId="10394" priority="1036" operator="lessThan">
      <formula>$C$4</formula>
    </cfRule>
  </conditionalFormatting>
  <conditionalFormatting sqref="AS47">
    <cfRule type="cellIs" dxfId="10393" priority="1037" operator="lessThan">
      <formula>$C$4</formula>
    </cfRule>
  </conditionalFormatting>
  <conditionalFormatting sqref="AS48">
    <cfRule type="cellIs" dxfId="10392" priority="1038" operator="lessThan">
      <formula>$C$4</formula>
    </cfRule>
  </conditionalFormatting>
  <conditionalFormatting sqref="AS49">
    <cfRule type="cellIs" dxfId="10391" priority="1039" operator="lessThan">
      <formula>$C$4</formula>
    </cfRule>
  </conditionalFormatting>
  <conditionalFormatting sqref="AS50">
    <cfRule type="cellIs" dxfId="10390" priority="1040" operator="lessThan">
      <formula>$C$4</formula>
    </cfRule>
  </conditionalFormatting>
  <conditionalFormatting sqref="AT11">
    <cfRule type="cellIs" dxfId="10389" priority="1041" operator="lessThan">
      <formula>$C$4</formula>
    </cfRule>
  </conditionalFormatting>
  <conditionalFormatting sqref="AT12">
    <cfRule type="cellIs" dxfId="10388" priority="1042" operator="lessThan">
      <formula>$C$4</formula>
    </cfRule>
  </conditionalFormatting>
  <conditionalFormatting sqref="AT13">
    <cfRule type="cellIs" dxfId="10387" priority="1043" operator="lessThan">
      <formula>$C$4</formula>
    </cfRule>
  </conditionalFormatting>
  <conditionalFormatting sqref="AT14">
    <cfRule type="cellIs" dxfId="10386" priority="1044" operator="lessThan">
      <formula>$C$4</formula>
    </cfRule>
  </conditionalFormatting>
  <conditionalFormatting sqref="AT15">
    <cfRule type="cellIs" dxfId="10385" priority="1045" operator="lessThan">
      <formula>$C$4</formula>
    </cfRule>
  </conditionalFormatting>
  <conditionalFormatting sqref="AT16">
    <cfRule type="cellIs" dxfId="10384" priority="1046" operator="lessThan">
      <formula>$C$4</formula>
    </cfRule>
  </conditionalFormatting>
  <conditionalFormatting sqref="AT17">
    <cfRule type="cellIs" dxfId="10383" priority="1047" operator="lessThan">
      <formula>$C$4</formula>
    </cfRule>
  </conditionalFormatting>
  <conditionalFormatting sqref="AT18">
    <cfRule type="cellIs" dxfId="10382" priority="1048" operator="lessThan">
      <formula>$C$4</formula>
    </cfRule>
  </conditionalFormatting>
  <conditionalFormatting sqref="AT19">
    <cfRule type="cellIs" dxfId="10381" priority="1049" operator="lessThan">
      <formula>$C$4</formula>
    </cfRule>
  </conditionalFormatting>
  <conditionalFormatting sqref="AT20">
    <cfRule type="cellIs" dxfId="10380" priority="1050" operator="lessThan">
      <formula>$C$4</formula>
    </cfRule>
  </conditionalFormatting>
  <conditionalFormatting sqref="AT21">
    <cfRule type="cellIs" dxfId="10379" priority="1051" operator="lessThan">
      <formula>$C$4</formula>
    </cfRule>
  </conditionalFormatting>
  <conditionalFormatting sqref="AT22">
    <cfRule type="cellIs" dxfId="10378" priority="1052" operator="lessThan">
      <formula>$C$4</formula>
    </cfRule>
  </conditionalFormatting>
  <conditionalFormatting sqref="AT23">
    <cfRule type="cellIs" dxfId="10377" priority="1053" operator="lessThan">
      <formula>$C$4</formula>
    </cfRule>
  </conditionalFormatting>
  <conditionalFormatting sqref="AT24">
    <cfRule type="cellIs" dxfId="10376" priority="1054" operator="lessThan">
      <formula>$C$4</formula>
    </cfRule>
  </conditionalFormatting>
  <conditionalFormatting sqref="AT25">
    <cfRule type="cellIs" dxfId="10375" priority="1055" operator="lessThan">
      <formula>$C$4</formula>
    </cfRule>
  </conditionalFormatting>
  <conditionalFormatting sqref="AT26">
    <cfRule type="cellIs" dxfId="10374" priority="1056" operator="lessThan">
      <formula>$C$4</formula>
    </cfRule>
  </conditionalFormatting>
  <conditionalFormatting sqref="AT27">
    <cfRule type="cellIs" dxfId="10373" priority="1057" operator="lessThan">
      <formula>$C$4</formula>
    </cfRule>
  </conditionalFormatting>
  <conditionalFormatting sqref="AT28">
    <cfRule type="cellIs" dxfId="10372" priority="1058" operator="lessThan">
      <formula>$C$4</formula>
    </cfRule>
  </conditionalFormatting>
  <conditionalFormatting sqref="AT29">
    <cfRule type="cellIs" dxfId="10371" priority="1059" operator="lessThan">
      <formula>$C$4</formula>
    </cfRule>
  </conditionalFormatting>
  <conditionalFormatting sqref="AT30">
    <cfRule type="cellIs" dxfId="10370" priority="1060" operator="lessThan">
      <formula>$C$4</formula>
    </cfRule>
  </conditionalFormatting>
  <conditionalFormatting sqref="AT31">
    <cfRule type="cellIs" dxfId="10369" priority="1061" operator="lessThan">
      <formula>$C$4</formula>
    </cfRule>
  </conditionalFormatting>
  <conditionalFormatting sqref="AT32">
    <cfRule type="cellIs" dxfId="10368" priority="1062" operator="lessThan">
      <formula>$C$4</formula>
    </cfRule>
  </conditionalFormatting>
  <conditionalFormatting sqref="AT33">
    <cfRule type="cellIs" dxfId="10367" priority="1063" operator="lessThan">
      <formula>$C$4</formula>
    </cfRule>
  </conditionalFormatting>
  <conditionalFormatting sqref="AT34">
    <cfRule type="cellIs" dxfId="10366" priority="1064" operator="lessThan">
      <formula>$C$4</formula>
    </cfRule>
  </conditionalFormatting>
  <conditionalFormatting sqref="AT35">
    <cfRule type="cellIs" dxfId="10365" priority="1065" operator="lessThan">
      <formula>$C$4</formula>
    </cfRule>
  </conditionalFormatting>
  <conditionalFormatting sqref="AT36">
    <cfRule type="cellIs" dxfId="10364" priority="1066" operator="lessThan">
      <formula>$C$4</formula>
    </cfRule>
  </conditionalFormatting>
  <conditionalFormatting sqref="AT37">
    <cfRule type="cellIs" dxfId="10363" priority="1067" operator="lessThan">
      <formula>$C$4</formula>
    </cfRule>
  </conditionalFormatting>
  <conditionalFormatting sqref="AT38">
    <cfRule type="cellIs" dxfId="10362" priority="1068" operator="lessThan">
      <formula>$C$4</formula>
    </cfRule>
  </conditionalFormatting>
  <conditionalFormatting sqref="AT39">
    <cfRule type="cellIs" dxfId="10361" priority="1069" operator="lessThan">
      <formula>$C$4</formula>
    </cfRule>
  </conditionalFormatting>
  <conditionalFormatting sqref="AT40">
    <cfRule type="cellIs" dxfId="10360" priority="1070" operator="lessThan">
      <formula>$C$4</formula>
    </cfRule>
  </conditionalFormatting>
  <conditionalFormatting sqref="AT41">
    <cfRule type="cellIs" dxfId="10359" priority="1071" operator="lessThan">
      <formula>$C$4</formula>
    </cfRule>
  </conditionalFormatting>
  <conditionalFormatting sqref="AT42">
    <cfRule type="cellIs" dxfId="10358" priority="1072" operator="lessThan">
      <formula>$C$4</formula>
    </cfRule>
  </conditionalFormatting>
  <conditionalFormatting sqref="AT43">
    <cfRule type="cellIs" dxfId="10357" priority="1073" operator="lessThan">
      <formula>$C$4</formula>
    </cfRule>
  </conditionalFormatting>
  <conditionalFormatting sqref="AT44">
    <cfRule type="cellIs" dxfId="10356" priority="1074" operator="lessThan">
      <formula>$C$4</formula>
    </cfRule>
  </conditionalFormatting>
  <conditionalFormatting sqref="AT45">
    <cfRule type="cellIs" dxfId="10355" priority="1075" operator="lessThan">
      <formula>$C$4</formula>
    </cfRule>
  </conditionalFormatting>
  <conditionalFormatting sqref="AT46">
    <cfRule type="cellIs" dxfId="10354" priority="1076" operator="lessThan">
      <formula>$C$4</formula>
    </cfRule>
  </conditionalFormatting>
  <conditionalFormatting sqref="AT47">
    <cfRule type="cellIs" dxfId="10353" priority="1077" operator="lessThan">
      <formula>$C$4</formula>
    </cfRule>
  </conditionalFormatting>
  <conditionalFormatting sqref="AT48">
    <cfRule type="cellIs" dxfId="10352" priority="1078" operator="lessThan">
      <formula>$C$4</formula>
    </cfRule>
  </conditionalFormatting>
  <conditionalFormatting sqref="AT49">
    <cfRule type="cellIs" dxfId="10351" priority="1079" operator="lessThan">
      <formula>$C$4</formula>
    </cfRule>
  </conditionalFormatting>
  <conditionalFormatting sqref="AT50">
    <cfRule type="cellIs" dxfId="10350" priority="1080" operator="lessThan">
      <formula>$C$4</formula>
    </cfRule>
  </conditionalFormatting>
  <conditionalFormatting sqref="AU11">
    <cfRule type="cellIs" dxfId="10349" priority="1081" operator="lessThan">
      <formula>$C$4</formula>
    </cfRule>
  </conditionalFormatting>
  <conditionalFormatting sqref="AU12">
    <cfRule type="cellIs" dxfId="10348" priority="1082" operator="lessThan">
      <formula>$C$4</formula>
    </cfRule>
  </conditionalFormatting>
  <conditionalFormatting sqref="AU13">
    <cfRule type="cellIs" dxfId="10347" priority="1083" operator="lessThan">
      <formula>$C$4</formula>
    </cfRule>
  </conditionalFormatting>
  <conditionalFormatting sqref="AU14">
    <cfRule type="cellIs" dxfId="10346" priority="1084" operator="lessThan">
      <formula>$C$4</formula>
    </cfRule>
  </conditionalFormatting>
  <conditionalFormatting sqref="AU15">
    <cfRule type="cellIs" dxfId="10345" priority="1085" operator="lessThan">
      <formula>$C$4</formula>
    </cfRule>
  </conditionalFormatting>
  <conditionalFormatting sqref="AU16">
    <cfRule type="cellIs" dxfId="10344" priority="1086" operator="lessThan">
      <formula>$C$4</formula>
    </cfRule>
  </conditionalFormatting>
  <conditionalFormatting sqref="AU17">
    <cfRule type="cellIs" dxfId="10343" priority="1087" operator="lessThan">
      <formula>$C$4</formula>
    </cfRule>
  </conditionalFormatting>
  <conditionalFormatting sqref="AU18">
    <cfRule type="cellIs" dxfId="10342" priority="1088" operator="lessThan">
      <formula>$C$4</formula>
    </cfRule>
  </conditionalFormatting>
  <conditionalFormatting sqref="AU19">
    <cfRule type="cellIs" dxfId="10341" priority="1089" operator="lessThan">
      <formula>$C$4</formula>
    </cfRule>
  </conditionalFormatting>
  <conditionalFormatting sqref="AU20">
    <cfRule type="cellIs" dxfId="10340" priority="1090" operator="lessThan">
      <formula>$C$4</formula>
    </cfRule>
  </conditionalFormatting>
  <conditionalFormatting sqref="AU21">
    <cfRule type="cellIs" dxfId="10339" priority="1091" operator="lessThan">
      <formula>$C$4</formula>
    </cfRule>
  </conditionalFormatting>
  <conditionalFormatting sqref="AU22">
    <cfRule type="cellIs" dxfId="10338" priority="1092" operator="lessThan">
      <formula>$C$4</formula>
    </cfRule>
  </conditionalFormatting>
  <conditionalFormatting sqref="AU23">
    <cfRule type="cellIs" dxfId="10337" priority="1093" operator="lessThan">
      <formula>$C$4</formula>
    </cfRule>
  </conditionalFormatting>
  <conditionalFormatting sqref="AU24">
    <cfRule type="cellIs" dxfId="10336" priority="1094" operator="lessThan">
      <formula>$C$4</formula>
    </cfRule>
  </conditionalFormatting>
  <conditionalFormatting sqref="AU25">
    <cfRule type="cellIs" dxfId="10335" priority="1095" operator="lessThan">
      <formula>$C$4</formula>
    </cfRule>
  </conditionalFormatting>
  <conditionalFormatting sqref="AU26">
    <cfRule type="cellIs" dxfId="10334" priority="1096" operator="lessThan">
      <formula>$C$4</formula>
    </cfRule>
  </conditionalFormatting>
  <conditionalFormatting sqref="AU27">
    <cfRule type="cellIs" dxfId="10333" priority="1097" operator="lessThan">
      <formula>$C$4</formula>
    </cfRule>
  </conditionalFormatting>
  <conditionalFormatting sqref="AU28">
    <cfRule type="cellIs" dxfId="10332" priority="1098" operator="lessThan">
      <formula>$C$4</formula>
    </cfRule>
  </conditionalFormatting>
  <conditionalFormatting sqref="AU29">
    <cfRule type="cellIs" dxfId="10331" priority="1099" operator="lessThan">
      <formula>$C$4</formula>
    </cfRule>
  </conditionalFormatting>
  <conditionalFormatting sqref="AU30">
    <cfRule type="cellIs" dxfId="10330" priority="1100" operator="lessThan">
      <formula>$C$4</formula>
    </cfRule>
  </conditionalFormatting>
  <conditionalFormatting sqref="AU31">
    <cfRule type="cellIs" dxfId="10329" priority="1101" operator="lessThan">
      <formula>$C$4</formula>
    </cfRule>
  </conditionalFormatting>
  <conditionalFormatting sqref="AU32">
    <cfRule type="cellIs" dxfId="10328" priority="1102" operator="lessThan">
      <formula>$C$4</formula>
    </cfRule>
  </conditionalFormatting>
  <conditionalFormatting sqref="AU33">
    <cfRule type="cellIs" dxfId="10327" priority="1103" operator="lessThan">
      <formula>$C$4</formula>
    </cfRule>
  </conditionalFormatting>
  <conditionalFormatting sqref="AU34">
    <cfRule type="cellIs" dxfId="10326" priority="1104" operator="lessThan">
      <formula>$C$4</formula>
    </cfRule>
  </conditionalFormatting>
  <conditionalFormatting sqref="AU35">
    <cfRule type="cellIs" dxfId="10325" priority="1105" operator="lessThan">
      <formula>$C$4</formula>
    </cfRule>
  </conditionalFormatting>
  <conditionalFormatting sqref="AU36">
    <cfRule type="cellIs" dxfId="10324" priority="1106" operator="lessThan">
      <formula>$C$4</formula>
    </cfRule>
  </conditionalFormatting>
  <conditionalFormatting sqref="AU37">
    <cfRule type="cellIs" dxfId="10323" priority="1107" operator="lessThan">
      <formula>$C$4</formula>
    </cfRule>
  </conditionalFormatting>
  <conditionalFormatting sqref="AU38">
    <cfRule type="cellIs" dxfId="10322" priority="1108" operator="lessThan">
      <formula>$C$4</formula>
    </cfRule>
  </conditionalFormatting>
  <conditionalFormatting sqref="AU39">
    <cfRule type="cellIs" dxfId="10321" priority="1109" operator="lessThan">
      <formula>$C$4</formula>
    </cfRule>
  </conditionalFormatting>
  <conditionalFormatting sqref="AU40">
    <cfRule type="cellIs" dxfId="10320" priority="1110" operator="lessThan">
      <formula>$C$4</formula>
    </cfRule>
  </conditionalFormatting>
  <conditionalFormatting sqref="AU41">
    <cfRule type="cellIs" dxfId="10319" priority="1111" operator="lessThan">
      <formula>$C$4</formula>
    </cfRule>
  </conditionalFormatting>
  <conditionalFormatting sqref="AU42">
    <cfRule type="cellIs" dxfId="10318" priority="1112" operator="lessThan">
      <formula>$C$4</formula>
    </cfRule>
  </conditionalFormatting>
  <conditionalFormatting sqref="AU43">
    <cfRule type="cellIs" dxfId="10317" priority="1113" operator="lessThan">
      <formula>$C$4</formula>
    </cfRule>
  </conditionalFormatting>
  <conditionalFormatting sqref="AU44">
    <cfRule type="cellIs" dxfId="10316" priority="1114" operator="lessThan">
      <formula>$C$4</formula>
    </cfRule>
  </conditionalFormatting>
  <conditionalFormatting sqref="AU45">
    <cfRule type="cellIs" dxfId="10315" priority="1115" operator="lessThan">
      <formula>$C$4</formula>
    </cfRule>
  </conditionalFormatting>
  <conditionalFormatting sqref="AU46">
    <cfRule type="cellIs" dxfId="10314" priority="1116" operator="lessThan">
      <formula>$C$4</formula>
    </cfRule>
  </conditionalFormatting>
  <conditionalFormatting sqref="AU47">
    <cfRule type="cellIs" dxfId="10313" priority="1117" operator="lessThan">
      <formula>$C$4</formula>
    </cfRule>
  </conditionalFormatting>
  <conditionalFormatting sqref="AU48">
    <cfRule type="cellIs" dxfId="10312" priority="1118" operator="lessThan">
      <formula>$C$4</formula>
    </cfRule>
  </conditionalFormatting>
  <conditionalFormatting sqref="AU49">
    <cfRule type="cellIs" dxfId="10311" priority="1119" operator="lessThan">
      <formula>$C$4</formula>
    </cfRule>
  </conditionalFormatting>
  <conditionalFormatting sqref="AU50">
    <cfRule type="cellIs" dxfId="10310" priority="1120" operator="lessThan">
      <formula>$C$4</formula>
    </cfRule>
  </conditionalFormatting>
  <conditionalFormatting sqref="AV11">
    <cfRule type="cellIs" dxfId="10309" priority="1121" operator="lessThan">
      <formula>$C$4</formula>
    </cfRule>
  </conditionalFormatting>
  <conditionalFormatting sqref="AV12">
    <cfRule type="cellIs" dxfId="10308" priority="1122" operator="lessThan">
      <formula>$C$4</formula>
    </cfRule>
  </conditionalFormatting>
  <conditionalFormatting sqref="AV13">
    <cfRule type="cellIs" dxfId="10307" priority="1123" operator="lessThan">
      <formula>$C$4</formula>
    </cfRule>
  </conditionalFormatting>
  <conditionalFormatting sqref="AV14">
    <cfRule type="cellIs" dxfId="10306" priority="1124" operator="lessThan">
      <formula>$C$4</formula>
    </cfRule>
  </conditionalFormatting>
  <conditionalFormatting sqref="AV15">
    <cfRule type="cellIs" dxfId="10305" priority="1125" operator="lessThan">
      <formula>$C$4</formula>
    </cfRule>
  </conditionalFormatting>
  <conditionalFormatting sqref="AV16">
    <cfRule type="cellIs" dxfId="10304" priority="1126" operator="lessThan">
      <formula>$C$4</formula>
    </cfRule>
  </conditionalFormatting>
  <conditionalFormatting sqref="AV17">
    <cfRule type="cellIs" dxfId="10303" priority="1127" operator="lessThan">
      <formula>$C$4</formula>
    </cfRule>
  </conditionalFormatting>
  <conditionalFormatting sqref="AV18">
    <cfRule type="cellIs" dxfId="10302" priority="1128" operator="lessThan">
      <formula>$C$4</formula>
    </cfRule>
  </conditionalFormatting>
  <conditionalFormatting sqref="AV19">
    <cfRule type="cellIs" dxfId="10301" priority="1129" operator="lessThan">
      <formula>$C$4</formula>
    </cfRule>
  </conditionalFormatting>
  <conditionalFormatting sqref="AV20">
    <cfRule type="cellIs" dxfId="10300" priority="1130" operator="lessThan">
      <formula>$C$4</formula>
    </cfRule>
  </conditionalFormatting>
  <conditionalFormatting sqref="AV21">
    <cfRule type="cellIs" dxfId="10299" priority="1131" operator="lessThan">
      <formula>$C$4</formula>
    </cfRule>
  </conditionalFormatting>
  <conditionalFormatting sqref="AV22">
    <cfRule type="cellIs" dxfId="10298" priority="1132" operator="lessThan">
      <formula>$C$4</formula>
    </cfRule>
  </conditionalFormatting>
  <conditionalFormatting sqref="AV23">
    <cfRule type="cellIs" dxfId="10297" priority="1133" operator="lessThan">
      <formula>$C$4</formula>
    </cfRule>
  </conditionalFormatting>
  <conditionalFormatting sqref="AV24">
    <cfRule type="cellIs" dxfId="10296" priority="1134" operator="lessThan">
      <formula>$C$4</formula>
    </cfRule>
  </conditionalFormatting>
  <conditionalFormatting sqref="AV25">
    <cfRule type="cellIs" dxfId="10295" priority="1135" operator="lessThan">
      <formula>$C$4</formula>
    </cfRule>
  </conditionalFormatting>
  <conditionalFormatting sqref="AV26">
    <cfRule type="cellIs" dxfId="10294" priority="1136" operator="lessThan">
      <formula>$C$4</formula>
    </cfRule>
  </conditionalFormatting>
  <conditionalFormatting sqref="AV27">
    <cfRule type="cellIs" dxfId="10293" priority="1137" operator="lessThan">
      <formula>$C$4</formula>
    </cfRule>
  </conditionalFormatting>
  <conditionalFormatting sqref="AV28">
    <cfRule type="cellIs" dxfId="10292" priority="1138" operator="lessThan">
      <formula>$C$4</formula>
    </cfRule>
  </conditionalFormatting>
  <conditionalFormatting sqref="AV29">
    <cfRule type="cellIs" dxfId="10291" priority="1139" operator="lessThan">
      <formula>$C$4</formula>
    </cfRule>
  </conditionalFormatting>
  <conditionalFormatting sqref="AV30">
    <cfRule type="cellIs" dxfId="10290" priority="1140" operator="lessThan">
      <formula>$C$4</formula>
    </cfRule>
  </conditionalFormatting>
  <conditionalFormatting sqref="AV31">
    <cfRule type="cellIs" dxfId="10289" priority="1141" operator="lessThan">
      <formula>$C$4</formula>
    </cfRule>
  </conditionalFormatting>
  <conditionalFormatting sqref="AV32">
    <cfRule type="cellIs" dxfId="10288" priority="1142" operator="lessThan">
      <formula>$C$4</formula>
    </cfRule>
  </conditionalFormatting>
  <conditionalFormatting sqref="AV33">
    <cfRule type="cellIs" dxfId="10287" priority="1143" operator="lessThan">
      <formula>$C$4</formula>
    </cfRule>
  </conditionalFormatting>
  <conditionalFormatting sqref="AV34">
    <cfRule type="cellIs" dxfId="10286" priority="1144" operator="lessThan">
      <formula>$C$4</formula>
    </cfRule>
  </conditionalFormatting>
  <conditionalFormatting sqref="AV35">
    <cfRule type="cellIs" dxfId="10285" priority="1145" operator="lessThan">
      <formula>$C$4</formula>
    </cfRule>
  </conditionalFormatting>
  <conditionalFormatting sqref="AV36">
    <cfRule type="cellIs" dxfId="10284" priority="1146" operator="lessThan">
      <formula>$C$4</formula>
    </cfRule>
  </conditionalFormatting>
  <conditionalFormatting sqref="AV37">
    <cfRule type="cellIs" dxfId="10283" priority="1147" operator="lessThan">
      <formula>$C$4</formula>
    </cfRule>
  </conditionalFormatting>
  <conditionalFormatting sqref="AV38">
    <cfRule type="cellIs" dxfId="10282" priority="1148" operator="lessThan">
      <formula>$C$4</formula>
    </cfRule>
  </conditionalFormatting>
  <conditionalFormatting sqref="AV39">
    <cfRule type="cellIs" dxfId="10281" priority="1149" operator="lessThan">
      <formula>$C$4</formula>
    </cfRule>
  </conditionalFormatting>
  <conditionalFormatting sqref="AV40">
    <cfRule type="cellIs" dxfId="10280" priority="1150" operator="lessThan">
      <formula>$C$4</formula>
    </cfRule>
  </conditionalFormatting>
  <conditionalFormatting sqref="AV41">
    <cfRule type="cellIs" dxfId="10279" priority="1151" operator="lessThan">
      <formula>$C$4</formula>
    </cfRule>
  </conditionalFormatting>
  <conditionalFormatting sqref="AV42">
    <cfRule type="cellIs" dxfId="10278" priority="1152" operator="lessThan">
      <formula>$C$4</formula>
    </cfRule>
  </conditionalFormatting>
  <conditionalFormatting sqref="AV43">
    <cfRule type="cellIs" dxfId="10277" priority="1153" operator="lessThan">
      <formula>$C$4</formula>
    </cfRule>
  </conditionalFormatting>
  <conditionalFormatting sqref="AV44">
    <cfRule type="cellIs" dxfId="10276" priority="1154" operator="lessThan">
      <formula>$C$4</formula>
    </cfRule>
  </conditionalFormatting>
  <conditionalFormatting sqref="AV45">
    <cfRule type="cellIs" dxfId="10275" priority="1155" operator="lessThan">
      <formula>$C$4</formula>
    </cfRule>
  </conditionalFormatting>
  <conditionalFormatting sqref="AV46">
    <cfRule type="cellIs" dxfId="10274" priority="1156" operator="lessThan">
      <formula>$C$4</formula>
    </cfRule>
  </conditionalFormatting>
  <conditionalFormatting sqref="AV47">
    <cfRule type="cellIs" dxfId="10273" priority="1157" operator="lessThan">
      <formula>$C$4</formula>
    </cfRule>
  </conditionalFormatting>
  <conditionalFormatting sqref="AV48">
    <cfRule type="cellIs" dxfId="10272" priority="1158" operator="lessThan">
      <formula>$C$4</formula>
    </cfRule>
  </conditionalFormatting>
  <conditionalFormatting sqref="AV49">
    <cfRule type="cellIs" dxfId="10271" priority="1159" operator="lessThan">
      <formula>$C$4</formula>
    </cfRule>
  </conditionalFormatting>
  <conditionalFormatting sqref="AV50">
    <cfRule type="cellIs" dxfId="10270" priority="1160" operator="lessThan">
      <formula>$C$4</formula>
    </cfRule>
  </conditionalFormatting>
  <conditionalFormatting sqref="AW11">
    <cfRule type="cellIs" dxfId="10269" priority="1161" operator="lessThan">
      <formula>$C$4</formula>
    </cfRule>
  </conditionalFormatting>
  <conditionalFormatting sqref="AW12">
    <cfRule type="cellIs" dxfId="10268" priority="1162" operator="lessThan">
      <formula>$C$4</formula>
    </cfRule>
  </conditionalFormatting>
  <conditionalFormatting sqref="AW13">
    <cfRule type="cellIs" dxfId="10267" priority="1163" operator="lessThan">
      <formula>$C$4</formula>
    </cfRule>
  </conditionalFormatting>
  <conditionalFormatting sqref="AW14">
    <cfRule type="cellIs" dxfId="10266" priority="1164" operator="lessThan">
      <formula>$C$4</formula>
    </cfRule>
  </conditionalFormatting>
  <conditionalFormatting sqref="AW15">
    <cfRule type="cellIs" dxfId="10265" priority="1165" operator="lessThan">
      <formula>$C$4</formula>
    </cfRule>
  </conditionalFormatting>
  <conditionalFormatting sqref="AW16">
    <cfRule type="cellIs" dxfId="10264" priority="1166" operator="lessThan">
      <formula>$C$4</formula>
    </cfRule>
  </conditionalFormatting>
  <conditionalFormatting sqref="AW17">
    <cfRule type="cellIs" dxfId="10263" priority="1167" operator="lessThan">
      <formula>$C$4</formula>
    </cfRule>
  </conditionalFormatting>
  <conditionalFormatting sqref="AW18">
    <cfRule type="cellIs" dxfId="10262" priority="1168" operator="lessThan">
      <formula>$C$4</formula>
    </cfRule>
  </conditionalFormatting>
  <conditionalFormatting sqref="AW19">
    <cfRule type="cellIs" dxfId="10261" priority="1169" operator="lessThan">
      <formula>$C$4</formula>
    </cfRule>
  </conditionalFormatting>
  <conditionalFormatting sqref="AW20">
    <cfRule type="cellIs" dxfId="10260" priority="1170" operator="lessThan">
      <formula>$C$4</formula>
    </cfRule>
  </conditionalFormatting>
  <conditionalFormatting sqref="AW21">
    <cfRule type="cellIs" dxfId="10259" priority="1171" operator="lessThan">
      <formula>$C$4</formula>
    </cfRule>
  </conditionalFormatting>
  <conditionalFormatting sqref="AW22">
    <cfRule type="cellIs" dxfId="10258" priority="1172" operator="lessThan">
      <formula>$C$4</formula>
    </cfRule>
  </conditionalFormatting>
  <conditionalFormatting sqref="AW23">
    <cfRule type="cellIs" dxfId="10257" priority="1173" operator="lessThan">
      <formula>$C$4</formula>
    </cfRule>
  </conditionalFormatting>
  <conditionalFormatting sqref="AW24">
    <cfRule type="cellIs" dxfId="10256" priority="1174" operator="lessThan">
      <formula>$C$4</formula>
    </cfRule>
  </conditionalFormatting>
  <conditionalFormatting sqref="AW25">
    <cfRule type="cellIs" dxfId="10255" priority="1175" operator="lessThan">
      <formula>$C$4</formula>
    </cfRule>
  </conditionalFormatting>
  <conditionalFormatting sqref="AW26">
    <cfRule type="cellIs" dxfId="10254" priority="1176" operator="lessThan">
      <formula>$C$4</formula>
    </cfRule>
  </conditionalFormatting>
  <conditionalFormatting sqref="AW27">
    <cfRule type="cellIs" dxfId="10253" priority="1177" operator="lessThan">
      <formula>$C$4</formula>
    </cfRule>
  </conditionalFormatting>
  <conditionalFormatting sqref="AW28">
    <cfRule type="cellIs" dxfId="10252" priority="1178" operator="lessThan">
      <formula>$C$4</formula>
    </cfRule>
  </conditionalFormatting>
  <conditionalFormatting sqref="AW29">
    <cfRule type="cellIs" dxfId="10251" priority="1179" operator="lessThan">
      <formula>$C$4</formula>
    </cfRule>
  </conditionalFormatting>
  <conditionalFormatting sqref="AW30">
    <cfRule type="cellIs" dxfId="10250" priority="1180" operator="lessThan">
      <formula>$C$4</formula>
    </cfRule>
  </conditionalFormatting>
  <conditionalFormatting sqref="AW31">
    <cfRule type="cellIs" dxfId="10249" priority="1181" operator="lessThan">
      <formula>$C$4</formula>
    </cfRule>
  </conditionalFormatting>
  <conditionalFormatting sqref="AW32">
    <cfRule type="cellIs" dxfId="10248" priority="1182" operator="lessThan">
      <formula>$C$4</formula>
    </cfRule>
  </conditionalFormatting>
  <conditionalFormatting sqref="AW33">
    <cfRule type="cellIs" dxfId="10247" priority="1183" operator="lessThan">
      <formula>$C$4</formula>
    </cfRule>
  </conditionalFormatting>
  <conditionalFormatting sqref="AW34">
    <cfRule type="cellIs" dxfId="10246" priority="1184" operator="lessThan">
      <formula>$C$4</formula>
    </cfRule>
  </conditionalFormatting>
  <conditionalFormatting sqref="AW35">
    <cfRule type="cellIs" dxfId="10245" priority="1185" operator="lessThan">
      <formula>$C$4</formula>
    </cfRule>
  </conditionalFormatting>
  <conditionalFormatting sqref="AW36">
    <cfRule type="cellIs" dxfId="10244" priority="1186" operator="lessThan">
      <formula>$C$4</formula>
    </cfRule>
  </conditionalFormatting>
  <conditionalFormatting sqref="AW37">
    <cfRule type="cellIs" dxfId="10243" priority="1187" operator="lessThan">
      <formula>$C$4</formula>
    </cfRule>
  </conditionalFormatting>
  <conditionalFormatting sqref="AW38">
    <cfRule type="cellIs" dxfId="10242" priority="1188" operator="lessThan">
      <formula>$C$4</formula>
    </cfRule>
  </conditionalFormatting>
  <conditionalFormatting sqref="AW39">
    <cfRule type="cellIs" dxfId="10241" priority="1189" operator="lessThan">
      <formula>$C$4</formula>
    </cfRule>
  </conditionalFormatting>
  <conditionalFormatting sqref="AW40">
    <cfRule type="cellIs" dxfId="10240" priority="1190" operator="lessThan">
      <formula>$C$4</formula>
    </cfRule>
  </conditionalFormatting>
  <conditionalFormatting sqref="AW41">
    <cfRule type="cellIs" dxfId="10239" priority="1191" operator="lessThan">
      <formula>$C$4</formula>
    </cfRule>
  </conditionalFormatting>
  <conditionalFormatting sqref="AW42">
    <cfRule type="cellIs" dxfId="10238" priority="1192" operator="lessThan">
      <formula>$C$4</formula>
    </cfRule>
  </conditionalFormatting>
  <conditionalFormatting sqref="AW43">
    <cfRule type="cellIs" dxfId="10237" priority="1193" operator="lessThan">
      <formula>$C$4</formula>
    </cfRule>
  </conditionalFormatting>
  <conditionalFormatting sqref="AW44">
    <cfRule type="cellIs" dxfId="10236" priority="1194" operator="lessThan">
      <formula>$C$4</formula>
    </cfRule>
  </conditionalFormatting>
  <conditionalFormatting sqref="AW45">
    <cfRule type="cellIs" dxfId="10235" priority="1195" operator="lessThan">
      <formula>$C$4</formula>
    </cfRule>
  </conditionalFormatting>
  <conditionalFormatting sqref="AW46">
    <cfRule type="cellIs" dxfId="10234" priority="1196" operator="lessThan">
      <formula>$C$4</formula>
    </cfRule>
  </conditionalFormatting>
  <conditionalFormatting sqref="AW47">
    <cfRule type="cellIs" dxfId="10233" priority="1197" operator="lessThan">
      <formula>$C$4</formula>
    </cfRule>
  </conditionalFormatting>
  <conditionalFormatting sqref="AW48">
    <cfRule type="cellIs" dxfId="10232" priority="1198" operator="lessThan">
      <formula>$C$4</formula>
    </cfRule>
  </conditionalFormatting>
  <conditionalFormatting sqref="AW49">
    <cfRule type="cellIs" dxfId="10231" priority="1199" operator="lessThan">
      <formula>$C$4</formula>
    </cfRule>
  </conditionalFormatting>
  <conditionalFormatting sqref="AW50">
    <cfRule type="cellIs" dxfId="10230" priority="1200" operator="lessThan">
      <formula>$C$4</formula>
    </cfRule>
  </conditionalFormatting>
  <conditionalFormatting sqref="AX11">
    <cfRule type="cellIs" dxfId="10229" priority="1201" operator="lessThan">
      <formula>$C$4</formula>
    </cfRule>
  </conditionalFormatting>
  <conditionalFormatting sqref="AX12">
    <cfRule type="cellIs" dxfId="10228" priority="1202" operator="lessThan">
      <formula>$C$4</formula>
    </cfRule>
  </conditionalFormatting>
  <conditionalFormatting sqref="AX13">
    <cfRule type="cellIs" dxfId="10227" priority="1203" operator="lessThan">
      <formula>$C$4</formula>
    </cfRule>
  </conditionalFormatting>
  <conditionalFormatting sqref="AX14">
    <cfRule type="cellIs" dxfId="10226" priority="1204" operator="lessThan">
      <formula>$C$4</formula>
    </cfRule>
  </conditionalFormatting>
  <conditionalFormatting sqref="AX15">
    <cfRule type="cellIs" dxfId="10225" priority="1205" operator="lessThan">
      <formula>$C$4</formula>
    </cfRule>
  </conditionalFormatting>
  <conditionalFormatting sqref="AX16">
    <cfRule type="cellIs" dxfId="10224" priority="1206" operator="lessThan">
      <formula>$C$4</formula>
    </cfRule>
  </conditionalFormatting>
  <conditionalFormatting sqref="AX17">
    <cfRule type="cellIs" dxfId="10223" priority="1207" operator="lessThan">
      <formula>$C$4</formula>
    </cfRule>
  </conditionalFormatting>
  <conditionalFormatting sqref="AX18">
    <cfRule type="cellIs" dxfId="10222" priority="1208" operator="lessThan">
      <formula>$C$4</formula>
    </cfRule>
  </conditionalFormatting>
  <conditionalFormatting sqref="AX19">
    <cfRule type="cellIs" dxfId="10221" priority="1209" operator="lessThan">
      <formula>$C$4</formula>
    </cfRule>
  </conditionalFormatting>
  <conditionalFormatting sqref="AX20">
    <cfRule type="cellIs" dxfId="10220" priority="1210" operator="lessThan">
      <formula>$C$4</formula>
    </cfRule>
  </conditionalFormatting>
  <conditionalFormatting sqref="AX21">
    <cfRule type="cellIs" dxfId="10219" priority="1211" operator="lessThan">
      <formula>$C$4</formula>
    </cfRule>
  </conditionalFormatting>
  <conditionalFormatting sqref="AX22">
    <cfRule type="cellIs" dxfId="10218" priority="1212" operator="lessThan">
      <formula>$C$4</formula>
    </cfRule>
  </conditionalFormatting>
  <conditionalFormatting sqref="AX23">
    <cfRule type="cellIs" dxfId="10217" priority="1213" operator="lessThan">
      <formula>$C$4</formula>
    </cfRule>
  </conditionalFormatting>
  <conditionalFormatting sqref="AX24">
    <cfRule type="cellIs" dxfId="10216" priority="1214" operator="lessThan">
      <formula>$C$4</formula>
    </cfRule>
  </conditionalFormatting>
  <conditionalFormatting sqref="AX25">
    <cfRule type="cellIs" dxfId="10215" priority="1215" operator="lessThan">
      <formula>$C$4</formula>
    </cfRule>
  </conditionalFormatting>
  <conditionalFormatting sqref="AX26">
    <cfRule type="cellIs" dxfId="10214" priority="1216" operator="lessThan">
      <formula>$C$4</formula>
    </cfRule>
  </conditionalFormatting>
  <conditionalFormatting sqref="AX27">
    <cfRule type="cellIs" dxfId="10213" priority="1217" operator="lessThan">
      <formula>$C$4</formula>
    </cfRule>
  </conditionalFormatting>
  <conditionalFormatting sqref="AX28">
    <cfRule type="cellIs" dxfId="10212" priority="1218" operator="lessThan">
      <formula>$C$4</formula>
    </cfRule>
  </conditionalFormatting>
  <conditionalFormatting sqref="AX29">
    <cfRule type="cellIs" dxfId="10211" priority="1219" operator="lessThan">
      <formula>$C$4</formula>
    </cfRule>
  </conditionalFormatting>
  <conditionalFormatting sqref="AX30">
    <cfRule type="cellIs" dxfId="10210" priority="1220" operator="lessThan">
      <formula>$C$4</formula>
    </cfRule>
  </conditionalFormatting>
  <conditionalFormatting sqref="AX31">
    <cfRule type="cellIs" dxfId="10209" priority="1221" operator="lessThan">
      <formula>$C$4</formula>
    </cfRule>
  </conditionalFormatting>
  <conditionalFormatting sqref="AX32">
    <cfRule type="cellIs" dxfId="10208" priority="1222" operator="lessThan">
      <formula>$C$4</formula>
    </cfRule>
  </conditionalFormatting>
  <conditionalFormatting sqref="AX33">
    <cfRule type="cellIs" dxfId="10207" priority="1223" operator="lessThan">
      <formula>$C$4</formula>
    </cfRule>
  </conditionalFormatting>
  <conditionalFormatting sqref="AX34">
    <cfRule type="cellIs" dxfId="10206" priority="1224" operator="lessThan">
      <formula>$C$4</formula>
    </cfRule>
  </conditionalFormatting>
  <conditionalFormatting sqref="AX35">
    <cfRule type="cellIs" dxfId="10205" priority="1225" operator="lessThan">
      <formula>$C$4</formula>
    </cfRule>
  </conditionalFormatting>
  <conditionalFormatting sqref="AX36">
    <cfRule type="cellIs" dxfId="10204" priority="1226" operator="lessThan">
      <formula>$C$4</formula>
    </cfRule>
  </conditionalFormatting>
  <conditionalFormatting sqref="AX37">
    <cfRule type="cellIs" dxfId="10203" priority="1227" operator="lessThan">
      <formula>$C$4</formula>
    </cfRule>
  </conditionalFormatting>
  <conditionalFormatting sqref="AX38">
    <cfRule type="cellIs" dxfId="10202" priority="1228" operator="lessThan">
      <formula>$C$4</formula>
    </cfRule>
  </conditionalFormatting>
  <conditionalFormatting sqref="AX39">
    <cfRule type="cellIs" dxfId="10201" priority="1229" operator="lessThan">
      <formula>$C$4</formula>
    </cfRule>
  </conditionalFormatting>
  <conditionalFormatting sqref="AX40">
    <cfRule type="cellIs" dxfId="10200" priority="1230" operator="lessThan">
      <formula>$C$4</formula>
    </cfRule>
  </conditionalFormatting>
  <conditionalFormatting sqref="AX41">
    <cfRule type="cellIs" dxfId="10199" priority="1231" operator="lessThan">
      <formula>$C$4</formula>
    </cfRule>
  </conditionalFormatting>
  <conditionalFormatting sqref="AX42">
    <cfRule type="cellIs" dxfId="10198" priority="1232" operator="lessThan">
      <formula>$C$4</formula>
    </cfRule>
  </conditionalFormatting>
  <conditionalFormatting sqref="AX43">
    <cfRule type="cellIs" dxfId="10197" priority="1233" operator="lessThan">
      <formula>$C$4</formula>
    </cfRule>
  </conditionalFormatting>
  <conditionalFormatting sqref="AX44">
    <cfRule type="cellIs" dxfId="10196" priority="1234" operator="lessThan">
      <formula>$C$4</formula>
    </cfRule>
  </conditionalFormatting>
  <conditionalFormatting sqref="AX45">
    <cfRule type="cellIs" dxfId="10195" priority="1235" operator="lessThan">
      <formula>$C$4</formula>
    </cfRule>
  </conditionalFormatting>
  <conditionalFormatting sqref="AX46">
    <cfRule type="cellIs" dxfId="10194" priority="1236" operator="lessThan">
      <formula>$C$4</formula>
    </cfRule>
  </conditionalFormatting>
  <conditionalFormatting sqref="AX47">
    <cfRule type="cellIs" dxfId="10193" priority="1237" operator="lessThan">
      <formula>$C$4</formula>
    </cfRule>
  </conditionalFormatting>
  <conditionalFormatting sqref="AX48">
    <cfRule type="cellIs" dxfId="10192" priority="1238" operator="lessThan">
      <formula>$C$4</formula>
    </cfRule>
  </conditionalFormatting>
  <conditionalFormatting sqref="AX49">
    <cfRule type="cellIs" dxfId="10191" priority="1239" operator="lessThan">
      <formula>$C$4</formula>
    </cfRule>
  </conditionalFormatting>
  <conditionalFormatting sqref="AX50">
    <cfRule type="cellIs" dxfId="10190" priority="1240" operator="lessThan">
      <formula>$C$4</formula>
    </cfRule>
  </conditionalFormatting>
  <conditionalFormatting sqref="AY11">
    <cfRule type="cellIs" dxfId="10189" priority="1241" operator="lessThan">
      <formula>$C$4</formula>
    </cfRule>
  </conditionalFormatting>
  <conditionalFormatting sqref="AY12">
    <cfRule type="cellIs" dxfId="10188" priority="1242" operator="lessThan">
      <formula>$C$4</formula>
    </cfRule>
  </conditionalFormatting>
  <conditionalFormatting sqref="AY13">
    <cfRule type="cellIs" dxfId="10187" priority="1243" operator="lessThan">
      <formula>$C$4</formula>
    </cfRule>
  </conditionalFormatting>
  <conditionalFormatting sqref="AY14">
    <cfRule type="cellIs" dxfId="10186" priority="1244" operator="lessThan">
      <formula>$C$4</formula>
    </cfRule>
  </conditionalFormatting>
  <conditionalFormatting sqref="AY15">
    <cfRule type="cellIs" dxfId="10185" priority="1245" operator="lessThan">
      <formula>$C$4</formula>
    </cfRule>
  </conditionalFormatting>
  <conditionalFormatting sqref="AY16">
    <cfRule type="cellIs" dxfId="10184" priority="1246" operator="lessThan">
      <formula>$C$4</formula>
    </cfRule>
  </conditionalFormatting>
  <conditionalFormatting sqref="AY17">
    <cfRule type="cellIs" dxfId="10183" priority="1247" operator="lessThan">
      <formula>$C$4</formula>
    </cfRule>
  </conditionalFormatting>
  <conditionalFormatting sqref="AY18">
    <cfRule type="cellIs" dxfId="10182" priority="1248" operator="lessThan">
      <formula>$C$4</formula>
    </cfRule>
  </conditionalFormatting>
  <conditionalFormatting sqref="AY19">
    <cfRule type="cellIs" dxfId="10181" priority="1249" operator="lessThan">
      <formula>$C$4</formula>
    </cfRule>
  </conditionalFormatting>
  <conditionalFormatting sqref="AY20">
    <cfRule type="cellIs" dxfId="10180" priority="1250" operator="lessThan">
      <formula>$C$4</formula>
    </cfRule>
  </conditionalFormatting>
  <conditionalFormatting sqref="AY21">
    <cfRule type="cellIs" dxfId="10179" priority="1251" operator="lessThan">
      <formula>$C$4</formula>
    </cfRule>
  </conditionalFormatting>
  <conditionalFormatting sqref="AY22">
    <cfRule type="cellIs" dxfId="10178" priority="1252" operator="lessThan">
      <formula>$C$4</formula>
    </cfRule>
  </conditionalFormatting>
  <conditionalFormatting sqref="AY23">
    <cfRule type="cellIs" dxfId="10177" priority="1253" operator="lessThan">
      <formula>$C$4</formula>
    </cfRule>
  </conditionalFormatting>
  <conditionalFormatting sqref="AY24">
    <cfRule type="cellIs" dxfId="10176" priority="1254" operator="lessThan">
      <formula>$C$4</formula>
    </cfRule>
  </conditionalFormatting>
  <conditionalFormatting sqref="AY25">
    <cfRule type="cellIs" dxfId="10175" priority="1255" operator="lessThan">
      <formula>$C$4</formula>
    </cfRule>
  </conditionalFormatting>
  <conditionalFormatting sqref="AY26">
    <cfRule type="cellIs" dxfId="10174" priority="1256" operator="lessThan">
      <formula>$C$4</formula>
    </cfRule>
  </conditionalFormatting>
  <conditionalFormatting sqref="AY27">
    <cfRule type="cellIs" dxfId="10173" priority="1257" operator="lessThan">
      <formula>$C$4</formula>
    </cfRule>
  </conditionalFormatting>
  <conditionalFormatting sqref="AY28">
    <cfRule type="cellIs" dxfId="10172" priority="1258" operator="lessThan">
      <formula>$C$4</formula>
    </cfRule>
  </conditionalFormatting>
  <conditionalFormatting sqref="AY29">
    <cfRule type="cellIs" dxfId="10171" priority="1259" operator="lessThan">
      <formula>$C$4</formula>
    </cfRule>
  </conditionalFormatting>
  <conditionalFormatting sqref="AY30">
    <cfRule type="cellIs" dxfId="10170" priority="1260" operator="lessThan">
      <formula>$C$4</formula>
    </cfRule>
  </conditionalFormatting>
  <conditionalFormatting sqref="AY31">
    <cfRule type="cellIs" dxfId="10169" priority="1261" operator="lessThan">
      <formula>$C$4</formula>
    </cfRule>
  </conditionalFormatting>
  <conditionalFormatting sqref="AY32">
    <cfRule type="cellIs" dxfId="10168" priority="1262" operator="lessThan">
      <formula>$C$4</formula>
    </cfRule>
  </conditionalFormatting>
  <conditionalFormatting sqref="AY33">
    <cfRule type="cellIs" dxfId="10167" priority="1263" operator="lessThan">
      <formula>$C$4</formula>
    </cfRule>
  </conditionalFormatting>
  <conditionalFormatting sqref="AY34">
    <cfRule type="cellIs" dxfId="10166" priority="1264" operator="lessThan">
      <formula>$C$4</formula>
    </cfRule>
  </conditionalFormatting>
  <conditionalFormatting sqref="AY35">
    <cfRule type="cellIs" dxfId="10165" priority="1265" operator="lessThan">
      <formula>$C$4</formula>
    </cfRule>
  </conditionalFormatting>
  <conditionalFormatting sqref="AY36">
    <cfRule type="cellIs" dxfId="10164" priority="1266" operator="lessThan">
      <formula>$C$4</formula>
    </cfRule>
  </conditionalFormatting>
  <conditionalFormatting sqref="AY37">
    <cfRule type="cellIs" dxfId="10163" priority="1267" operator="lessThan">
      <formula>$C$4</formula>
    </cfRule>
  </conditionalFormatting>
  <conditionalFormatting sqref="AY38">
    <cfRule type="cellIs" dxfId="10162" priority="1268" operator="lessThan">
      <formula>$C$4</formula>
    </cfRule>
  </conditionalFormatting>
  <conditionalFormatting sqref="AY39">
    <cfRule type="cellIs" dxfId="10161" priority="1269" operator="lessThan">
      <formula>$C$4</formula>
    </cfRule>
  </conditionalFormatting>
  <conditionalFormatting sqref="AY40">
    <cfRule type="cellIs" dxfId="10160" priority="1270" operator="lessThan">
      <formula>$C$4</formula>
    </cfRule>
  </conditionalFormatting>
  <conditionalFormatting sqref="AY41">
    <cfRule type="cellIs" dxfId="10159" priority="1271" operator="lessThan">
      <formula>$C$4</formula>
    </cfRule>
  </conditionalFormatting>
  <conditionalFormatting sqref="AY42">
    <cfRule type="cellIs" dxfId="10158" priority="1272" operator="lessThan">
      <formula>$C$4</formula>
    </cfRule>
  </conditionalFormatting>
  <conditionalFormatting sqref="AY43">
    <cfRule type="cellIs" dxfId="10157" priority="1273" operator="lessThan">
      <formula>$C$4</formula>
    </cfRule>
  </conditionalFormatting>
  <conditionalFormatting sqref="AY44">
    <cfRule type="cellIs" dxfId="10156" priority="1274" operator="lessThan">
      <formula>$C$4</formula>
    </cfRule>
  </conditionalFormatting>
  <conditionalFormatting sqref="AY45">
    <cfRule type="cellIs" dxfId="10155" priority="1275" operator="lessThan">
      <formula>$C$4</formula>
    </cfRule>
  </conditionalFormatting>
  <conditionalFormatting sqref="AY46">
    <cfRule type="cellIs" dxfId="10154" priority="1276" operator="lessThan">
      <formula>$C$4</formula>
    </cfRule>
  </conditionalFormatting>
  <conditionalFormatting sqref="AY47">
    <cfRule type="cellIs" dxfId="10153" priority="1277" operator="lessThan">
      <formula>$C$4</formula>
    </cfRule>
  </conditionalFormatting>
  <conditionalFormatting sqref="AY48">
    <cfRule type="cellIs" dxfId="10152" priority="1278" operator="lessThan">
      <formula>$C$4</formula>
    </cfRule>
  </conditionalFormatting>
  <conditionalFormatting sqref="AY49">
    <cfRule type="cellIs" dxfId="10151" priority="1279" operator="lessThan">
      <formula>$C$4</formula>
    </cfRule>
  </conditionalFormatting>
  <conditionalFormatting sqref="AY50">
    <cfRule type="cellIs" dxfId="10150" priority="1280" operator="lessThan">
      <formula>$C$4</formula>
    </cfRule>
  </conditionalFormatting>
  <conditionalFormatting sqref="AZ11">
    <cfRule type="cellIs" dxfId="10149" priority="1281" operator="lessThan">
      <formula>$C$4</formula>
    </cfRule>
  </conditionalFormatting>
  <conditionalFormatting sqref="AZ12">
    <cfRule type="cellIs" dxfId="10148" priority="1282" operator="lessThan">
      <formula>$C$4</formula>
    </cfRule>
  </conditionalFormatting>
  <conditionalFormatting sqref="AZ13">
    <cfRule type="cellIs" dxfId="10147" priority="1283" operator="lessThan">
      <formula>$C$4</formula>
    </cfRule>
  </conditionalFormatting>
  <conditionalFormatting sqref="AZ14">
    <cfRule type="cellIs" dxfId="10146" priority="1284" operator="lessThan">
      <formula>$C$4</formula>
    </cfRule>
  </conditionalFormatting>
  <conditionalFormatting sqref="AZ15">
    <cfRule type="cellIs" dxfId="10145" priority="1285" operator="lessThan">
      <formula>$C$4</formula>
    </cfRule>
  </conditionalFormatting>
  <conditionalFormatting sqref="AZ16">
    <cfRule type="cellIs" dxfId="10144" priority="1286" operator="lessThan">
      <formula>$C$4</formula>
    </cfRule>
  </conditionalFormatting>
  <conditionalFormatting sqref="AZ17">
    <cfRule type="cellIs" dxfId="10143" priority="1287" operator="lessThan">
      <formula>$C$4</formula>
    </cfRule>
  </conditionalFormatting>
  <conditionalFormatting sqref="AZ18">
    <cfRule type="cellIs" dxfId="10142" priority="1288" operator="lessThan">
      <formula>$C$4</formula>
    </cfRule>
  </conditionalFormatting>
  <conditionalFormatting sqref="AZ19">
    <cfRule type="cellIs" dxfId="10141" priority="1289" operator="lessThan">
      <formula>$C$4</formula>
    </cfRule>
  </conditionalFormatting>
  <conditionalFormatting sqref="AZ20">
    <cfRule type="cellIs" dxfId="10140" priority="1290" operator="lessThan">
      <formula>$C$4</formula>
    </cfRule>
  </conditionalFormatting>
  <conditionalFormatting sqref="AZ21">
    <cfRule type="cellIs" dxfId="10139" priority="1291" operator="lessThan">
      <formula>$C$4</formula>
    </cfRule>
  </conditionalFormatting>
  <conditionalFormatting sqref="AZ22">
    <cfRule type="cellIs" dxfId="10138" priority="1292" operator="lessThan">
      <formula>$C$4</formula>
    </cfRule>
  </conditionalFormatting>
  <conditionalFormatting sqref="AZ23">
    <cfRule type="cellIs" dxfId="10137" priority="1293" operator="lessThan">
      <formula>$C$4</formula>
    </cfRule>
  </conditionalFormatting>
  <conditionalFormatting sqref="AZ24">
    <cfRule type="cellIs" dxfId="10136" priority="1294" operator="lessThan">
      <formula>$C$4</formula>
    </cfRule>
  </conditionalFormatting>
  <conditionalFormatting sqref="AZ25">
    <cfRule type="cellIs" dxfId="10135" priority="1295" operator="lessThan">
      <formula>$C$4</formula>
    </cfRule>
  </conditionalFormatting>
  <conditionalFormatting sqref="AZ26">
    <cfRule type="cellIs" dxfId="10134" priority="1296" operator="lessThan">
      <formula>$C$4</formula>
    </cfRule>
  </conditionalFormatting>
  <conditionalFormatting sqref="AZ27">
    <cfRule type="cellIs" dxfId="10133" priority="1297" operator="lessThan">
      <formula>$C$4</formula>
    </cfRule>
  </conditionalFormatting>
  <conditionalFormatting sqref="AZ28">
    <cfRule type="cellIs" dxfId="10132" priority="1298" operator="lessThan">
      <formula>$C$4</formula>
    </cfRule>
  </conditionalFormatting>
  <conditionalFormatting sqref="AZ29">
    <cfRule type="cellIs" dxfId="10131" priority="1299" operator="lessThan">
      <formula>$C$4</formula>
    </cfRule>
  </conditionalFormatting>
  <conditionalFormatting sqref="AZ30">
    <cfRule type="cellIs" dxfId="10130" priority="1300" operator="lessThan">
      <formula>$C$4</formula>
    </cfRule>
  </conditionalFormatting>
  <conditionalFormatting sqref="AZ31">
    <cfRule type="cellIs" dxfId="10129" priority="1301" operator="lessThan">
      <formula>$C$4</formula>
    </cfRule>
  </conditionalFormatting>
  <conditionalFormatting sqref="AZ32">
    <cfRule type="cellIs" dxfId="10128" priority="1302" operator="lessThan">
      <formula>$C$4</formula>
    </cfRule>
  </conditionalFormatting>
  <conditionalFormatting sqref="AZ33">
    <cfRule type="cellIs" dxfId="10127" priority="1303" operator="lessThan">
      <formula>$C$4</formula>
    </cfRule>
  </conditionalFormatting>
  <conditionalFormatting sqref="AZ34">
    <cfRule type="cellIs" dxfId="10126" priority="1304" operator="lessThan">
      <formula>$C$4</formula>
    </cfRule>
  </conditionalFormatting>
  <conditionalFormatting sqref="AZ35">
    <cfRule type="cellIs" dxfId="10125" priority="1305" operator="lessThan">
      <formula>$C$4</formula>
    </cfRule>
  </conditionalFormatting>
  <conditionalFormatting sqref="AZ36">
    <cfRule type="cellIs" dxfId="10124" priority="1306" operator="lessThan">
      <formula>$C$4</formula>
    </cfRule>
  </conditionalFormatting>
  <conditionalFormatting sqref="AZ37">
    <cfRule type="cellIs" dxfId="10123" priority="1307" operator="lessThan">
      <formula>$C$4</formula>
    </cfRule>
  </conditionalFormatting>
  <conditionalFormatting sqref="AZ38">
    <cfRule type="cellIs" dxfId="10122" priority="1308" operator="lessThan">
      <formula>$C$4</formula>
    </cfRule>
  </conditionalFormatting>
  <conditionalFormatting sqref="AZ39">
    <cfRule type="cellIs" dxfId="10121" priority="1309" operator="lessThan">
      <formula>$C$4</formula>
    </cfRule>
  </conditionalFormatting>
  <conditionalFormatting sqref="AZ40">
    <cfRule type="cellIs" dxfId="10120" priority="1310" operator="lessThan">
      <formula>$C$4</formula>
    </cfRule>
  </conditionalFormatting>
  <conditionalFormatting sqref="AZ41">
    <cfRule type="cellIs" dxfId="10119" priority="1311" operator="lessThan">
      <formula>$C$4</formula>
    </cfRule>
  </conditionalFormatting>
  <conditionalFormatting sqref="AZ42">
    <cfRule type="cellIs" dxfId="10118" priority="1312" operator="lessThan">
      <formula>$C$4</formula>
    </cfRule>
  </conditionalFormatting>
  <conditionalFormatting sqref="AZ43">
    <cfRule type="cellIs" dxfId="10117" priority="1313" operator="lessThan">
      <formula>$C$4</formula>
    </cfRule>
  </conditionalFormatting>
  <conditionalFormatting sqref="AZ44">
    <cfRule type="cellIs" dxfId="10116" priority="1314" operator="lessThan">
      <formula>$C$4</formula>
    </cfRule>
  </conditionalFormatting>
  <conditionalFormatting sqref="AZ45">
    <cfRule type="cellIs" dxfId="10115" priority="1315" operator="lessThan">
      <formula>$C$4</formula>
    </cfRule>
  </conditionalFormatting>
  <conditionalFormatting sqref="AZ46">
    <cfRule type="cellIs" dxfId="10114" priority="1316" operator="lessThan">
      <formula>$C$4</formula>
    </cfRule>
  </conditionalFormatting>
  <conditionalFormatting sqref="AZ47">
    <cfRule type="cellIs" dxfId="10113" priority="1317" operator="lessThan">
      <formula>$C$4</formula>
    </cfRule>
  </conditionalFormatting>
  <conditionalFormatting sqref="AZ48">
    <cfRule type="cellIs" dxfId="10112" priority="1318" operator="lessThan">
      <formula>$C$4</formula>
    </cfRule>
  </conditionalFormatting>
  <conditionalFormatting sqref="AZ49">
    <cfRule type="cellIs" dxfId="10111" priority="1319" operator="lessThan">
      <formula>$C$4</formula>
    </cfRule>
  </conditionalFormatting>
  <conditionalFormatting sqref="AZ50">
    <cfRule type="cellIs" dxfId="10110" priority="1320" operator="lessThan">
      <formula>$C$4</formula>
    </cfRule>
  </conditionalFormatting>
  <conditionalFormatting sqref="BA11">
    <cfRule type="cellIs" dxfId="10109" priority="1321" operator="lessThan">
      <formula>$C$4</formula>
    </cfRule>
  </conditionalFormatting>
  <conditionalFormatting sqref="BA12">
    <cfRule type="cellIs" dxfId="10108" priority="1322" operator="lessThan">
      <formula>$C$4</formula>
    </cfRule>
  </conditionalFormatting>
  <conditionalFormatting sqref="BA13">
    <cfRule type="cellIs" dxfId="10107" priority="1323" operator="lessThan">
      <formula>$C$4</formula>
    </cfRule>
  </conditionalFormatting>
  <conditionalFormatting sqref="BA14">
    <cfRule type="cellIs" dxfId="10106" priority="1324" operator="lessThan">
      <formula>$C$4</formula>
    </cfRule>
  </conditionalFormatting>
  <conditionalFormatting sqref="BA15">
    <cfRule type="cellIs" dxfId="10105" priority="1325" operator="lessThan">
      <formula>$C$4</formula>
    </cfRule>
  </conditionalFormatting>
  <conditionalFormatting sqref="BA16">
    <cfRule type="cellIs" dxfId="10104" priority="1326" operator="lessThan">
      <formula>$C$4</formula>
    </cfRule>
  </conditionalFormatting>
  <conditionalFormatting sqref="BA17">
    <cfRule type="cellIs" dxfId="10103" priority="1327" operator="lessThan">
      <formula>$C$4</formula>
    </cfRule>
  </conditionalFormatting>
  <conditionalFormatting sqref="BA18">
    <cfRule type="cellIs" dxfId="10102" priority="1328" operator="lessThan">
      <formula>$C$4</formula>
    </cfRule>
  </conditionalFormatting>
  <conditionalFormatting sqref="BA19">
    <cfRule type="cellIs" dxfId="10101" priority="1329" operator="lessThan">
      <formula>$C$4</formula>
    </cfRule>
  </conditionalFormatting>
  <conditionalFormatting sqref="BA20">
    <cfRule type="cellIs" dxfId="10100" priority="1330" operator="lessThan">
      <formula>$C$4</formula>
    </cfRule>
  </conditionalFormatting>
  <conditionalFormatting sqref="BA21">
    <cfRule type="cellIs" dxfId="10099" priority="1331" operator="lessThan">
      <formula>$C$4</formula>
    </cfRule>
  </conditionalFormatting>
  <conditionalFormatting sqref="BA22">
    <cfRule type="cellIs" dxfId="10098" priority="1332" operator="lessThan">
      <formula>$C$4</formula>
    </cfRule>
  </conditionalFormatting>
  <conditionalFormatting sqref="BA23">
    <cfRule type="cellIs" dxfId="10097" priority="1333" operator="lessThan">
      <formula>$C$4</formula>
    </cfRule>
  </conditionalFormatting>
  <conditionalFormatting sqref="BA24">
    <cfRule type="cellIs" dxfId="10096" priority="1334" operator="lessThan">
      <formula>$C$4</formula>
    </cfRule>
  </conditionalFormatting>
  <conditionalFormatting sqref="BA25">
    <cfRule type="cellIs" dxfId="10095" priority="1335" operator="lessThan">
      <formula>$C$4</formula>
    </cfRule>
  </conditionalFormatting>
  <conditionalFormatting sqref="BA26">
    <cfRule type="cellIs" dxfId="10094" priority="1336" operator="lessThan">
      <formula>$C$4</formula>
    </cfRule>
  </conditionalFormatting>
  <conditionalFormatting sqref="BA27">
    <cfRule type="cellIs" dxfId="10093" priority="1337" operator="lessThan">
      <formula>$C$4</formula>
    </cfRule>
  </conditionalFormatting>
  <conditionalFormatting sqref="BA28">
    <cfRule type="cellIs" dxfId="10092" priority="1338" operator="lessThan">
      <formula>$C$4</formula>
    </cfRule>
  </conditionalFormatting>
  <conditionalFormatting sqref="BA29">
    <cfRule type="cellIs" dxfId="10091" priority="1339" operator="lessThan">
      <formula>$C$4</formula>
    </cfRule>
  </conditionalFormatting>
  <conditionalFormatting sqref="BA30">
    <cfRule type="cellIs" dxfId="10090" priority="1340" operator="lessThan">
      <formula>$C$4</formula>
    </cfRule>
  </conditionalFormatting>
  <conditionalFormatting sqref="BA31">
    <cfRule type="cellIs" dxfId="10089" priority="1341" operator="lessThan">
      <formula>$C$4</formula>
    </cfRule>
  </conditionalFormatting>
  <conditionalFormatting sqref="BA32">
    <cfRule type="cellIs" dxfId="10088" priority="1342" operator="lessThan">
      <formula>$C$4</formula>
    </cfRule>
  </conditionalFormatting>
  <conditionalFormatting sqref="BA33">
    <cfRule type="cellIs" dxfId="10087" priority="1343" operator="lessThan">
      <formula>$C$4</formula>
    </cfRule>
  </conditionalFormatting>
  <conditionalFormatting sqref="BA34">
    <cfRule type="cellIs" dxfId="10086" priority="1344" operator="lessThan">
      <formula>$C$4</formula>
    </cfRule>
  </conditionalFormatting>
  <conditionalFormatting sqref="BA35">
    <cfRule type="cellIs" dxfId="10085" priority="1345" operator="lessThan">
      <formula>$C$4</formula>
    </cfRule>
  </conditionalFormatting>
  <conditionalFormatting sqref="BA36">
    <cfRule type="cellIs" dxfId="10084" priority="1346" operator="lessThan">
      <formula>$C$4</formula>
    </cfRule>
  </conditionalFormatting>
  <conditionalFormatting sqref="BA37">
    <cfRule type="cellIs" dxfId="10083" priority="1347" operator="lessThan">
      <formula>$C$4</formula>
    </cfRule>
  </conditionalFormatting>
  <conditionalFormatting sqref="BA38">
    <cfRule type="cellIs" dxfId="10082" priority="1348" operator="lessThan">
      <formula>$C$4</formula>
    </cfRule>
  </conditionalFormatting>
  <conditionalFormatting sqref="BA39">
    <cfRule type="cellIs" dxfId="10081" priority="1349" operator="lessThan">
      <formula>$C$4</formula>
    </cfRule>
  </conditionalFormatting>
  <conditionalFormatting sqref="BA40">
    <cfRule type="cellIs" dxfId="10080" priority="1350" operator="lessThan">
      <formula>$C$4</formula>
    </cfRule>
  </conditionalFormatting>
  <conditionalFormatting sqref="BA41">
    <cfRule type="cellIs" dxfId="10079" priority="1351" operator="lessThan">
      <formula>$C$4</formula>
    </cfRule>
  </conditionalFormatting>
  <conditionalFormatting sqref="BA42">
    <cfRule type="cellIs" dxfId="10078" priority="1352" operator="lessThan">
      <formula>$C$4</formula>
    </cfRule>
  </conditionalFormatting>
  <conditionalFormatting sqref="BA43">
    <cfRule type="cellIs" dxfId="10077" priority="1353" operator="lessThan">
      <formula>$C$4</formula>
    </cfRule>
  </conditionalFormatting>
  <conditionalFormatting sqref="BA44">
    <cfRule type="cellIs" dxfId="10076" priority="1354" operator="lessThan">
      <formula>$C$4</formula>
    </cfRule>
  </conditionalFormatting>
  <conditionalFormatting sqref="BA45">
    <cfRule type="cellIs" dxfId="10075" priority="1355" operator="lessThan">
      <formula>$C$4</formula>
    </cfRule>
  </conditionalFormatting>
  <conditionalFormatting sqref="BA46">
    <cfRule type="cellIs" dxfId="10074" priority="1356" operator="lessThan">
      <formula>$C$4</formula>
    </cfRule>
  </conditionalFormatting>
  <conditionalFormatting sqref="BA47">
    <cfRule type="cellIs" dxfId="10073" priority="1357" operator="lessThan">
      <formula>$C$4</formula>
    </cfRule>
  </conditionalFormatting>
  <conditionalFormatting sqref="BA48">
    <cfRule type="cellIs" dxfId="10072" priority="1358" operator="lessThan">
      <formula>$C$4</formula>
    </cfRule>
  </conditionalFormatting>
  <conditionalFormatting sqref="BA49">
    <cfRule type="cellIs" dxfId="10071" priority="1359" operator="lessThan">
      <formula>$C$4</formula>
    </cfRule>
  </conditionalFormatting>
  <conditionalFormatting sqref="BA50">
    <cfRule type="cellIs" dxfId="10070" priority="1360" operator="lessThan">
      <formula>$C$4</formula>
    </cfRule>
  </conditionalFormatting>
  <conditionalFormatting sqref="BB11">
    <cfRule type="cellIs" dxfId="10069" priority="1361" operator="lessThan">
      <formula>$C$4</formula>
    </cfRule>
  </conditionalFormatting>
  <conditionalFormatting sqref="BB12">
    <cfRule type="cellIs" dxfId="10068" priority="1362" operator="lessThan">
      <formula>$C$4</formula>
    </cfRule>
  </conditionalFormatting>
  <conditionalFormatting sqref="BB13">
    <cfRule type="cellIs" dxfId="10067" priority="1363" operator="lessThan">
      <formula>$C$4</formula>
    </cfRule>
  </conditionalFormatting>
  <conditionalFormatting sqref="BB14">
    <cfRule type="cellIs" dxfId="10066" priority="1364" operator="lessThan">
      <formula>$C$4</formula>
    </cfRule>
  </conditionalFormatting>
  <conditionalFormatting sqref="BB15">
    <cfRule type="cellIs" dxfId="10065" priority="1365" operator="lessThan">
      <formula>$C$4</formula>
    </cfRule>
  </conditionalFormatting>
  <conditionalFormatting sqref="BB16">
    <cfRule type="cellIs" dxfId="10064" priority="1366" operator="lessThan">
      <formula>$C$4</formula>
    </cfRule>
  </conditionalFormatting>
  <conditionalFormatting sqref="BB17">
    <cfRule type="cellIs" dxfId="10063" priority="1367" operator="lessThan">
      <formula>$C$4</formula>
    </cfRule>
  </conditionalFormatting>
  <conditionalFormatting sqref="BB18">
    <cfRule type="cellIs" dxfId="10062" priority="1368" operator="lessThan">
      <formula>$C$4</formula>
    </cfRule>
  </conditionalFormatting>
  <conditionalFormatting sqref="BB19">
    <cfRule type="cellIs" dxfId="10061" priority="1369" operator="lessThan">
      <formula>$C$4</formula>
    </cfRule>
  </conditionalFormatting>
  <conditionalFormatting sqref="BB20">
    <cfRule type="cellIs" dxfId="10060" priority="1370" operator="lessThan">
      <formula>$C$4</formula>
    </cfRule>
  </conditionalFormatting>
  <conditionalFormatting sqref="BB21">
    <cfRule type="cellIs" dxfId="10059" priority="1371" operator="lessThan">
      <formula>$C$4</formula>
    </cfRule>
  </conditionalFormatting>
  <conditionalFormatting sqref="BB22">
    <cfRule type="cellIs" dxfId="10058" priority="1372" operator="lessThan">
      <formula>$C$4</formula>
    </cfRule>
  </conditionalFormatting>
  <conditionalFormatting sqref="BB23">
    <cfRule type="cellIs" dxfId="10057" priority="1373" operator="lessThan">
      <formula>$C$4</formula>
    </cfRule>
  </conditionalFormatting>
  <conditionalFormatting sqref="BB24">
    <cfRule type="cellIs" dxfId="10056" priority="1374" operator="lessThan">
      <formula>$C$4</formula>
    </cfRule>
  </conditionalFormatting>
  <conditionalFormatting sqref="BB25">
    <cfRule type="cellIs" dxfId="10055" priority="1375" operator="lessThan">
      <formula>$C$4</formula>
    </cfRule>
  </conditionalFormatting>
  <conditionalFormatting sqref="BB26">
    <cfRule type="cellIs" dxfId="10054" priority="1376" operator="lessThan">
      <formula>$C$4</formula>
    </cfRule>
  </conditionalFormatting>
  <conditionalFormatting sqref="BB27">
    <cfRule type="cellIs" dxfId="10053" priority="1377" operator="lessThan">
      <formula>$C$4</formula>
    </cfRule>
  </conditionalFormatting>
  <conditionalFormatting sqref="BB28">
    <cfRule type="cellIs" dxfId="10052" priority="1378" operator="lessThan">
      <formula>$C$4</formula>
    </cfRule>
  </conditionalFormatting>
  <conditionalFormatting sqref="BB29">
    <cfRule type="cellIs" dxfId="10051" priority="1379" operator="lessThan">
      <formula>$C$4</formula>
    </cfRule>
  </conditionalFormatting>
  <conditionalFormatting sqref="BB30">
    <cfRule type="cellIs" dxfId="10050" priority="1380" operator="lessThan">
      <formula>$C$4</formula>
    </cfRule>
  </conditionalFormatting>
  <conditionalFormatting sqref="BB31">
    <cfRule type="cellIs" dxfId="10049" priority="1381" operator="lessThan">
      <formula>$C$4</formula>
    </cfRule>
  </conditionalFormatting>
  <conditionalFormatting sqref="BB32">
    <cfRule type="cellIs" dxfId="10048" priority="1382" operator="lessThan">
      <formula>$C$4</formula>
    </cfRule>
  </conditionalFormatting>
  <conditionalFormatting sqref="BB33">
    <cfRule type="cellIs" dxfId="10047" priority="1383" operator="lessThan">
      <formula>$C$4</formula>
    </cfRule>
  </conditionalFormatting>
  <conditionalFormatting sqref="BB34">
    <cfRule type="cellIs" dxfId="10046" priority="1384" operator="lessThan">
      <formula>$C$4</formula>
    </cfRule>
  </conditionalFormatting>
  <conditionalFormatting sqref="BB35">
    <cfRule type="cellIs" dxfId="10045" priority="1385" operator="lessThan">
      <formula>$C$4</formula>
    </cfRule>
  </conditionalFormatting>
  <conditionalFormatting sqref="BB36">
    <cfRule type="cellIs" dxfId="10044" priority="1386" operator="lessThan">
      <formula>$C$4</formula>
    </cfRule>
  </conditionalFormatting>
  <conditionalFormatting sqref="BB37">
    <cfRule type="cellIs" dxfId="10043" priority="1387" operator="lessThan">
      <formula>$C$4</formula>
    </cfRule>
  </conditionalFormatting>
  <conditionalFormatting sqref="BB38">
    <cfRule type="cellIs" dxfId="10042" priority="1388" operator="lessThan">
      <formula>$C$4</formula>
    </cfRule>
  </conditionalFormatting>
  <conditionalFormatting sqref="BB39">
    <cfRule type="cellIs" dxfId="10041" priority="1389" operator="lessThan">
      <formula>$C$4</formula>
    </cfRule>
  </conditionalFormatting>
  <conditionalFormatting sqref="BB40">
    <cfRule type="cellIs" dxfId="10040" priority="1390" operator="lessThan">
      <formula>$C$4</formula>
    </cfRule>
  </conditionalFormatting>
  <conditionalFormatting sqref="BB41">
    <cfRule type="cellIs" dxfId="10039" priority="1391" operator="lessThan">
      <formula>$C$4</formula>
    </cfRule>
  </conditionalFormatting>
  <conditionalFormatting sqref="BB42">
    <cfRule type="cellIs" dxfId="10038" priority="1392" operator="lessThan">
      <formula>$C$4</formula>
    </cfRule>
  </conditionalFormatting>
  <conditionalFormatting sqref="BB43">
    <cfRule type="cellIs" dxfId="10037" priority="1393" operator="lessThan">
      <formula>$C$4</formula>
    </cfRule>
  </conditionalFormatting>
  <conditionalFormatting sqref="BB44">
    <cfRule type="cellIs" dxfId="10036" priority="1394" operator="lessThan">
      <formula>$C$4</formula>
    </cfRule>
  </conditionalFormatting>
  <conditionalFormatting sqref="BB45">
    <cfRule type="cellIs" dxfId="10035" priority="1395" operator="lessThan">
      <formula>$C$4</formula>
    </cfRule>
  </conditionalFormatting>
  <conditionalFormatting sqref="BB46">
    <cfRule type="cellIs" dxfId="10034" priority="1396" operator="lessThan">
      <formula>$C$4</formula>
    </cfRule>
  </conditionalFormatting>
  <conditionalFormatting sqref="BB47">
    <cfRule type="cellIs" dxfId="10033" priority="1397" operator="lessThan">
      <formula>$C$4</formula>
    </cfRule>
  </conditionalFormatting>
  <conditionalFormatting sqref="BB48">
    <cfRule type="cellIs" dxfId="10032" priority="1398" operator="lessThan">
      <formula>$C$4</formula>
    </cfRule>
  </conditionalFormatting>
  <conditionalFormatting sqref="BB49">
    <cfRule type="cellIs" dxfId="10031" priority="1399" operator="lessThan">
      <formula>$C$4</formula>
    </cfRule>
  </conditionalFormatting>
  <conditionalFormatting sqref="BB50">
    <cfRule type="cellIs" dxfId="10030" priority="1400" operator="lessThan">
      <formula>$C$4</formula>
    </cfRule>
  </conditionalFormatting>
  <conditionalFormatting sqref="BC11">
    <cfRule type="cellIs" dxfId="10029" priority="1401" operator="lessThan">
      <formula>$C$4</formula>
    </cfRule>
  </conditionalFormatting>
  <conditionalFormatting sqref="BC12">
    <cfRule type="cellIs" dxfId="10028" priority="1402" operator="lessThan">
      <formula>$C$4</formula>
    </cfRule>
  </conditionalFormatting>
  <conditionalFormatting sqref="BC13">
    <cfRule type="cellIs" dxfId="10027" priority="1403" operator="lessThan">
      <formula>$C$4</formula>
    </cfRule>
  </conditionalFormatting>
  <conditionalFormatting sqref="BC14">
    <cfRule type="cellIs" dxfId="10026" priority="1404" operator="lessThan">
      <formula>$C$4</formula>
    </cfRule>
  </conditionalFormatting>
  <conditionalFormatting sqref="BC15">
    <cfRule type="cellIs" dxfId="10025" priority="1405" operator="lessThan">
      <formula>$C$4</formula>
    </cfRule>
  </conditionalFormatting>
  <conditionalFormatting sqref="BC16">
    <cfRule type="cellIs" dxfId="10024" priority="1406" operator="lessThan">
      <formula>$C$4</formula>
    </cfRule>
  </conditionalFormatting>
  <conditionalFormatting sqref="BC17">
    <cfRule type="cellIs" dxfId="10023" priority="1407" operator="lessThan">
      <formula>$C$4</formula>
    </cfRule>
  </conditionalFormatting>
  <conditionalFormatting sqref="BC18">
    <cfRule type="cellIs" dxfId="10022" priority="1408" operator="lessThan">
      <formula>$C$4</formula>
    </cfRule>
  </conditionalFormatting>
  <conditionalFormatting sqref="BC19">
    <cfRule type="cellIs" dxfId="10021" priority="1409" operator="lessThan">
      <formula>$C$4</formula>
    </cfRule>
  </conditionalFormatting>
  <conditionalFormatting sqref="BC20">
    <cfRule type="cellIs" dxfId="10020" priority="1410" operator="lessThan">
      <formula>$C$4</formula>
    </cfRule>
  </conditionalFormatting>
  <conditionalFormatting sqref="BC21">
    <cfRule type="cellIs" dxfId="10019" priority="1411" operator="lessThan">
      <formula>$C$4</formula>
    </cfRule>
  </conditionalFormatting>
  <conditionalFormatting sqref="BC22">
    <cfRule type="cellIs" dxfId="10018" priority="1412" operator="lessThan">
      <formula>$C$4</formula>
    </cfRule>
  </conditionalFormatting>
  <conditionalFormatting sqref="BC23">
    <cfRule type="cellIs" dxfId="10017" priority="1413" operator="lessThan">
      <formula>$C$4</formula>
    </cfRule>
  </conditionalFormatting>
  <conditionalFormatting sqref="BC24">
    <cfRule type="cellIs" dxfId="10016" priority="1414" operator="lessThan">
      <formula>$C$4</formula>
    </cfRule>
  </conditionalFormatting>
  <conditionalFormatting sqref="BC25">
    <cfRule type="cellIs" dxfId="10015" priority="1415" operator="lessThan">
      <formula>$C$4</formula>
    </cfRule>
  </conditionalFormatting>
  <conditionalFormatting sqref="BC26">
    <cfRule type="cellIs" dxfId="10014" priority="1416" operator="lessThan">
      <formula>$C$4</formula>
    </cfRule>
  </conditionalFormatting>
  <conditionalFormatting sqref="BC27">
    <cfRule type="cellIs" dxfId="10013" priority="1417" operator="lessThan">
      <formula>$C$4</formula>
    </cfRule>
  </conditionalFormatting>
  <conditionalFormatting sqref="BC28">
    <cfRule type="cellIs" dxfId="10012" priority="1418" operator="lessThan">
      <formula>$C$4</formula>
    </cfRule>
  </conditionalFormatting>
  <conditionalFormatting sqref="BC29">
    <cfRule type="cellIs" dxfId="10011" priority="1419" operator="lessThan">
      <formula>$C$4</formula>
    </cfRule>
  </conditionalFormatting>
  <conditionalFormatting sqref="BC30">
    <cfRule type="cellIs" dxfId="10010" priority="1420" operator="lessThan">
      <formula>$C$4</formula>
    </cfRule>
  </conditionalFormatting>
  <conditionalFormatting sqref="BC31">
    <cfRule type="cellIs" dxfId="10009" priority="1421" operator="lessThan">
      <formula>$C$4</formula>
    </cfRule>
  </conditionalFormatting>
  <conditionalFormatting sqref="BC32">
    <cfRule type="cellIs" dxfId="10008" priority="1422" operator="lessThan">
      <formula>$C$4</formula>
    </cfRule>
  </conditionalFormatting>
  <conditionalFormatting sqref="BC33">
    <cfRule type="cellIs" dxfId="10007" priority="1423" operator="lessThan">
      <formula>$C$4</formula>
    </cfRule>
  </conditionalFormatting>
  <conditionalFormatting sqref="BC34">
    <cfRule type="cellIs" dxfId="10006" priority="1424" operator="lessThan">
      <formula>$C$4</formula>
    </cfRule>
  </conditionalFormatting>
  <conditionalFormatting sqref="BC35">
    <cfRule type="cellIs" dxfId="10005" priority="1425" operator="lessThan">
      <formula>$C$4</formula>
    </cfRule>
  </conditionalFormatting>
  <conditionalFormatting sqref="BC36">
    <cfRule type="cellIs" dxfId="10004" priority="1426" operator="lessThan">
      <formula>$C$4</formula>
    </cfRule>
  </conditionalFormatting>
  <conditionalFormatting sqref="BC37">
    <cfRule type="cellIs" dxfId="10003" priority="1427" operator="lessThan">
      <formula>$C$4</formula>
    </cfRule>
  </conditionalFormatting>
  <conditionalFormatting sqref="BC38">
    <cfRule type="cellIs" dxfId="10002" priority="1428" operator="lessThan">
      <formula>$C$4</formula>
    </cfRule>
  </conditionalFormatting>
  <conditionalFormatting sqref="BC39">
    <cfRule type="cellIs" dxfId="10001" priority="1429" operator="lessThan">
      <formula>$C$4</formula>
    </cfRule>
  </conditionalFormatting>
  <conditionalFormatting sqref="BC40">
    <cfRule type="cellIs" dxfId="10000" priority="1430" operator="lessThan">
      <formula>$C$4</formula>
    </cfRule>
  </conditionalFormatting>
  <conditionalFormatting sqref="BC41">
    <cfRule type="cellIs" dxfId="9999" priority="1431" operator="lessThan">
      <formula>$C$4</formula>
    </cfRule>
  </conditionalFormatting>
  <conditionalFormatting sqref="BC42">
    <cfRule type="cellIs" dxfId="9998" priority="1432" operator="lessThan">
      <formula>$C$4</formula>
    </cfRule>
  </conditionalFormatting>
  <conditionalFormatting sqref="BC43">
    <cfRule type="cellIs" dxfId="9997" priority="1433" operator="lessThan">
      <formula>$C$4</formula>
    </cfRule>
  </conditionalFormatting>
  <conditionalFormatting sqref="BC44">
    <cfRule type="cellIs" dxfId="9996" priority="1434" operator="lessThan">
      <formula>$C$4</formula>
    </cfRule>
  </conditionalFormatting>
  <conditionalFormatting sqref="BC45">
    <cfRule type="cellIs" dxfId="9995" priority="1435" operator="lessThan">
      <formula>$C$4</formula>
    </cfRule>
  </conditionalFormatting>
  <conditionalFormatting sqref="BC46">
    <cfRule type="cellIs" dxfId="9994" priority="1436" operator="lessThan">
      <formula>$C$4</formula>
    </cfRule>
  </conditionalFormatting>
  <conditionalFormatting sqref="BC47">
    <cfRule type="cellIs" dxfId="9993" priority="1437" operator="lessThan">
      <formula>$C$4</formula>
    </cfRule>
  </conditionalFormatting>
  <conditionalFormatting sqref="BC48">
    <cfRule type="cellIs" dxfId="9992" priority="1438" operator="lessThan">
      <formula>$C$4</formula>
    </cfRule>
  </conditionalFormatting>
  <conditionalFormatting sqref="BC49">
    <cfRule type="cellIs" dxfId="9991" priority="1439" operator="lessThan">
      <formula>$C$4</formula>
    </cfRule>
  </conditionalFormatting>
  <conditionalFormatting sqref="BC50">
    <cfRule type="cellIs" dxfId="9990" priority="1440" operator="lessThan">
      <formula>$C$4</formula>
    </cfRule>
  </conditionalFormatting>
  <conditionalFormatting sqref="BD11">
    <cfRule type="cellIs" dxfId="9989" priority="1441" operator="lessThan">
      <formula>$C$4</formula>
    </cfRule>
  </conditionalFormatting>
  <conditionalFormatting sqref="BD12">
    <cfRule type="cellIs" dxfId="9988" priority="1442" operator="lessThan">
      <formula>$C$4</formula>
    </cfRule>
  </conditionalFormatting>
  <conditionalFormatting sqref="BD13">
    <cfRule type="cellIs" dxfId="9987" priority="1443" operator="lessThan">
      <formula>$C$4</formula>
    </cfRule>
  </conditionalFormatting>
  <conditionalFormatting sqref="BD14">
    <cfRule type="cellIs" dxfId="9986" priority="1444" operator="lessThan">
      <formula>$C$4</formula>
    </cfRule>
  </conditionalFormatting>
  <conditionalFormatting sqref="BD15">
    <cfRule type="cellIs" dxfId="9985" priority="1445" operator="lessThan">
      <formula>$C$4</formula>
    </cfRule>
  </conditionalFormatting>
  <conditionalFormatting sqref="BD16">
    <cfRule type="cellIs" dxfId="9984" priority="1446" operator="lessThan">
      <formula>$C$4</formula>
    </cfRule>
  </conditionalFormatting>
  <conditionalFormatting sqref="BD17">
    <cfRule type="cellIs" dxfId="9983" priority="1447" operator="lessThan">
      <formula>$C$4</formula>
    </cfRule>
  </conditionalFormatting>
  <conditionalFormatting sqref="BD18">
    <cfRule type="cellIs" dxfId="9982" priority="1448" operator="lessThan">
      <formula>$C$4</formula>
    </cfRule>
  </conditionalFormatting>
  <conditionalFormatting sqref="BD19">
    <cfRule type="cellIs" dxfId="9981" priority="1449" operator="lessThan">
      <formula>$C$4</formula>
    </cfRule>
  </conditionalFormatting>
  <conditionalFormatting sqref="BD20">
    <cfRule type="cellIs" dxfId="9980" priority="1450" operator="lessThan">
      <formula>$C$4</formula>
    </cfRule>
  </conditionalFormatting>
  <conditionalFormatting sqref="BD21">
    <cfRule type="cellIs" dxfId="9979" priority="1451" operator="lessThan">
      <formula>$C$4</formula>
    </cfRule>
  </conditionalFormatting>
  <conditionalFormatting sqref="BD22">
    <cfRule type="cellIs" dxfId="9978" priority="1452" operator="lessThan">
      <formula>$C$4</formula>
    </cfRule>
  </conditionalFormatting>
  <conditionalFormatting sqref="BD23">
    <cfRule type="cellIs" dxfId="9977" priority="1453" operator="lessThan">
      <formula>$C$4</formula>
    </cfRule>
  </conditionalFormatting>
  <conditionalFormatting sqref="BD24">
    <cfRule type="cellIs" dxfId="9976" priority="1454" operator="lessThan">
      <formula>$C$4</formula>
    </cfRule>
  </conditionalFormatting>
  <conditionalFormatting sqref="BD25">
    <cfRule type="cellIs" dxfId="9975" priority="1455" operator="lessThan">
      <formula>$C$4</formula>
    </cfRule>
  </conditionalFormatting>
  <conditionalFormatting sqref="BD26">
    <cfRule type="cellIs" dxfId="9974" priority="1456" operator="lessThan">
      <formula>$C$4</formula>
    </cfRule>
  </conditionalFormatting>
  <conditionalFormatting sqref="BD27">
    <cfRule type="cellIs" dxfId="9973" priority="1457" operator="lessThan">
      <formula>$C$4</formula>
    </cfRule>
  </conditionalFormatting>
  <conditionalFormatting sqref="BD28">
    <cfRule type="cellIs" dxfId="9972" priority="1458" operator="lessThan">
      <formula>$C$4</formula>
    </cfRule>
  </conditionalFormatting>
  <conditionalFormatting sqref="BD29">
    <cfRule type="cellIs" dxfId="9971" priority="1459" operator="lessThan">
      <formula>$C$4</formula>
    </cfRule>
  </conditionalFormatting>
  <conditionalFormatting sqref="BD30">
    <cfRule type="cellIs" dxfId="9970" priority="1460" operator="lessThan">
      <formula>$C$4</formula>
    </cfRule>
  </conditionalFormatting>
  <conditionalFormatting sqref="BD31">
    <cfRule type="cellIs" dxfId="9969" priority="1461" operator="lessThan">
      <formula>$C$4</formula>
    </cfRule>
  </conditionalFormatting>
  <conditionalFormatting sqref="BD32">
    <cfRule type="cellIs" dxfId="9968" priority="1462" operator="lessThan">
      <formula>$C$4</formula>
    </cfRule>
  </conditionalFormatting>
  <conditionalFormatting sqref="BD33">
    <cfRule type="cellIs" dxfId="9967" priority="1463" operator="lessThan">
      <formula>$C$4</formula>
    </cfRule>
  </conditionalFormatting>
  <conditionalFormatting sqref="BD34">
    <cfRule type="cellIs" dxfId="9966" priority="1464" operator="lessThan">
      <formula>$C$4</formula>
    </cfRule>
  </conditionalFormatting>
  <conditionalFormatting sqref="BD35">
    <cfRule type="cellIs" dxfId="9965" priority="1465" operator="lessThan">
      <formula>$C$4</formula>
    </cfRule>
  </conditionalFormatting>
  <conditionalFormatting sqref="BD36">
    <cfRule type="cellIs" dxfId="9964" priority="1466" operator="lessThan">
      <formula>$C$4</formula>
    </cfRule>
  </conditionalFormatting>
  <conditionalFormatting sqref="BD37">
    <cfRule type="cellIs" dxfId="9963" priority="1467" operator="lessThan">
      <formula>$C$4</formula>
    </cfRule>
  </conditionalFormatting>
  <conditionalFormatting sqref="BD38">
    <cfRule type="cellIs" dxfId="9962" priority="1468" operator="lessThan">
      <formula>$C$4</formula>
    </cfRule>
  </conditionalFormatting>
  <conditionalFormatting sqref="BD39">
    <cfRule type="cellIs" dxfId="9961" priority="1469" operator="lessThan">
      <formula>$C$4</formula>
    </cfRule>
  </conditionalFormatting>
  <conditionalFormatting sqref="BD40">
    <cfRule type="cellIs" dxfId="9960" priority="1470" operator="lessThan">
      <formula>$C$4</formula>
    </cfRule>
  </conditionalFormatting>
  <conditionalFormatting sqref="BD41">
    <cfRule type="cellIs" dxfId="9959" priority="1471" operator="lessThan">
      <formula>$C$4</formula>
    </cfRule>
  </conditionalFormatting>
  <conditionalFormatting sqref="BD42">
    <cfRule type="cellIs" dxfId="9958" priority="1472" operator="lessThan">
      <formula>$C$4</formula>
    </cfRule>
  </conditionalFormatting>
  <conditionalFormatting sqref="BD43">
    <cfRule type="cellIs" dxfId="9957" priority="1473" operator="lessThan">
      <formula>$C$4</formula>
    </cfRule>
  </conditionalFormatting>
  <conditionalFormatting sqref="BD44">
    <cfRule type="cellIs" dxfId="9956" priority="1474" operator="lessThan">
      <formula>$C$4</formula>
    </cfRule>
  </conditionalFormatting>
  <conditionalFormatting sqref="BD45">
    <cfRule type="cellIs" dxfId="9955" priority="1475" operator="lessThan">
      <formula>$C$4</formula>
    </cfRule>
  </conditionalFormatting>
  <conditionalFormatting sqref="BD46">
    <cfRule type="cellIs" dxfId="9954" priority="1476" operator="lessThan">
      <formula>$C$4</formula>
    </cfRule>
  </conditionalFormatting>
  <conditionalFormatting sqref="BD47">
    <cfRule type="cellIs" dxfId="9953" priority="1477" operator="lessThan">
      <formula>$C$4</formula>
    </cfRule>
  </conditionalFormatting>
  <conditionalFormatting sqref="BD48">
    <cfRule type="cellIs" dxfId="9952" priority="1478" operator="lessThan">
      <formula>$C$4</formula>
    </cfRule>
  </conditionalFormatting>
  <conditionalFormatting sqref="BD49">
    <cfRule type="cellIs" dxfId="9951" priority="1479" operator="lessThan">
      <formula>$C$4</formula>
    </cfRule>
  </conditionalFormatting>
  <conditionalFormatting sqref="BD50">
    <cfRule type="cellIs" dxfId="9950" priority="1480" operator="lessThan">
      <formula>$C$4</formula>
    </cfRule>
  </conditionalFormatting>
  <conditionalFormatting sqref="BE11">
    <cfRule type="cellIs" dxfId="9949" priority="1481" operator="lessThan">
      <formula>$C$4</formula>
    </cfRule>
  </conditionalFormatting>
  <conditionalFormatting sqref="BE12">
    <cfRule type="cellIs" dxfId="9948" priority="1482" operator="lessThan">
      <formula>$C$4</formula>
    </cfRule>
  </conditionalFormatting>
  <conditionalFormatting sqref="BE13">
    <cfRule type="cellIs" dxfId="9947" priority="1483" operator="lessThan">
      <formula>$C$4</formula>
    </cfRule>
  </conditionalFormatting>
  <conditionalFormatting sqref="BE14">
    <cfRule type="cellIs" dxfId="9946" priority="1484" operator="lessThan">
      <formula>$C$4</formula>
    </cfRule>
  </conditionalFormatting>
  <conditionalFormatting sqref="BE15">
    <cfRule type="cellIs" dxfId="9945" priority="1485" operator="lessThan">
      <formula>$C$4</formula>
    </cfRule>
  </conditionalFormatting>
  <conditionalFormatting sqref="BE16">
    <cfRule type="cellIs" dxfId="9944" priority="1486" operator="lessThan">
      <formula>$C$4</formula>
    </cfRule>
  </conditionalFormatting>
  <conditionalFormatting sqref="BE17">
    <cfRule type="cellIs" dxfId="9943" priority="1487" operator="lessThan">
      <formula>$C$4</formula>
    </cfRule>
  </conditionalFormatting>
  <conditionalFormatting sqref="BE18">
    <cfRule type="cellIs" dxfId="9942" priority="1488" operator="lessThan">
      <formula>$C$4</formula>
    </cfRule>
  </conditionalFormatting>
  <conditionalFormatting sqref="BE19">
    <cfRule type="cellIs" dxfId="9941" priority="1489" operator="lessThan">
      <formula>$C$4</formula>
    </cfRule>
  </conditionalFormatting>
  <conditionalFormatting sqref="BE20">
    <cfRule type="cellIs" dxfId="9940" priority="1490" operator="lessThan">
      <formula>$C$4</formula>
    </cfRule>
  </conditionalFormatting>
  <conditionalFormatting sqref="BE21">
    <cfRule type="cellIs" dxfId="9939" priority="1491" operator="lessThan">
      <formula>$C$4</formula>
    </cfRule>
  </conditionalFormatting>
  <conditionalFormatting sqref="BE22">
    <cfRule type="cellIs" dxfId="9938" priority="1492" operator="lessThan">
      <formula>$C$4</formula>
    </cfRule>
  </conditionalFormatting>
  <conditionalFormatting sqref="BE23">
    <cfRule type="cellIs" dxfId="9937" priority="1493" operator="lessThan">
      <formula>$C$4</formula>
    </cfRule>
  </conditionalFormatting>
  <conditionalFormatting sqref="BE24">
    <cfRule type="cellIs" dxfId="9936" priority="1494" operator="lessThan">
      <formula>$C$4</formula>
    </cfRule>
  </conditionalFormatting>
  <conditionalFormatting sqref="BE25">
    <cfRule type="cellIs" dxfId="9935" priority="1495" operator="lessThan">
      <formula>$C$4</formula>
    </cfRule>
  </conditionalFormatting>
  <conditionalFormatting sqref="BE26">
    <cfRule type="cellIs" dxfId="9934" priority="1496" operator="lessThan">
      <formula>$C$4</formula>
    </cfRule>
  </conditionalFormatting>
  <conditionalFormatting sqref="BE27">
    <cfRule type="cellIs" dxfId="9933" priority="1497" operator="lessThan">
      <formula>$C$4</formula>
    </cfRule>
  </conditionalFormatting>
  <conditionalFormatting sqref="BE28">
    <cfRule type="cellIs" dxfId="9932" priority="1498" operator="lessThan">
      <formula>$C$4</formula>
    </cfRule>
  </conditionalFormatting>
  <conditionalFormatting sqref="BE29">
    <cfRule type="cellIs" dxfId="9931" priority="1499" operator="lessThan">
      <formula>$C$4</formula>
    </cfRule>
  </conditionalFormatting>
  <conditionalFormatting sqref="BE30">
    <cfRule type="cellIs" dxfId="9930" priority="1500" operator="lessThan">
      <formula>$C$4</formula>
    </cfRule>
  </conditionalFormatting>
  <conditionalFormatting sqref="BE31">
    <cfRule type="cellIs" dxfId="9929" priority="1501" operator="lessThan">
      <formula>$C$4</formula>
    </cfRule>
  </conditionalFormatting>
  <conditionalFormatting sqref="BE32">
    <cfRule type="cellIs" dxfId="9928" priority="1502" operator="lessThan">
      <formula>$C$4</formula>
    </cfRule>
  </conditionalFormatting>
  <conditionalFormatting sqref="BE33">
    <cfRule type="cellIs" dxfId="9927" priority="1503" operator="lessThan">
      <formula>$C$4</formula>
    </cfRule>
  </conditionalFormatting>
  <conditionalFormatting sqref="BE34">
    <cfRule type="cellIs" dxfId="9926" priority="1504" operator="lessThan">
      <formula>$C$4</formula>
    </cfRule>
  </conditionalFormatting>
  <conditionalFormatting sqref="BE35">
    <cfRule type="cellIs" dxfId="9925" priority="1505" operator="lessThan">
      <formula>$C$4</formula>
    </cfRule>
  </conditionalFormatting>
  <conditionalFormatting sqref="BE36">
    <cfRule type="cellIs" dxfId="9924" priority="1506" operator="lessThan">
      <formula>$C$4</formula>
    </cfRule>
  </conditionalFormatting>
  <conditionalFormatting sqref="BE37">
    <cfRule type="cellIs" dxfId="9923" priority="1507" operator="lessThan">
      <formula>$C$4</formula>
    </cfRule>
  </conditionalFormatting>
  <conditionalFormatting sqref="BE38">
    <cfRule type="cellIs" dxfId="9922" priority="1508" operator="lessThan">
      <formula>$C$4</formula>
    </cfRule>
  </conditionalFormatting>
  <conditionalFormatting sqref="BE39">
    <cfRule type="cellIs" dxfId="9921" priority="1509" operator="lessThan">
      <formula>$C$4</formula>
    </cfRule>
  </conditionalFormatting>
  <conditionalFormatting sqref="BE40">
    <cfRule type="cellIs" dxfId="9920" priority="1510" operator="lessThan">
      <formula>$C$4</formula>
    </cfRule>
  </conditionalFormatting>
  <conditionalFormatting sqref="BE41">
    <cfRule type="cellIs" dxfId="9919" priority="1511" operator="lessThan">
      <formula>$C$4</formula>
    </cfRule>
  </conditionalFormatting>
  <conditionalFormatting sqref="BE42">
    <cfRule type="cellIs" dxfId="9918" priority="1512" operator="lessThan">
      <formula>$C$4</formula>
    </cfRule>
  </conditionalFormatting>
  <conditionalFormatting sqref="BE43">
    <cfRule type="cellIs" dxfId="9917" priority="1513" operator="lessThan">
      <formula>$C$4</formula>
    </cfRule>
  </conditionalFormatting>
  <conditionalFormatting sqref="BE44">
    <cfRule type="cellIs" dxfId="9916" priority="1514" operator="lessThan">
      <formula>$C$4</formula>
    </cfRule>
  </conditionalFormatting>
  <conditionalFormatting sqref="BE45">
    <cfRule type="cellIs" dxfId="9915" priority="1515" operator="lessThan">
      <formula>$C$4</formula>
    </cfRule>
  </conditionalFormatting>
  <conditionalFormatting sqref="BE46">
    <cfRule type="cellIs" dxfId="9914" priority="1516" operator="lessThan">
      <formula>$C$4</formula>
    </cfRule>
  </conditionalFormatting>
  <conditionalFormatting sqref="BE47">
    <cfRule type="cellIs" dxfId="9913" priority="1517" operator="lessThan">
      <formula>$C$4</formula>
    </cfRule>
  </conditionalFormatting>
  <conditionalFormatting sqref="BE48">
    <cfRule type="cellIs" dxfId="9912" priority="1518" operator="lessThan">
      <formula>$C$4</formula>
    </cfRule>
  </conditionalFormatting>
  <conditionalFormatting sqref="BE49">
    <cfRule type="cellIs" dxfId="9911" priority="1519" operator="lessThan">
      <formula>$C$4</formula>
    </cfRule>
  </conditionalFormatting>
  <conditionalFormatting sqref="BE50">
    <cfRule type="cellIs" dxfId="9910" priority="1520" operator="lessThan">
      <formula>$C$4</formula>
    </cfRule>
  </conditionalFormatting>
  <conditionalFormatting sqref="BF11">
    <cfRule type="cellIs" dxfId="9909" priority="1521" operator="lessThan">
      <formula>$C$4</formula>
    </cfRule>
  </conditionalFormatting>
  <conditionalFormatting sqref="BF12">
    <cfRule type="cellIs" dxfId="9908" priority="1522" operator="lessThan">
      <formula>$C$4</formula>
    </cfRule>
  </conditionalFormatting>
  <conditionalFormatting sqref="BF13">
    <cfRule type="cellIs" dxfId="9907" priority="1523" operator="lessThan">
      <formula>$C$4</formula>
    </cfRule>
  </conditionalFormatting>
  <conditionalFormatting sqref="BF14">
    <cfRule type="cellIs" dxfId="9906" priority="1524" operator="lessThan">
      <formula>$C$4</formula>
    </cfRule>
  </conditionalFormatting>
  <conditionalFormatting sqref="BF15">
    <cfRule type="cellIs" dxfId="9905" priority="1525" operator="lessThan">
      <formula>$C$4</formula>
    </cfRule>
  </conditionalFormatting>
  <conditionalFormatting sqref="BF16">
    <cfRule type="cellIs" dxfId="9904" priority="1526" operator="lessThan">
      <formula>$C$4</formula>
    </cfRule>
  </conditionalFormatting>
  <conditionalFormatting sqref="BF17">
    <cfRule type="cellIs" dxfId="9903" priority="1527" operator="lessThan">
      <formula>$C$4</formula>
    </cfRule>
  </conditionalFormatting>
  <conditionalFormatting sqref="BF18">
    <cfRule type="cellIs" dxfId="9902" priority="1528" operator="lessThan">
      <formula>$C$4</formula>
    </cfRule>
  </conditionalFormatting>
  <conditionalFormatting sqref="BF19">
    <cfRule type="cellIs" dxfId="9901" priority="1529" operator="lessThan">
      <formula>$C$4</formula>
    </cfRule>
  </conditionalFormatting>
  <conditionalFormatting sqref="BF20">
    <cfRule type="cellIs" dxfId="9900" priority="1530" operator="lessThan">
      <formula>$C$4</formula>
    </cfRule>
  </conditionalFormatting>
  <conditionalFormatting sqref="BF21">
    <cfRule type="cellIs" dxfId="9899" priority="1531" operator="lessThan">
      <formula>$C$4</formula>
    </cfRule>
  </conditionalFormatting>
  <conditionalFormatting sqref="BF22">
    <cfRule type="cellIs" dxfId="9898" priority="1532" operator="lessThan">
      <formula>$C$4</formula>
    </cfRule>
  </conditionalFormatting>
  <conditionalFormatting sqref="BF23">
    <cfRule type="cellIs" dxfId="9897" priority="1533" operator="lessThan">
      <formula>$C$4</formula>
    </cfRule>
  </conditionalFormatting>
  <conditionalFormatting sqref="BF24">
    <cfRule type="cellIs" dxfId="9896" priority="1534" operator="lessThan">
      <formula>$C$4</formula>
    </cfRule>
  </conditionalFormatting>
  <conditionalFormatting sqref="BF25">
    <cfRule type="cellIs" dxfId="9895" priority="1535" operator="lessThan">
      <formula>$C$4</formula>
    </cfRule>
  </conditionalFormatting>
  <conditionalFormatting sqref="BF26">
    <cfRule type="cellIs" dxfId="9894" priority="1536" operator="lessThan">
      <formula>$C$4</formula>
    </cfRule>
  </conditionalFormatting>
  <conditionalFormatting sqref="BF27">
    <cfRule type="cellIs" dxfId="9893" priority="1537" operator="lessThan">
      <formula>$C$4</formula>
    </cfRule>
  </conditionalFormatting>
  <conditionalFormatting sqref="BF28">
    <cfRule type="cellIs" dxfId="9892" priority="1538" operator="lessThan">
      <formula>$C$4</formula>
    </cfRule>
  </conditionalFormatting>
  <conditionalFormatting sqref="BF29">
    <cfRule type="cellIs" dxfId="9891" priority="1539" operator="lessThan">
      <formula>$C$4</formula>
    </cfRule>
  </conditionalFormatting>
  <conditionalFormatting sqref="BF30">
    <cfRule type="cellIs" dxfId="9890" priority="1540" operator="lessThan">
      <formula>$C$4</formula>
    </cfRule>
  </conditionalFormatting>
  <conditionalFormatting sqref="BF31">
    <cfRule type="cellIs" dxfId="9889" priority="1541" operator="lessThan">
      <formula>$C$4</formula>
    </cfRule>
  </conditionalFormatting>
  <conditionalFormatting sqref="BF32">
    <cfRule type="cellIs" dxfId="9888" priority="1542" operator="lessThan">
      <formula>$C$4</formula>
    </cfRule>
  </conditionalFormatting>
  <conditionalFormatting sqref="BF33">
    <cfRule type="cellIs" dxfId="9887" priority="1543" operator="lessThan">
      <formula>$C$4</formula>
    </cfRule>
  </conditionalFormatting>
  <conditionalFormatting sqref="BF34">
    <cfRule type="cellIs" dxfId="9886" priority="1544" operator="lessThan">
      <formula>$C$4</formula>
    </cfRule>
  </conditionalFormatting>
  <conditionalFormatting sqref="BF35">
    <cfRule type="cellIs" dxfId="9885" priority="1545" operator="lessThan">
      <formula>$C$4</formula>
    </cfRule>
  </conditionalFormatting>
  <conditionalFormatting sqref="BF36">
    <cfRule type="cellIs" dxfId="9884" priority="1546" operator="lessThan">
      <formula>$C$4</formula>
    </cfRule>
  </conditionalFormatting>
  <conditionalFormatting sqref="BF37">
    <cfRule type="cellIs" dxfId="9883" priority="1547" operator="lessThan">
      <formula>$C$4</formula>
    </cfRule>
  </conditionalFormatting>
  <conditionalFormatting sqref="BF38">
    <cfRule type="cellIs" dxfId="9882" priority="1548" operator="lessThan">
      <formula>$C$4</formula>
    </cfRule>
  </conditionalFormatting>
  <conditionalFormatting sqref="BF39">
    <cfRule type="cellIs" dxfId="9881" priority="1549" operator="lessThan">
      <formula>$C$4</formula>
    </cfRule>
  </conditionalFormatting>
  <conditionalFormatting sqref="BF40">
    <cfRule type="cellIs" dxfId="9880" priority="1550" operator="lessThan">
      <formula>$C$4</formula>
    </cfRule>
  </conditionalFormatting>
  <conditionalFormatting sqref="BF41">
    <cfRule type="cellIs" dxfId="9879" priority="1551" operator="lessThan">
      <formula>$C$4</formula>
    </cfRule>
  </conditionalFormatting>
  <conditionalFormatting sqref="BF42">
    <cfRule type="cellIs" dxfId="9878" priority="1552" operator="lessThan">
      <formula>$C$4</formula>
    </cfRule>
  </conditionalFormatting>
  <conditionalFormatting sqref="BF43">
    <cfRule type="cellIs" dxfId="9877" priority="1553" operator="lessThan">
      <formula>$C$4</formula>
    </cfRule>
  </conditionalFormatting>
  <conditionalFormatting sqref="BF44">
    <cfRule type="cellIs" dxfId="9876" priority="1554" operator="lessThan">
      <formula>$C$4</formula>
    </cfRule>
  </conditionalFormatting>
  <conditionalFormatting sqref="BF45">
    <cfRule type="cellIs" dxfId="9875" priority="1555" operator="lessThan">
      <formula>$C$4</formula>
    </cfRule>
  </conditionalFormatting>
  <conditionalFormatting sqref="BF46">
    <cfRule type="cellIs" dxfId="9874" priority="1556" operator="lessThan">
      <formula>$C$4</formula>
    </cfRule>
  </conditionalFormatting>
  <conditionalFormatting sqref="BF47">
    <cfRule type="cellIs" dxfId="9873" priority="1557" operator="lessThan">
      <formula>$C$4</formula>
    </cfRule>
  </conditionalFormatting>
  <conditionalFormatting sqref="BF48">
    <cfRule type="cellIs" dxfId="9872" priority="1558" operator="lessThan">
      <formula>$C$4</formula>
    </cfRule>
  </conditionalFormatting>
  <conditionalFormatting sqref="BF49">
    <cfRule type="cellIs" dxfId="9871" priority="1559" operator="lessThan">
      <formula>$C$4</formula>
    </cfRule>
  </conditionalFormatting>
  <conditionalFormatting sqref="BF50">
    <cfRule type="cellIs" dxfId="9870" priority="1560" operator="lessThan">
      <formula>$C$4</formula>
    </cfRule>
  </conditionalFormatting>
  <conditionalFormatting sqref="BG11">
    <cfRule type="cellIs" dxfId="9869" priority="1561" operator="lessThan">
      <formula>$C$4</formula>
    </cfRule>
  </conditionalFormatting>
  <conditionalFormatting sqref="BG12">
    <cfRule type="cellIs" dxfId="9868" priority="1562" operator="lessThan">
      <formula>$C$4</formula>
    </cfRule>
  </conditionalFormatting>
  <conditionalFormatting sqref="BG13">
    <cfRule type="cellIs" dxfId="9867" priority="1563" operator="lessThan">
      <formula>$C$4</formula>
    </cfRule>
  </conditionalFormatting>
  <conditionalFormatting sqref="BG14">
    <cfRule type="cellIs" dxfId="9866" priority="1564" operator="lessThan">
      <formula>$C$4</formula>
    </cfRule>
  </conditionalFormatting>
  <conditionalFormatting sqref="BG15">
    <cfRule type="cellIs" dxfId="9865" priority="1565" operator="lessThan">
      <formula>$C$4</formula>
    </cfRule>
  </conditionalFormatting>
  <conditionalFormatting sqref="BG16">
    <cfRule type="cellIs" dxfId="9864" priority="1566" operator="lessThan">
      <formula>$C$4</formula>
    </cfRule>
  </conditionalFormatting>
  <conditionalFormatting sqref="BG17">
    <cfRule type="cellIs" dxfId="9863" priority="1567" operator="lessThan">
      <formula>$C$4</formula>
    </cfRule>
  </conditionalFormatting>
  <conditionalFormatting sqref="BG18">
    <cfRule type="cellIs" dxfId="9862" priority="1568" operator="lessThan">
      <formula>$C$4</formula>
    </cfRule>
  </conditionalFormatting>
  <conditionalFormatting sqref="BG19">
    <cfRule type="cellIs" dxfId="9861" priority="1569" operator="lessThan">
      <formula>$C$4</formula>
    </cfRule>
  </conditionalFormatting>
  <conditionalFormatting sqref="BG20">
    <cfRule type="cellIs" dxfId="9860" priority="1570" operator="lessThan">
      <formula>$C$4</formula>
    </cfRule>
  </conditionalFormatting>
  <conditionalFormatting sqref="BG21">
    <cfRule type="cellIs" dxfId="9859" priority="1571" operator="lessThan">
      <formula>$C$4</formula>
    </cfRule>
  </conditionalFormatting>
  <conditionalFormatting sqref="BG22">
    <cfRule type="cellIs" dxfId="9858" priority="1572" operator="lessThan">
      <formula>$C$4</formula>
    </cfRule>
  </conditionalFormatting>
  <conditionalFormatting sqref="BG23">
    <cfRule type="cellIs" dxfId="9857" priority="1573" operator="lessThan">
      <formula>$C$4</formula>
    </cfRule>
  </conditionalFormatting>
  <conditionalFormatting sqref="BG24">
    <cfRule type="cellIs" dxfId="9856" priority="1574" operator="lessThan">
      <formula>$C$4</formula>
    </cfRule>
  </conditionalFormatting>
  <conditionalFormatting sqref="BG25">
    <cfRule type="cellIs" dxfId="9855" priority="1575" operator="lessThan">
      <formula>$C$4</formula>
    </cfRule>
  </conditionalFormatting>
  <conditionalFormatting sqref="BG26">
    <cfRule type="cellIs" dxfId="9854" priority="1576" operator="lessThan">
      <formula>$C$4</formula>
    </cfRule>
  </conditionalFormatting>
  <conditionalFormatting sqref="BG27">
    <cfRule type="cellIs" dxfId="9853" priority="1577" operator="lessThan">
      <formula>$C$4</formula>
    </cfRule>
  </conditionalFormatting>
  <conditionalFormatting sqref="BG28">
    <cfRule type="cellIs" dxfId="9852" priority="1578" operator="lessThan">
      <formula>$C$4</formula>
    </cfRule>
  </conditionalFormatting>
  <conditionalFormatting sqref="BG29">
    <cfRule type="cellIs" dxfId="9851" priority="1579" operator="lessThan">
      <formula>$C$4</formula>
    </cfRule>
  </conditionalFormatting>
  <conditionalFormatting sqref="BG30">
    <cfRule type="cellIs" dxfId="9850" priority="1580" operator="lessThan">
      <formula>$C$4</formula>
    </cfRule>
  </conditionalFormatting>
  <conditionalFormatting sqref="BG31">
    <cfRule type="cellIs" dxfId="9849" priority="1581" operator="lessThan">
      <formula>$C$4</formula>
    </cfRule>
  </conditionalFormatting>
  <conditionalFormatting sqref="BG32">
    <cfRule type="cellIs" dxfId="9848" priority="1582" operator="lessThan">
      <formula>$C$4</formula>
    </cfRule>
  </conditionalFormatting>
  <conditionalFormatting sqref="BG33">
    <cfRule type="cellIs" dxfId="9847" priority="1583" operator="lessThan">
      <formula>$C$4</formula>
    </cfRule>
  </conditionalFormatting>
  <conditionalFormatting sqref="BG34">
    <cfRule type="cellIs" dxfId="9846" priority="1584" operator="lessThan">
      <formula>$C$4</formula>
    </cfRule>
  </conditionalFormatting>
  <conditionalFormatting sqref="BG35">
    <cfRule type="cellIs" dxfId="9845" priority="1585" operator="lessThan">
      <formula>$C$4</formula>
    </cfRule>
  </conditionalFormatting>
  <conditionalFormatting sqref="BG36">
    <cfRule type="cellIs" dxfId="9844" priority="1586" operator="lessThan">
      <formula>$C$4</formula>
    </cfRule>
  </conditionalFormatting>
  <conditionalFormatting sqref="BG37">
    <cfRule type="cellIs" dxfId="9843" priority="1587" operator="lessThan">
      <formula>$C$4</formula>
    </cfRule>
  </conditionalFormatting>
  <conditionalFormatting sqref="BG38">
    <cfRule type="cellIs" dxfId="9842" priority="1588" operator="lessThan">
      <formula>$C$4</formula>
    </cfRule>
  </conditionalFormatting>
  <conditionalFormatting sqref="BG39">
    <cfRule type="cellIs" dxfId="9841" priority="1589" operator="lessThan">
      <formula>$C$4</formula>
    </cfRule>
  </conditionalFormatting>
  <conditionalFormatting sqref="BG40">
    <cfRule type="cellIs" dxfId="9840" priority="1590" operator="lessThan">
      <formula>$C$4</formula>
    </cfRule>
  </conditionalFormatting>
  <conditionalFormatting sqref="BG41">
    <cfRule type="cellIs" dxfId="9839" priority="1591" operator="lessThan">
      <formula>$C$4</formula>
    </cfRule>
  </conditionalFormatting>
  <conditionalFormatting sqref="BG42">
    <cfRule type="cellIs" dxfId="9838" priority="1592" operator="lessThan">
      <formula>$C$4</formula>
    </cfRule>
  </conditionalFormatting>
  <conditionalFormatting sqref="BG43">
    <cfRule type="cellIs" dxfId="9837" priority="1593" operator="lessThan">
      <formula>$C$4</formula>
    </cfRule>
  </conditionalFormatting>
  <conditionalFormatting sqref="BG44">
    <cfRule type="cellIs" dxfId="9836" priority="1594" operator="lessThan">
      <formula>$C$4</formula>
    </cfRule>
  </conditionalFormatting>
  <conditionalFormatting sqref="BG45">
    <cfRule type="cellIs" dxfId="9835" priority="1595" operator="lessThan">
      <formula>$C$4</formula>
    </cfRule>
  </conditionalFormatting>
  <conditionalFormatting sqref="BG46">
    <cfRule type="cellIs" dxfId="9834" priority="1596" operator="lessThan">
      <formula>$C$4</formula>
    </cfRule>
  </conditionalFormatting>
  <conditionalFormatting sqref="BG47">
    <cfRule type="cellIs" dxfId="9833" priority="1597" operator="lessThan">
      <formula>$C$4</formula>
    </cfRule>
  </conditionalFormatting>
  <conditionalFormatting sqref="BG48">
    <cfRule type="cellIs" dxfId="9832" priority="1598" operator="lessThan">
      <formula>$C$4</formula>
    </cfRule>
  </conditionalFormatting>
  <conditionalFormatting sqref="BG49">
    <cfRule type="cellIs" dxfId="9831" priority="1599" operator="lessThan">
      <formula>$C$4</formula>
    </cfRule>
  </conditionalFormatting>
  <conditionalFormatting sqref="BG50">
    <cfRule type="cellIs" dxfId="9830" priority="1600" operator="lessThan">
      <formula>$C$4</formula>
    </cfRule>
  </conditionalFormatting>
  <conditionalFormatting sqref="BH11">
    <cfRule type="cellIs" dxfId="9829" priority="1601" operator="lessThan">
      <formula>$C$4</formula>
    </cfRule>
  </conditionalFormatting>
  <conditionalFormatting sqref="BH12">
    <cfRule type="cellIs" dxfId="9828" priority="1602" operator="lessThan">
      <formula>$C$4</formula>
    </cfRule>
  </conditionalFormatting>
  <conditionalFormatting sqref="BH13">
    <cfRule type="cellIs" dxfId="9827" priority="1603" operator="lessThan">
      <formula>$C$4</formula>
    </cfRule>
  </conditionalFormatting>
  <conditionalFormatting sqref="BH14">
    <cfRule type="cellIs" dxfId="9826" priority="1604" operator="lessThan">
      <formula>$C$4</formula>
    </cfRule>
  </conditionalFormatting>
  <conditionalFormatting sqref="BH15">
    <cfRule type="cellIs" dxfId="9825" priority="1605" operator="lessThan">
      <formula>$C$4</formula>
    </cfRule>
  </conditionalFormatting>
  <conditionalFormatting sqref="BH16">
    <cfRule type="cellIs" dxfId="9824" priority="1606" operator="lessThan">
      <formula>$C$4</formula>
    </cfRule>
  </conditionalFormatting>
  <conditionalFormatting sqref="BH17">
    <cfRule type="cellIs" dxfId="9823" priority="1607" operator="lessThan">
      <formula>$C$4</formula>
    </cfRule>
  </conditionalFormatting>
  <conditionalFormatting sqref="BH18">
    <cfRule type="cellIs" dxfId="9822" priority="1608" operator="lessThan">
      <formula>$C$4</formula>
    </cfRule>
  </conditionalFormatting>
  <conditionalFormatting sqref="BH19">
    <cfRule type="cellIs" dxfId="9821" priority="1609" operator="lessThan">
      <formula>$C$4</formula>
    </cfRule>
  </conditionalFormatting>
  <conditionalFormatting sqref="BH20">
    <cfRule type="cellIs" dxfId="9820" priority="1610" operator="lessThan">
      <formula>$C$4</formula>
    </cfRule>
  </conditionalFormatting>
  <conditionalFormatting sqref="BH21">
    <cfRule type="cellIs" dxfId="9819" priority="1611" operator="lessThan">
      <formula>$C$4</formula>
    </cfRule>
  </conditionalFormatting>
  <conditionalFormatting sqref="BH22">
    <cfRule type="cellIs" dxfId="9818" priority="1612" operator="lessThan">
      <formula>$C$4</formula>
    </cfRule>
  </conditionalFormatting>
  <conditionalFormatting sqref="BH23">
    <cfRule type="cellIs" dxfId="9817" priority="1613" operator="lessThan">
      <formula>$C$4</formula>
    </cfRule>
  </conditionalFormatting>
  <conditionalFormatting sqref="BH24">
    <cfRule type="cellIs" dxfId="9816" priority="1614" operator="lessThan">
      <formula>$C$4</formula>
    </cfRule>
  </conditionalFormatting>
  <conditionalFormatting sqref="BH25">
    <cfRule type="cellIs" dxfId="9815" priority="1615" operator="lessThan">
      <formula>$C$4</formula>
    </cfRule>
  </conditionalFormatting>
  <conditionalFormatting sqref="BH26">
    <cfRule type="cellIs" dxfId="9814" priority="1616" operator="lessThan">
      <formula>$C$4</formula>
    </cfRule>
  </conditionalFormatting>
  <conditionalFormatting sqref="BH27">
    <cfRule type="cellIs" dxfId="9813" priority="1617" operator="lessThan">
      <formula>$C$4</formula>
    </cfRule>
  </conditionalFormatting>
  <conditionalFormatting sqref="BH28">
    <cfRule type="cellIs" dxfId="9812" priority="1618" operator="lessThan">
      <formula>$C$4</formula>
    </cfRule>
  </conditionalFormatting>
  <conditionalFormatting sqref="BH29">
    <cfRule type="cellIs" dxfId="9811" priority="1619" operator="lessThan">
      <formula>$C$4</formula>
    </cfRule>
  </conditionalFormatting>
  <conditionalFormatting sqref="BH30">
    <cfRule type="cellIs" dxfId="9810" priority="1620" operator="lessThan">
      <formula>$C$4</formula>
    </cfRule>
  </conditionalFormatting>
  <conditionalFormatting sqref="BH31">
    <cfRule type="cellIs" dxfId="9809" priority="1621" operator="lessThan">
      <formula>$C$4</formula>
    </cfRule>
  </conditionalFormatting>
  <conditionalFormatting sqref="BH32">
    <cfRule type="cellIs" dxfId="9808" priority="1622" operator="lessThan">
      <formula>$C$4</formula>
    </cfRule>
  </conditionalFormatting>
  <conditionalFormatting sqref="BH33">
    <cfRule type="cellIs" dxfId="9807" priority="1623" operator="lessThan">
      <formula>$C$4</formula>
    </cfRule>
  </conditionalFormatting>
  <conditionalFormatting sqref="BH34">
    <cfRule type="cellIs" dxfId="9806" priority="1624" operator="lessThan">
      <formula>$C$4</formula>
    </cfRule>
  </conditionalFormatting>
  <conditionalFormatting sqref="BH35">
    <cfRule type="cellIs" dxfId="9805" priority="1625" operator="lessThan">
      <formula>$C$4</formula>
    </cfRule>
  </conditionalFormatting>
  <conditionalFormatting sqref="BH36">
    <cfRule type="cellIs" dxfId="9804" priority="1626" operator="lessThan">
      <formula>$C$4</formula>
    </cfRule>
  </conditionalFormatting>
  <conditionalFormatting sqref="BH37">
    <cfRule type="cellIs" dxfId="9803" priority="1627" operator="lessThan">
      <formula>$C$4</formula>
    </cfRule>
  </conditionalFormatting>
  <conditionalFormatting sqref="BH38">
    <cfRule type="cellIs" dxfId="9802" priority="1628" operator="lessThan">
      <formula>$C$4</formula>
    </cfRule>
  </conditionalFormatting>
  <conditionalFormatting sqref="BH39">
    <cfRule type="cellIs" dxfId="9801" priority="1629" operator="lessThan">
      <formula>$C$4</formula>
    </cfRule>
  </conditionalFormatting>
  <conditionalFormatting sqref="BH40">
    <cfRule type="cellIs" dxfId="9800" priority="1630" operator="lessThan">
      <formula>$C$4</formula>
    </cfRule>
  </conditionalFormatting>
  <conditionalFormatting sqref="BH41">
    <cfRule type="cellIs" dxfId="9799" priority="1631" operator="lessThan">
      <formula>$C$4</formula>
    </cfRule>
  </conditionalFormatting>
  <conditionalFormatting sqref="BH42">
    <cfRule type="cellIs" dxfId="9798" priority="1632" operator="lessThan">
      <formula>$C$4</formula>
    </cfRule>
  </conditionalFormatting>
  <conditionalFormatting sqref="BH43">
    <cfRule type="cellIs" dxfId="9797" priority="1633" operator="lessThan">
      <formula>$C$4</formula>
    </cfRule>
  </conditionalFormatting>
  <conditionalFormatting sqref="BH44">
    <cfRule type="cellIs" dxfId="9796" priority="1634" operator="lessThan">
      <formula>$C$4</formula>
    </cfRule>
  </conditionalFormatting>
  <conditionalFormatting sqref="BH45">
    <cfRule type="cellIs" dxfId="9795" priority="1635" operator="lessThan">
      <formula>$C$4</formula>
    </cfRule>
  </conditionalFormatting>
  <conditionalFormatting sqref="BH46">
    <cfRule type="cellIs" dxfId="9794" priority="1636" operator="lessThan">
      <formula>$C$4</formula>
    </cfRule>
  </conditionalFormatting>
  <conditionalFormatting sqref="BH47">
    <cfRule type="cellIs" dxfId="9793" priority="1637" operator="lessThan">
      <formula>$C$4</formula>
    </cfRule>
  </conditionalFormatting>
  <conditionalFormatting sqref="BH48">
    <cfRule type="cellIs" dxfId="9792" priority="1638" operator="lessThan">
      <formula>$C$4</formula>
    </cfRule>
  </conditionalFormatting>
  <conditionalFormatting sqref="BH49">
    <cfRule type="cellIs" dxfId="9791" priority="1639" operator="lessThan">
      <formula>$C$4</formula>
    </cfRule>
  </conditionalFormatting>
  <conditionalFormatting sqref="BH50">
    <cfRule type="cellIs" dxfId="9790" priority="1640" operator="lessThan">
      <formula>$C$4</formula>
    </cfRule>
  </conditionalFormatting>
  <conditionalFormatting sqref="BI11">
    <cfRule type="cellIs" dxfId="9789" priority="1641" operator="lessThan">
      <formula>$C$4</formula>
    </cfRule>
  </conditionalFormatting>
  <conditionalFormatting sqref="BI12">
    <cfRule type="cellIs" dxfId="9788" priority="1642" operator="lessThan">
      <formula>$C$4</formula>
    </cfRule>
  </conditionalFormatting>
  <conditionalFormatting sqref="BI13">
    <cfRule type="cellIs" dxfId="9787" priority="1643" operator="lessThan">
      <formula>$C$4</formula>
    </cfRule>
  </conditionalFormatting>
  <conditionalFormatting sqref="BI14">
    <cfRule type="cellIs" dxfId="9786" priority="1644" operator="lessThan">
      <formula>$C$4</formula>
    </cfRule>
  </conditionalFormatting>
  <conditionalFormatting sqref="BI15">
    <cfRule type="cellIs" dxfId="9785" priority="1645" operator="lessThan">
      <formula>$C$4</formula>
    </cfRule>
  </conditionalFormatting>
  <conditionalFormatting sqref="BI16">
    <cfRule type="cellIs" dxfId="9784" priority="1646" operator="lessThan">
      <formula>$C$4</formula>
    </cfRule>
  </conditionalFormatting>
  <conditionalFormatting sqref="BI17">
    <cfRule type="cellIs" dxfId="9783" priority="1647" operator="lessThan">
      <formula>$C$4</formula>
    </cfRule>
  </conditionalFormatting>
  <conditionalFormatting sqref="BI18">
    <cfRule type="cellIs" dxfId="9782" priority="1648" operator="lessThan">
      <formula>$C$4</formula>
    </cfRule>
  </conditionalFormatting>
  <conditionalFormatting sqref="BI19">
    <cfRule type="cellIs" dxfId="9781" priority="1649" operator="lessThan">
      <formula>$C$4</formula>
    </cfRule>
  </conditionalFormatting>
  <conditionalFormatting sqref="BI20">
    <cfRule type="cellIs" dxfId="9780" priority="1650" operator="lessThan">
      <formula>$C$4</formula>
    </cfRule>
  </conditionalFormatting>
  <conditionalFormatting sqref="BI21">
    <cfRule type="cellIs" dxfId="9779" priority="1651" operator="lessThan">
      <formula>$C$4</formula>
    </cfRule>
  </conditionalFormatting>
  <conditionalFormatting sqref="BI22">
    <cfRule type="cellIs" dxfId="9778" priority="1652" operator="lessThan">
      <formula>$C$4</formula>
    </cfRule>
  </conditionalFormatting>
  <conditionalFormatting sqref="BI23">
    <cfRule type="cellIs" dxfId="9777" priority="1653" operator="lessThan">
      <formula>$C$4</formula>
    </cfRule>
  </conditionalFormatting>
  <conditionalFormatting sqref="BI24">
    <cfRule type="cellIs" dxfId="9776" priority="1654" operator="lessThan">
      <formula>$C$4</formula>
    </cfRule>
  </conditionalFormatting>
  <conditionalFormatting sqref="BI25">
    <cfRule type="cellIs" dxfId="9775" priority="1655" operator="lessThan">
      <formula>$C$4</formula>
    </cfRule>
  </conditionalFormatting>
  <conditionalFormatting sqref="BI26">
    <cfRule type="cellIs" dxfId="9774" priority="1656" operator="lessThan">
      <formula>$C$4</formula>
    </cfRule>
  </conditionalFormatting>
  <conditionalFormatting sqref="BI27">
    <cfRule type="cellIs" dxfId="9773" priority="1657" operator="lessThan">
      <formula>$C$4</formula>
    </cfRule>
  </conditionalFormatting>
  <conditionalFormatting sqref="BI28">
    <cfRule type="cellIs" dxfId="9772" priority="1658" operator="lessThan">
      <formula>$C$4</formula>
    </cfRule>
  </conditionalFormatting>
  <conditionalFormatting sqref="BI29">
    <cfRule type="cellIs" dxfId="9771" priority="1659" operator="lessThan">
      <formula>$C$4</formula>
    </cfRule>
  </conditionalFormatting>
  <conditionalFormatting sqref="BI30">
    <cfRule type="cellIs" dxfId="9770" priority="1660" operator="lessThan">
      <formula>$C$4</formula>
    </cfRule>
  </conditionalFormatting>
  <conditionalFormatting sqref="BI31">
    <cfRule type="cellIs" dxfId="9769" priority="1661" operator="lessThan">
      <formula>$C$4</formula>
    </cfRule>
  </conditionalFormatting>
  <conditionalFormatting sqref="BI32">
    <cfRule type="cellIs" dxfId="9768" priority="1662" operator="lessThan">
      <formula>$C$4</formula>
    </cfRule>
  </conditionalFormatting>
  <conditionalFormatting sqref="BI33">
    <cfRule type="cellIs" dxfId="9767" priority="1663" operator="lessThan">
      <formula>$C$4</formula>
    </cfRule>
  </conditionalFormatting>
  <conditionalFormatting sqref="BI34">
    <cfRule type="cellIs" dxfId="9766" priority="1664" operator="lessThan">
      <formula>$C$4</formula>
    </cfRule>
  </conditionalFormatting>
  <conditionalFormatting sqref="BI35">
    <cfRule type="cellIs" dxfId="9765" priority="1665" operator="lessThan">
      <formula>$C$4</formula>
    </cfRule>
  </conditionalFormatting>
  <conditionalFormatting sqref="BI36">
    <cfRule type="cellIs" dxfId="9764" priority="1666" operator="lessThan">
      <formula>$C$4</formula>
    </cfRule>
  </conditionalFormatting>
  <conditionalFormatting sqref="BI37">
    <cfRule type="cellIs" dxfId="9763" priority="1667" operator="lessThan">
      <formula>$C$4</formula>
    </cfRule>
  </conditionalFormatting>
  <conditionalFormatting sqref="BI38">
    <cfRule type="cellIs" dxfId="9762" priority="1668" operator="lessThan">
      <formula>$C$4</formula>
    </cfRule>
  </conditionalFormatting>
  <conditionalFormatting sqref="BI39">
    <cfRule type="cellIs" dxfId="9761" priority="1669" operator="lessThan">
      <formula>$C$4</formula>
    </cfRule>
  </conditionalFormatting>
  <conditionalFormatting sqref="BI40">
    <cfRule type="cellIs" dxfId="9760" priority="1670" operator="lessThan">
      <formula>$C$4</formula>
    </cfRule>
  </conditionalFormatting>
  <conditionalFormatting sqref="BI41">
    <cfRule type="cellIs" dxfId="9759" priority="1671" operator="lessThan">
      <formula>$C$4</formula>
    </cfRule>
  </conditionalFormatting>
  <conditionalFormatting sqref="BI42">
    <cfRule type="cellIs" dxfId="9758" priority="1672" operator="lessThan">
      <formula>$C$4</formula>
    </cfRule>
  </conditionalFormatting>
  <conditionalFormatting sqref="BI43">
    <cfRule type="cellIs" dxfId="9757" priority="1673" operator="lessThan">
      <formula>$C$4</formula>
    </cfRule>
  </conditionalFormatting>
  <conditionalFormatting sqref="BI44">
    <cfRule type="cellIs" dxfId="9756" priority="1674" operator="lessThan">
      <formula>$C$4</formula>
    </cfRule>
  </conditionalFormatting>
  <conditionalFormatting sqref="BI45">
    <cfRule type="cellIs" dxfId="9755" priority="1675" operator="lessThan">
      <formula>$C$4</formula>
    </cfRule>
  </conditionalFormatting>
  <conditionalFormatting sqref="BI46">
    <cfRule type="cellIs" dxfId="9754" priority="1676" operator="lessThan">
      <formula>$C$4</formula>
    </cfRule>
  </conditionalFormatting>
  <conditionalFormatting sqref="BI47">
    <cfRule type="cellIs" dxfId="9753" priority="1677" operator="lessThan">
      <formula>$C$4</formula>
    </cfRule>
  </conditionalFormatting>
  <conditionalFormatting sqref="BI48">
    <cfRule type="cellIs" dxfId="9752" priority="1678" operator="lessThan">
      <formula>$C$4</formula>
    </cfRule>
  </conditionalFormatting>
  <conditionalFormatting sqref="BI49">
    <cfRule type="cellIs" dxfId="9751" priority="1679" operator="lessThan">
      <formula>$C$4</formula>
    </cfRule>
  </conditionalFormatting>
  <conditionalFormatting sqref="BI50">
    <cfRule type="cellIs" dxfId="9750" priority="1680" operator="lessThan">
      <formula>$C$4</formula>
    </cfRule>
  </conditionalFormatting>
  <conditionalFormatting sqref="BJ11">
    <cfRule type="cellIs" dxfId="9749" priority="1681" operator="lessThan">
      <formula>$C$4</formula>
    </cfRule>
  </conditionalFormatting>
  <conditionalFormatting sqref="BJ12">
    <cfRule type="cellIs" dxfId="9748" priority="1682" operator="lessThan">
      <formula>$C$4</formula>
    </cfRule>
  </conditionalFormatting>
  <conditionalFormatting sqref="BJ13">
    <cfRule type="cellIs" dxfId="9747" priority="1683" operator="lessThan">
      <formula>$C$4</formula>
    </cfRule>
  </conditionalFormatting>
  <conditionalFormatting sqref="BJ14">
    <cfRule type="cellIs" dxfId="9746" priority="1684" operator="lessThan">
      <formula>$C$4</formula>
    </cfRule>
  </conditionalFormatting>
  <conditionalFormatting sqref="BJ15">
    <cfRule type="cellIs" dxfId="9745" priority="1685" operator="lessThan">
      <formula>$C$4</formula>
    </cfRule>
  </conditionalFormatting>
  <conditionalFormatting sqref="BJ16">
    <cfRule type="cellIs" dxfId="9744" priority="1686" operator="lessThan">
      <formula>$C$4</formula>
    </cfRule>
  </conditionalFormatting>
  <conditionalFormatting sqref="BJ17">
    <cfRule type="cellIs" dxfId="9743" priority="1687" operator="lessThan">
      <formula>$C$4</formula>
    </cfRule>
  </conditionalFormatting>
  <conditionalFormatting sqref="BJ18">
    <cfRule type="cellIs" dxfId="9742" priority="1688" operator="lessThan">
      <formula>$C$4</formula>
    </cfRule>
  </conditionalFormatting>
  <conditionalFormatting sqref="BJ19">
    <cfRule type="cellIs" dxfId="9741" priority="1689" operator="lessThan">
      <formula>$C$4</formula>
    </cfRule>
  </conditionalFormatting>
  <conditionalFormatting sqref="BJ20">
    <cfRule type="cellIs" dxfId="9740" priority="1690" operator="lessThan">
      <formula>$C$4</formula>
    </cfRule>
  </conditionalFormatting>
  <conditionalFormatting sqref="BJ21">
    <cfRule type="cellIs" dxfId="9739" priority="1691" operator="lessThan">
      <formula>$C$4</formula>
    </cfRule>
  </conditionalFormatting>
  <conditionalFormatting sqref="BJ22">
    <cfRule type="cellIs" dxfId="9738" priority="1692" operator="lessThan">
      <formula>$C$4</formula>
    </cfRule>
  </conditionalFormatting>
  <conditionalFormatting sqref="BJ23">
    <cfRule type="cellIs" dxfId="9737" priority="1693" operator="lessThan">
      <formula>$C$4</formula>
    </cfRule>
  </conditionalFormatting>
  <conditionalFormatting sqref="BJ24">
    <cfRule type="cellIs" dxfId="9736" priority="1694" operator="lessThan">
      <formula>$C$4</formula>
    </cfRule>
  </conditionalFormatting>
  <conditionalFormatting sqref="BJ25">
    <cfRule type="cellIs" dxfId="9735" priority="1695" operator="lessThan">
      <formula>$C$4</formula>
    </cfRule>
  </conditionalFormatting>
  <conditionalFormatting sqref="BJ26">
    <cfRule type="cellIs" dxfId="9734" priority="1696" operator="lessThan">
      <formula>$C$4</formula>
    </cfRule>
  </conditionalFormatting>
  <conditionalFormatting sqref="BJ27">
    <cfRule type="cellIs" dxfId="9733" priority="1697" operator="lessThan">
      <formula>$C$4</formula>
    </cfRule>
  </conditionalFormatting>
  <conditionalFormatting sqref="BJ28">
    <cfRule type="cellIs" dxfId="9732" priority="1698" operator="lessThan">
      <formula>$C$4</formula>
    </cfRule>
  </conditionalFormatting>
  <conditionalFormatting sqref="BJ29">
    <cfRule type="cellIs" dxfId="9731" priority="1699" operator="lessThan">
      <formula>$C$4</formula>
    </cfRule>
  </conditionalFormatting>
  <conditionalFormatting sqref="BJ30">
    <cfRule type="cellIs" dxfId="9730" priority="1700" operator="lessThan">
      <formula>$C$4</formula>
    </cfRule>
  </conditionalFormatting>
  <conditionalFormatting sqref="BJ31">
    <cfRule type="cellIs" dxfId="9729" priority="1701" operator="lessThan">
      <formula>$C$4</formula>
    </cfRule>
  </conditionalFormatting>
  <conditionalFormatting sqref="BJ32">
    <cfRule type="cellIs" dxfId="9728" priority="1702" operator="lessThan">
      <formula>$C$4</formula>
    </cfRule>
  </conditionalFormatting>
  <conditionalFormatting sqref="BJ33">
    <cfRule type="cellIs" dxfId="9727" priority="1703" operator="lessThan">
      <formula>$C$4</formula>
    </cfRule>
  </conditionalFormatting>
  <conditionalFormatting sqref="BJ34">
    <cfRule type="cellIs" dxfId="9726" priority="1704" operator="lessThan">
      <formula>$C$4</formula>
    </cfRule>
  </conditionalFormatting>
  <conditionalFormatting sqref="BJ35">
    <cfRule type="cellIs" dxfId="9725" priority="1705" operator="lessThan">
      <formula>$C$4</formula>
    </cfRule>
  </conditionalFormatting>
  <conditionalFormatting sqref="BJ36">
    <cfRule type="cellIs" dxfId="9724" priority="1706" operator="lessThan">
      <formula>$C$4</formula>
    </cfRule>
  </conditionalFormatting>
  <conditionalFormatting sqref="BJ37">
    <cfRule type="cellIs" dxfId="9723" priority="1707" operator="lessThan">
      <formula>$C$4</formula>
    </cfRule>
  </conditionalFormatting>
  <conditionalFormatting sqref="BJ38">
    <cfRule type="cellIs" dxfId="9722" priority="1708" operator="lessThan">
      <formula>$C$4</formula>
    </cfRule>
  </conditionalFormatting>
  <conditionalFormatting sqref="BJ39">
    <cfRule type="cellIs" dxfId="9721" priority="1709" operator="lessThan">
      <formula>$C$4</formula>
    </cfRule>
  </conditionalFormatting>
  <conditionalFormatting sqref="BJ40">
    <cfRule type="cellIs" dxfId="9720" priority="1710" operator="lessThan">
      <formula>$C$4</formula>
    </cfRule>
  </conditionalFormatting>
  <conditionalFormatting sqref="BJ41">
    <cfRule type="cellIs" dxfId="9719" priority="1711" operator="lessThan">
      <formula>$C$4</formula>
    </cfRule>
  </conditionalFormatting>
  <conditionalFormatting sqref="BJ42">
    <cfRule type="cellIs" dxfId="9718" priority="1712" operator="lessThan">
      <formula>$C$4</formula>
    </cfRule>
  </conditionalFormatting>
  <conditionalFormatting sqref="BJ43">
    <cfRule type="cellIs" dxfId="9717" priority="1713" operator="lessThan">
      <formula>$C$4</formula>
    </cfRule>
  </conditionalFormatting>
  <conditionalFormatting sqref="BJ44">
    <cfRule type="cellIs" dxfId="9716" priority="1714" operator="lessThan">
      <formula>$C$4</formula>
    </cfRule>
  </conditionalFormatting>
  <conditionalFormatting sqref="BJ45">
    <cfRule type="cellIs" dxfId="9715" priority="1715" operator="lessThan">
      <formula>$C$4</formula>
    </cfRule>
  </conditionalFormatting>
  <conditionalFormatting sqref="BJ46">
    <cfRule type="cellIs" dxfId="9714" priority="1716" operator="lessThan">
      <formula>$C$4</formula>
    </cfRule>
  </conditionalFormatting>
  <conditionalFormatting sqref="BJ47">
    <cfRule type="cellIs" dxfId="9713" priority="1717" operator="lessThan">
      <formula>$C$4</formula>
    </cfRule>
  </conditionalFormatting>
  <conditionalFormatting sqref="BJ48">
    <cfRule type="cellIs" dxfId="9712" priority="1718" operator="lessThan">
      <formula>$C$4</formula>
    </cfRule>
  </conditionalFormatting>
  <conditionalFormatting sqref="BJ49">
    <cfRule type="cellIs" dxfId="9711" priority="1719" operator="lessThan">
      <formula>$C$4</formula>
    </cfRule>
  </conditionalFormatting>
  <conditionalFormatting sqref="BJ50">
    <cfRule type="cellIs" dxfId="9710" priority="1720" operator="lessThan">
      <formula>$C$4</formula>
    </cfRule>
  </conditionalFormatting>
  <conditionalFormatting sqref="BK11">
    <cfRule type="cellIs" dxfId="9709" priority="1721" operator="lessThan">
      <formula>$C$4</formula>
    </cfRule>
  </conditionalFormatting>
  <conditionalFormatting sqref="BK12">
    <cfRule type="cellIs" dxfId="9708" priority="1722" operator="lessThan">
      <formula>$C$4</formula>
    </cfRule>
  </conditionalFormatting>
  <conditionalFormatting sqref="BK13">
    <cfRule type="cellIs" dxfId="9707" priority="1723" operator="lessThan">
      <formula>$C$4</formula>
    </cfRule>
  </conditionalFormatting>
  <conditionalFormatting sqref="BK14">
    <cfRule type="cellIs" dxfId="9706" priority="1724" operator="lessThan">
      <formula>$C$4</formula>
    </cfRule>
  </conditionalFormatting>
  <conditionalFormatting sqref="BK15">
    <cfRule type="cellIs" dxfId="9705" priority="1725" operator="lessThan">
      <formula>$C$4</formula>
    </cfRule>
  </conditionalFormatting>
  <conditionalFormatting sqref="BK16">
    <cfRule type="cellIs" dxfId="9704" priority="1726" operator="lessThan">
      <formula>$C$4</formula>
    </cfRule>
  </conditionalFormatting>
  <conditionalFormatting sqref="BK17">
    <cfRule type="cellIs" dxfId="9703" priority="1727" operator="lessThan">
      <formula>$C$4</formula>
    </cfRule>
  </conditionalFormatting>
  <conditionalFormatting sqref="BK18">
    <cfRule type="cellIs" dxfId="9702" priority="1728" operator="lessThan">
      <formula>$C$4</formula>
    </cfRule>
  </conditionalFormatting>
  <conditionalFormatting sqref="BK19">
    <cfRule type="cellIs" dxfId="9701" priority="1729" operator="lessThan">
      <formula>$C$4</formula>
    </cfRule>
  </conditionalFormatting>
  <conditionalFormatting sqref="BK20">
    <cfRule type="cellIs" dxfId="9700" priority="1730" operator="lessThan">
      <formula>$C$4</formula>
    </cfRule>
  </conditionalFormatting>
  <conditionalFormatting sqref="BK21">
    <cfRule type="cellIs" dxfId="9699" priority="1731" operator="lessThan">
      <formula>$C$4</formula>
    </cfRule>
  </conditionalFormatting>
  <conditionalFormatting sqref="BK22">
    <cfRule type="cellIs" dxfId="9698" priority="1732" operator="lessThan">
      <formula>$C$4</formula>
    </cfRule>
  </conditionalFormatting>
  <conditionalFormatting sqref="BK23">
    <cfRule type="cellIs" dxfId="9697" priority="1733" operator="lessThan">
      <formula>$C$4</formula>
    </cfRule>
  </conditionalFormatting>
  <conditionalFormatting sqref="BK24">
    <cfRule type="cellIs" dxfId="9696" priority="1734" operator="lessThan">
      <formula>$C$4</formula>
    </cfRule>
  </conditionalFormatting>
  <conditionalFormatting sqref="BK25">
    <cfRule type="cellIs" dxfId="9695" priority="1735" operator="lessThan">
      <formula>$C$4</formula>
    </cfRule>
  </conditionalFormatting>
  <conditionalFormatting sqref="BK26">
    <cfRule type="cellIs" dxfId="9694" priority="1736" operator="lessThan">
      <formula>$C$4</formula>
    </cfRule>
  </conditionalFormatting>
  <conditionalFormatting sqref="BK27">
    <cfRule type="cellIs" dxfId="9693" priority="1737" operator="lessThan">
      <formula>$C$4</formula>
    </cfRule>
  </conditionalFormatting>
  <conditionalFormatting sqref="BK28">
    <cfRule type="cellIs" dxfId="9692" priority="1738" operator="lessThan">
      <formula>$C$4</formula>
    </cfRule>
  </conditionalFormatting>
  <conditionalFormatting sqref="BK29">
    <cfRule type="cellIs" dxfId="9691" priority="1739" operator="lessThan">
      <formula>$C$4</formula>
    </cfRule>
  </conditionalFormatting>
  <conditionalFormatting sqref="BK30">
    <cfRule type="cellIs" dxfId="9690" priority="1740" operator="lessThan">
      <formula>$C$4</formula>
    </cfRule>
  </conditionalFormatting>
  <conditionalFormatting sqref="BK31">
    <cfRule type="cellIs" dxfId="9689" priority="1741" operator="lessThan">
      <formula>$C$4</formula>
    </cfRule>
  </conditionalFormatting>
  <conditionalFormatting sqref="BK32">
    <cfRule type="cellIs" dxfId="9688" priority="1742" operator="lessThan">
      <formula>$C$4</formula>
    </cfRule>
  </conditionalFormatting>
  <conditionalFormatting sqref="BK33">
    <cfRule type="cellIs" dxfId="9687" priority="1743" operator="lessThan">
      <formula>$C$4</formula>
    </cfRule>
  </conditionalFormatting>
  <conditionalFormatting sqref="BK34">
    <cfRule type="cellIs" dxfId="9686" priority="1744" operator="lessThan">
      <formula>$C$4</formula>
    </cfRule>
  </conditionalFormatting>
  <conditionalFormatting sqref="BK35">
    <cfRule type="cellIs" dxfId="9685" priority="1745" operator="lessThan">
      <formula>$C$4</formula>
    </cfRule>
  </conditionalFormatting>
  <conditionalFormatting sqref="BK36">
    <cfRule type="cellIs" dxfId="9684" priority="1746" operator="lessThan">
      <formula>$C$4</formula>
    </cfRule>
  </conditionalFormatting>
  <conditionalFormatting sqref="BK37">
    <cfRule type="cellIs" dxfId="9683" priority="1747" operator="lessThan">
      <formula>$C$4</formula>
    </cfRule>
  </conditionalFormatting>
  <conditionalFormatting sqref="BK38">
    <cfRule type="cellIs" dxfId="9682" priority="1748" operator="lessThan">
      <formula>$C$4</formula>
    </cfRule>
  </conditionalFormatting>
  <conditionalFormatting sqref="BK39">
    <cfRule type="cellIs" dxfId="9681" priority="1749" operator="lessThan">
      <formula>$C$4</formula>
    </cfRule>
  </conditionalFormatting>
  <conditionalFormatting sqref="BK40">
    <cfRule type="cellIs" dxfId="9680" priority="1750" operator="lessThan">
      <formula>$C$4</formula>
    </cfRule>
  </conditionalFormatting>
  <conditionalFormatting sqref="BK41">
    <cfRule type="cellIs" dxfId="9679" priority="1751" operator="lessThan">
      <formula>$C$4</formula>
    </cfRule>
  </conditionalFormatting>
  <conditionalFormatting sqref="BK42">
    <cfRule type="cellIs" dxfId="9678" priority="1752" operator="lessThan">
      <formula>$C$4</formula>
    </cfRule>
  </conditionalFormatting>
  <conditionalFormatting sqref="BK43">
    <cfRule type="cellIs" dxfId="9677" priority="1753" operator="lessThan">
      <formula>$C$4</formula>
    </cfRule>
  </conditionalFormatting>
  <conditionalFormatting sqref="BK44">
    <cfRule type="cellIs" dxfId="9676" priority="1754" operator="lessThan">
      <formula>$C$4</formula>
    </cfRule>
  </conditionalFormatting>
  <conditionalFormatting sqref="BK45">
    <cfRule type="cellIs" dxfId="9675" priority="1755" operator="lessThan">
      <formula>$C$4</formula>
    </cfRule>
  </conditionalFormatting>
  <conditionalFormatting sqref="BK46">
    <cfRule type="cellIs" dxfId="9674" priority="1756" operator="lessThan">
      <formula>$C$4</formula>
    </cfRule>
  </conditionalFormatting>
  <conditionalFormatting sqref="BK47">
    <cfRule type="cellIs" dxfId="9673" priority="1757" operator="lessThan">
      <formula>$C$4</formula>
    </cfRule>
  </conditionalFormatting>
  <conditionalFormatting sqref="BK48">
    <cfRule type="cellIs" dxfId="9672" priority="1758" operator="lessThan">
      <formula>$C$4</formula>
    </cfRule>
  </conditionalFormatting>
  <conditionalFormatting sqref="BK49">
    <cfRule type="cellIs" dxfId="9671" priority="1759" operator="lessThan">
      <formula>$C$4</formula>
    </cfRule>
  </conditionalFormatting>
  <conditionalFormatting sqref="BK50">
    <cfRule type="cellIs" dxfId="9670" priority="1760" operator="lessThan">
      <formula>$C$4</formula>
    </cfRule>
  </conditionalFormatting>
  <conditionalFormatting sqref="BL11">
    <cfRule type="cellIs" dxfId="9669" priority="1761" operator="lessThan">
      <formula>$C$4</formula>
    </cfRule>
  </conditionalFormatting>
  <conditionalFormatting sqref="BL12">
    <cfRule type="cellIs" dxfId="9668" priority="1762" operator="lessThan">
      <formula>$C$4</formula>
    </cfRule>
  </conditionalFormatting>
  <conditionalFormatting sqref="BL13">
    <cfRule type="cellIs" dxfId="9667" priority="1763" operator="lessThan">
      <formula>$C$4</formula>
    </cfRule>
  </conditionalFormatting>
  <conditionalFormatting sqref="BL14">
    <cfRule type="cellIs" dxfId="9666" priority="1764" operator="lessThan">
      <formula>$C$4</formula>
    </cfRule>
  </conditionalFormatting>
  <conditionalFormatting sqref="BL15">
    <cfRule type="cellIs" dxfId="9665" priority="1765" operator="lessThan">
      <formula>$C$4</formula>
    </cfRule>
  </conditionalFormatting>
  <conditionalFormatting sqref="BL16">
    <cfRule type="cellIs" dxfId="9664" priority="1766" operator="lessThan">
      <formula>$C$4</formula>
    </cfRule>
  </conditionalFormatting>
  <conditionalFormatting sqref="BL17">
    <cfRule type="cellIs" dxfId="9663" priority="1767" operator="lessThan">
      <formula>$C$4</formula>
    </cfRule>
  </conditionalFormatting>
  <conditionalFormatting sqref="BL18">
    <cfRule type="cellIs" dxfId="9662" priority="1768" operator="lessThan">
      <formula>$C$4</formula>
    </cfRule>
  </conditionalFormatting>
  <conditionalFormatting sqref="BL19">
    <cfRule type="cellIs" dxfId="9661" priority="1769" operator="lessThan">
      <formula>$C$4</formula>
    </cfRule>
  </conditionalFormatting>
  <conditionalFormatting sqref="BL20">
    <cfRule type="cellIs" dxfId="9660" priority="1770" operator="lessThan">
      <formula>$C$4</formula>
    </cfRule>
  </conditionalFormatting>
  <conditionalFormatting sqref="BL21">
    <cfRule type="cellIs" dxfId="9659" priority="1771" operator="lessThan">
      <formula>$C$4</formula>
    </cfRule>
  </conditionalFormatting>
  <conditionalFormatting sqref="BL22">
    <cfRule type="cellIs" dxfId="9658" priority="1772" operator="lessThan">
      <formula>$C$4</formula>
    </cfRule>
  </conditionalFormatting>
  <conditionalFormatting sqref="BL23">
    <cfRule type="cellIs" dxfId="9657" priority="1773" operator="lessThan">
      <formula>$C$4</formula>
    </cfRule>
  </conditionalFormatting>
  <conditionalFormatting sqref="BL24">
    <cfRule type="cellIs" dxfId="9656" priority="1774" operator="lessThan">
      <formula>$C$4</formula>
    </cfRule>
  </conditionalFormatting>
  <conditionalFormatting sqref="BL25">
    <cfRule type="cellIs" dxfId="9655" priority="1775" operator="lessThan">
      <formula>$C$4</formula>
    </cfRule>
  </conditionalFormatting>
  <conditionalFormatting sqref="BL26">
    <cfRule type="cellIs" dxfId="9654" priority="1776" operator="lessThan">
      <formula>$C$4</formula>
    </cfRule>
  </conditionalFormatting>
  <conditionalFormatting sqref="BL27">
    <cfRule type="cellIs" dxfId="9653" priority="1777" operator="lessThan">
      <formula>$C$4</formula>
    </cfRule>
  </conditionalFormatting>
  <conditionalFormatting sqref="BL28">
    <cfRule type="cellIs" dxfId="9652" priority="1778" operator="lessThan">
      <formula>$C$4</formula>
    </cfRule>
  </conditionalFormatting>
  <conditionalFormatting sqref="BL29">
    <cfRule type="cellIs" dxfId="9651" priority="1779" operator="lessThan">
      <formula>$C$4</formula>
    </cfRule>
  </conditionalFormatting>
  <conditionalFormatting sqref="BL30">
    <cfRule type="cellIs" dxfId="9650" priority="1780" operator="lessThan">
      <formula>$C$4</formula>
    </cfRule>
  </conditionalFormatting>
  <conditionalFormatting sqref="BL31">
    <cfRule type="cellIs" dxfId="9649" priority="1781" operator="lessThan">
      <formula>$C$4</formula>
    </cfRule>
  </conditionalFormatting>
  <conditionalFormatting sqref="BL32">
    <cfRule type="cellIs" dxfId="9648" priority="1782" operator="lessThan">
      <formula>$C$4</formula>
    </cfRule>
  </conditionalFormatting>
  <conditionalFormatting sqref="BL33">
    <cfRule type="cellIs" dxfId="9647" priority="1783" operator="lessThan">
      <formula>$C$4</formula>
    </cfRule>
  </conditionalFormatting>
  <conditionalFormatting sqref="BL34">
    <cfRule type="cellIs" dxfId="9646" priority="1784" operator="lessThan">
      <formula>$C$4</formula>
    </cfRule>
  </conditionalFormatting>
  <conditionalFormatting sqref="BL35">
    <cfRule type="cellIs" dxfId="9645" priority="1785" operator="lessThan">
      <formula>$C$4</formula>
    </cfRule>
  </conditionalFormatting>
  <conditionalFormatting sqref="BL36">
    <cfRule type="cellIs" dxfId="9644" priority="1786" operator="lessThan">
      <formula>$C$4</formula>
    </cfRule>
  </conditionalFormatting>
  <conditionalFormatting sqref="BL37">
    <cfRule type="cellIs" dxfId="9643" priority="1787" operator="lessThan">
      <formula>$C$4</formula>
    </cfRule>
  </conditionalFormatting>
  <conditionalFormatting sqref="BL38">
    <cfRule type="cellIs" dxfId="9642" priority="1788" operator="lessThan">
      <formula>$C$4</formula>
    </cfRule>
  </conditionalFormatting>
  <conditionalFormatting sqref="BL39">
    <cfRule type="cellIs" dxfId="9641" priority="1789" operator="lessThan">
      <formula>$C$4</formula>
    </cfRule>
  </conditionalFormatting>
  <conditionalFormatting sqref="BL40">
    <cfRule type="cellIs" dxfId="9640" priority="1790" operator="lessThan">
      <formula>$C$4</formula>
    </cfRule>
  </conditionalFormatting>
  <conditionalFormatting sqref="BL41">
    <cfRule type="cellIs" dxfId="9639" priority="1791" operator="lessThan">
      <formula>$C$4</formula>
    </cfRule>
  </conditionalFormatting>
  <conditionalFormatting sqref="BL42">
    <cfRule type="cellIs" dxfId="9638" priority="1792" operator="lessThan">
      <formula>$C$4</formula>
    </cfRule>
  </conditionalFormatting>
  <conditionalFormatting sqref="BL43">
    <cfRule type="cellIs" dxfId="9637" priority="1793" operator="lessThan">
      <formula>$C$4</formula>
    </cfRule>
  </conditionalFormatting>
  <conditionalFormatting sqref="BL44">
    <cfRule type="cellIs" dxfId="9636" priority="1794" operator="lessThan">
      <formula>$C$4</formula>
    </cfRule>
  </conditionalFormatting>
  <conditionalFormatting sqref="BL45">
    <cfRule type="cellIs" dxfId="9635" priority="1795" operator="lessThan">
      <formula>$C$4</formula>
    </cfRule>
  </conditionalFormatting>
  <conditionalFormatting sqref="BL46">
    <cfRule type="cellIs" dxfId="9634" priority="1796" operator="lessThan">
      <formula>$C$4</formula>
    </cfRule>
  </conditionalFormatting>
  <conditionalFormatting sqref="BL47">
    <cfRule type="cellIs" dxfId="9633" priority="1797" operator="lessThan">
      <formula>$C$4</formula>
    </cfRule>
  </conditionalFormatting>
  <conditionalFormatting sqref="BL48">
    <cfRule type="cellIs" dxfId="9632" priority="1798" operator="lessThan">
      <formula>$C$4</formula>
    </cfRule>
  </conditionalFormatting>
  <conditionalFormatting sqref="BL49">
    <cfRule type="cellIs" dxfId="9631" priority="1799" operator="lessThan">
      <formula>$C$4</formula>
    </cfRule>
  </conditionalFormatting>
  <conditionalFormatting sqref="BL50">
    <cfRule type="cellIs" dxfId="9630" priority="1800" operator="lessThan">
      <formula>$C$4</formula>
    </cfRule>
  </conditionalFormatting>
  <conditionalFormatting sqref="BM11">
    <cfRule type="cellIs" dxfId="9629" priority="1801" operator="lessThan">
      <formula>$C$4</formula>
    </cfRule>
  </conditionalFormatting>
  <conditionalFormatting sqref="BM12">
    <cfRule type="cellIs" dxfId="9628" priority="1802" operator="lessThan">
      <formula>$C$4</formula>
    </cfRule>
  </conditionalFormatting>
  <conditionalFormatting sqref="BM13">
    <cfRule type="cellIs" dxfId="9627" priority="1803" operator="lessThan">
      <formula>$C$4</formula>
    </cfRule>
  </conditionalFormatting>
  <conditionalFormatting sqref="BM14">
    <cfRule type="cellIs" dxfId="9626" priority="1804" operator="lessThan">
      <formula>$C$4</formula>
    </cfRule>
  </conditionalFormatting>
  <conditionalFormatting sqref="BM15">
    <cfRule type="cellIs" dxfId="9625" priority="1805" operator="lessThan">
      <formula>$C$4</formula>
    </cfRule>
  </conditionalFormatting>
  <conditionalFormatting sqref="BM16">
    <cfRule type="cellIs" dxfId="9624" priority="1806" operator="lessThan">
      <formula>$C$4</formula>
    </cfRule>
  </conditionalFormatting>
  <conditionalFormatting sqref="BM17">
    <cfRule type="cellIs" dxfId="9623" priority="1807" operator="lessThan">
      <formula>$C$4</formula>
    </cfRule>
  </conditionalFormatting>
  <conditionalFormatting sqref="BM18">
    <cfRule type="cellIs" dxfId="9622" priority="1808" operator="lessThan">
      <formula>$C$4</formula>
    </cfRule>
  </conditionalFormatting>
  <conditionalFormatting sqref="BM19">
    <cfRule type="cellIs" dxfId="9621" priority="1809" operator="lessThan">
      <formula>$C$4</formula>
    </cfRule>
  </conditionalFormatting>
  <conditionalFormatting sqref="BM20">
    <cfRule type="cellIs" dxfId="9620" priority="1810" operator="lessThan">
      <formula>$C$4</formula>
    </cfRule>
  </conditionalFormatting>
  <conditionalFormatting sqref="BM21">
    <cfRule type="cellIs" dxfId="9619" priority="1811" operator="lessThan">
      <formula>$C$4</formula>
    </cfRule>
  </conditionalFormatting>
  <conditionalFormatting sqref="BM22">
    <cfRule type="cellIs" dxfId="9618" priority="1812" operator="lessThan">
      <formula>$C$4</formula>
    </cfRule>
  </conditionalFormatting>
  <conditionalFormatting sqref="BM23">
    <cfRule type="cellIs" dxfId="9617" priority="1813" operator="lessThan">
      <formula>$C$4</formula>
    </cfRule>
  </conditionalFormatting>
  <conditionalFormatting sqref="BM24">
    <cfRule type="cellIs" dxfId="9616" priority="1814" operator="lessThan">
      <formula>$C$4</formula>
    </cfRule>
  </conditionalFormatting>
  <conditionalFormatting sqref="BM25">
    <cfRule type="cellIs" dxfId="9615" priority="1815" operator="lessThan">
      <formula>$C$4</formula>
    </cfRule>
  </conditionalFormatting>
  <conditionalFormatting sqref="BM26">
    <cfRule type="cellIs" dxfId="9614" priority="1816" operator="lessThan">
      <formula>$C$4</formula>
    </cfRule>
  </conditionalFormatting>
  <conditionalFormatting sqref="BM27">
    <cfRule type="cellIs" dxfId="9613" priority="1817" operator="lessThan">
      <formula>$C$4</formula>
    </cfRule>
  </conditionalFormatting>
  <conditionalFormatting sqref="BM28">
    <cfRule type="cellIs" dxfId="9612" priority="1818" operator="lessThan">
      <formula>$C$4</formula>
    </cfRule>
  </conditionalFormatting>
  <conditionalFormatting sqref="BM29">
    <cfRule type="cellIs" dxfId="9611" priority="1819" operator="lessThan">
      <formula>$C$4</formula>
    </cfRule>
  </conditionalFormatting>
  <conditionalFormatting sqref="BM30">
    <cfRule type="cellIs" dxfId="9610" priority="1820" operator="lessThan">
      <formula>$C$4</formula>
    </cfRule>
  </conditionalFormatting>
  <conditionalFormatting sqref="BM31">
    <cfRule type="cellIs" dxfId="9609" priority="1821" operator="lessThan">
      <formula>$C$4</formula>
    </cfRule>
  </conditionalFormatting>
  <conditionalFormatting sqref="BM32">
    <cfRule type="cellIs" dxfId="9608" priority="1822" operator="lessThan">
      <formula>$C$4</formula>
    </cfRule>
  </conditionalFormatting>
  <conditionalFormatting sqref="BM33">
    <cfRule type="cellIs" dxfId="9607" priority="1823" operator="lessThan">
      <formula>$C$4</formula>
    </cfRule>
  </conditionalFormatting>
  <conditionalFormatting sqref="BM34">
    <cfRule type="cellIs" dxfId="9606" priority="1824" operator="lessThan">
      <formula>$C$4</formula>
    </cfRule>
  </conditionalFormatting>
  <conditionalFormatting sqref="BM35">
    <cfRule type="cellIs" dxfId="9605" priority="1825" operator="lessThan">
      <formula>$C$4</formula>
    </cfRule>
  </conditionalFormatting>
  <conditionalFormatting sqref="BM36">
    <cfRule type="cellIs" dxfId="9604" priority="1826" operator="lessThan">
      <formula>$C$4</formula>
    </cfRule>
  </conditionalFormatting>
  <conditionalFormatting sqref="BM37">
    <cfRule type="cellIs" dxfId="9603" priority="1827" operator="lessThan">
      <formula>$C$4</formula>
    </cfRule>
  </conditionalFormatting>
  <conditionalFormatting sqref="BM38">
    <cfRule type="cellIs" dxfId="9602" priority="1828" operator="lessThan">
      <formula>$C$4</formula>
    </cfRule>
  </conditionalFormatting>
  <conditionalFormatting sqref="BM39">
    <cfRule type="cellIs" dxfId="9601" priority="1829" operator="lessThan">
      <formula>$C$4</formula>
    </cfRule>
  </conditionalFormatting>
  <conditionalFormatting sqref="BM40">
    <cfRule type="cellIs" dxfId="9600" priority="1830" operator="lessThan">
      <formula>$C$4</formula>
    </cfRule>
  </conditionalFormatting>
  <conditionalFormatting sqref="BM41">
    <cfRule type="cellIs" dxfId="9599" priority="1831" operator="lessThan">
      <formula>$C$4</formula>
    </cfRule>
  </conditionalFormatting>
  <conditionalFormatting sqref="BM42">
    <cfRule type="cellIs" dxfId="9598" priority="1832" operator="lessThan">
      <formula>$C$4</formula>
    </cfRule>
  </conditionalFormatting>
  <conditionalFormatting sqref="BM43">
    <cfRule type="cellIs" dxfId="9597" priority="1833" operator="lessThan">
      <formula>$C$4</formula>
    </cfRule>
  </conditionalFormatting>
  <conditionalFormatting sqref="BM44">
    <cfRule type="cellIs" dxfId="9596" priority="1834" operator="lessThan">
      <formula>$C$4</formula>
    </cfRule>
  </conditionalFormatting>
  <conditionalFormatting sqref="BM45">
    <cfRule type="cellIs" dxfId="9595" priority="1835" operator="lessThan">
      <formula>$C$4</formula>
    </cfRule>
  </conditionalFormatting>
  <conditionalFormatting sqref="BM46">
    <cfRule type="cellIs" dxfId="9594" priority="1836" operator="lessThan">
      <formula>$C$4</formula>
    </cfRule>
  </conditionalFormatting>
  <conditionalFormatting sqref="BM47">
    <cfRule type="cellIs" dxfId="9593" priority="1837" operator="lessThan">
      <formula>$C$4</formula>
    </cfRule>
  </conditionalFormatting>
  <conditionalFormatting sqref="BM48">
    <cfRule type="cellIs" dxfId="9592" priority="1838" operator="lessThan">
      <formula>$C$4</formula>
    </cfRule>
  </conditionalFormatting>
  <conditionalFormatting sqref="BM49">
    <cfRule type="cellIs" dxfId="9591" priority="1839" operator="lessThan">
      <formula>$C$4</formula>
    </cfRule>
  </conditionalFormatting>
  <conditionalFormatting sqref="BM50">
    <cfRule type="cellIs" dxfId="9590" priority="1840" operator="lessThan">
      <formula>$C$4</formula>
    </cfRule>
  </conditionalFormatting>
  <conditionalFormatting sqref="BN11">
    <cfRule type="cellIs" dxfId="9589" priority="1841" operator="lessThan">
      <formula>$C$4</formula>
    </cfRule>
  </conditionalFormatting>
  <conditionalFormatting sqref="BN12">
    <cfRule type="cellIs" dxfId="9588" priority="1842" operator="lessThan">
      <formula>$C$4</formula>
    </cfRule>
  </conditionalFormatting>
  <conditionalFormatting sqref="BN13">
    <cfRule type="cellIs" dxfId="9587" priority="1843" operator="lessThan">
      <formula>$C$4</formula>
    </cfRule>
  </conditionalFormatting>
  <conditionalFormatting sqref="BN14">
    <cfRule type="cellIs" dxfId="9586" priority="1844" operator="lessThan">
      <formula>$C$4</formula>
    </cfRule>
  </conditionalFormatting>
  <conditionalFormatting sqref="BN15">
    <cfRule type="cellIs" dxfId="9585" priority="1845" operator="lessThan">
      <formula>$C$4</formula>
    </cfRule>
  </conditionalFormatting>
  <conditionalFormatting sqref="BN16">
    <cfRule type="cellIs" dxfId="9584" priority="1846" operator="lessThan">
      <formula>$C$4</formula>
    </cfRule>
  </conditionalFormatting>
  <conditionalFormatting sqref="BN17">
    <cfRule type="cellIs" dxfId="9583" priority="1847" operator="lessThan">
      <formula>$C$4</formula>
    </cfRule>
  </conditionalFormatting>
  <conditionalFormatting sqref="BN18">
    <cfRule type="cellIs" dxfId="9582" priority="1848" operator="lessThan">
      <formula>$C$4</formula>
    </cfRule>
  </conditionalFormatting>
  <conditionalFormatting sqref="BN19">
    <cfRule type="cellIs" dxfId="9581" priority="1849" operator="lessThan">
      <formula>$C$4</formula>
    </cfRule>
  </conditionalFormatting>
  <conditionalFormatting sqref="BN20">
    <cfRule type="cellIs" dxfId="9580" priority="1850" operator="lessThan">
      <formula>$C$4</formula>
    </cfRule>
  </conditionalFormatting>
  <conditionalFormatting sqref="BN21">
    <cfRule type="cellIs" dxfId="9579" priority="1851" operator="lessThan">
      <formula>$C$4</formula>
    </cfRule>
  </conditionalFormatting>
  <conditionalFormatting sqref="BN22">
    <cfRule type="cellIs" dxfId="9578" priority="1852" operator="lessThan">
      <formula>$C$4</formula>
    </cfRule>
  </conditionalFormatting>
  <conditionalFormatting sqref="BN23">
    <cfRule type="cellIs" dxfId="9577" priority="1853" operator="lessThan">
      <formula>$C$4</formula>
    </cfRule>
  </conditionalFormatting>
  <conditionalFormatting sqref="BN24">
    <cfRule type="cellIs" dxfId="9576" priority="1854" operator="lessThan">
      <formula>$C$4</formula>
    </cfRule>
  </conditionalFormatting>
  <conditionalFormatting sqref="BN25">
    <cfRule type="cellIs" dxfId="9575" priority="1855" operator="lessThan">
      <formula>$C$4</formula>
    </cfRule>
  </conditionalFormatting>
  <conditionalFormatting sqref="BN26">
    <cfRule type="cellIs" dxfId="9574" priority="1856" operator="lessThan">
      <formula>$C$4</formula>
    </cfRule>
  </conditionalFormatting>
  <conditionalFormatting sqref="BN27">
    <cfRule type="cellIs" dxfId="9573" priority="1857" operator="lessThan">
      <formula>$C$4</formula>
    </cfRule>
  </conditionalFormatting>
  <conditionalFormatting sqref="BN28">
    <cfRule type="cellIs" dxfId="9572" priority="1858" operator="lessThan">
      <formula>$C$4</formula>
    </cfRule>
  </conditionalFormatting>
  <conditionalFormatting sqref="BN29">
    <cfRule type="cellIs" dxfId="9571" priority="1859" operator="lessThan">
      <formula>$C$4</formula>
    </cfRule>
  </conditionalFormatting>
  <conditionalFormatting sqref="BN30">
    <cfRule type="cellIs" dxfId="9570" priority="1860" operator="lessThan">
      <formula>$C$4</formula>
    </cfRule>
  </conditionalFormatting>
  <conditionalFormatting sqref="BN31">
    <cfRule type="cellIs" dxfId="9569" priority="1861" operator="lessThan">
      <formula>$C$4</formula>
    </cfRule>
  </conditionalFormatting>
  <conditionalFormatting sqref="BN32">
    <cfRule type="cellIs" dxfId="9568" priority="1862" operator="lessThan">
      <formula>$C$4</formula>
    </cfRule>
  </conditionalFormatting>
  <conditionalFormatting sqref="BN33">
    <cfRule type="cellIs" dxfId="9567" priority="1863" operator="lessThan">
      <formula>$C$4</formula>
    </cfRule>
  </conditionalFormatting>
  <conditionalFormatting sqref="BN34">
    <cfRule type="cellIs" dxfId="9566" priority="1864" operator="lessThan">
      <formula>$C$4</formula>
    </cfRule>
  </conditionalFormatting>
  <conditionalFormatting sqref="BN35">
    <cfRule type="cellIs" dxfId="9565" priority="1865" operator="lessThan">
      <formula>$C$4</formula>
    </cfRule>
  </conditionalFormatting>
  <conditionalFormatting sqref="BN36">
    <cfRule type="cellIs" dxfId="9564" priority="1866" operator="lessThan">
      <formula>$C$4</formula>
    </cfRule>
  </conditionalFormatting>
  <conditionalFormatting sqref="BN37">
    <cfRule type="cellIs" dxfId="9563" priority="1867" operator="lessThan">
      <formula>$C$4</formula>
    </cfRule>
  </conditionalFormatting>
  <conditionalFormatting sqref="BN38">
    <cfRule type="cellIs" dxfId="9562" priority="1868" operator="lessThan">
      <formula>$C$4</formula>
    </cfRule>
  </conditionalFormatting>
  <conditionalFormatting sqref="BN39">
    <cfRule type="cellIs" dxfId="9561" priority="1869" operator="lessThan">
      <formula>$C$4</formula>
    </cfRule>
  </conditionalFormatting>
  <conditionalFormatting sqref="BN40">
    <cfRule type="cellIs" dxfId="9560" priority="1870" operator="lessThan">
      <formula>$C$4</formula>
    </cfRule>
  </conditionalFormatting>
  <conditionalFormatting sqref="BN41">
    <cfRule type="cellIs" dxfId="9559" priority="1871" operator="lessThan">
      <formula>$C$4</formula>
    </cfRule>
  </conditionalFormatting>
  <conditionalFormatting sqref="BN42">
    <cfRule type="cellIs" dxfId="9558" priority="1872" operator="lessThan">
      <formula>$C$4</formula>
    </cfRule>
  </conditionalFormatting>
  <conditionalFormatting sqref="BN43">
    <cfRule type="cellIs" dxfId="9557" priority="1873" operator="lessThan">
      <formula>$C$4</formula>
    </cfRule>
  </conditionalFormatting>
  <conditionalFormatting sqref="BN44">
    <cfRule type="cellIs" dxfId="9556" priority="1874" operator="lessThan">
      <formula>$C$4</formula>
    </cfRule>
  </conditionalFormatting>
  <conditionalFormatting sqref="BN45">
    <cfRule type="cellIs" dxfId="9555" priority="1875" operator="lessThan">
      <formula>$C$4</formula>
    </cfRule>
  </conditionalFormatting>
  <conditionalFormatting sqref="BN46">
    <cfRule type="cellIs" dxfId="9554" priority="1876" operator="lessThan">
      <formula>$C$4</formula>
    </cfRule>
  </conditionalFormatting>
  <conditionalFormatting sqref="BN47">
    <cfRule type="cellIs" dxfId="9553" priority="1877" operator="lessThan">
      <formula>$C$4</formula>
    </cfRule>
  </conditionalFormatting>
  <conditionalFormatting sqref="BN48">
    <cfRule type="cellIs" dxfId="9552" priority="1878" operator="lessThan">
      <formula>$C$4</formula>
    </cfRule>
  </conditionalFormatting>
  <conditionalFormatting sqref="BN49">
    <cfRule type="cellIs" dxfId="9551" priority="1879" operator="lessThan">
      <formula>$C$4</formula>
    </cfRule>
  </conditionalFormatting>
  <conditionalFormatting sqref="BN50">
    <cfRule type="cellIs" dxfId="9550" priority="1880" operator="lessThan">
      <formula>$C$4</formula>
    </cfRule>
  </conditionalFormatting>
  <conditionalFormatting sqref="BO11">
    <cfRule type="cellIs" dxfId="9549" priority="1881" operator="lessThan">
      <formula>$C$4</formula>
    </cfRule>
  </conditionalFormatting>
  <conditionalFormatting sqref="BO12">
    <cfRule type="cellIs" dxfId="9548" priority="1882" operator="lessThan">
      <formula>$C$4</formula>
    </cfRule>
  </conditionalFormatting>
  <conditionalFormatting sqref="BO13">
    <cfRule type="cellIs" dxfId="9547" priority="1883" operator="lessThan">
      <formula>$C$4</formula>
    </cfRule>
  </conditionalFormatting>
  <conditionalFormatting sqref="BO14">
    <cfRule type="cellIs" dxfId="9546" priority="1884" operator="lessThan">
      <formula>$C$4</formula>
    </cfRule>
  </conditionalFormatting>
  <conditionalFormatting sqref="BO15">
    <cfRule type="cellIs" dxfId="9545" priority="1885" operator="lessThan">
      <formula>$C$4</formula>
    </cfRule>
  </conditionalFormatting>
  <conditionalFormatting sqref="BO16">
    <cfRule type="cellIs" dxfId="9544" priority="1886" operator="lessThan">
      <formula>$C$4</formula>
    </cfRule>
  </conditionalFormatting>
  <conditionalFormatting sqref="BO17">
    <cfRule type="cellIs" dxfId="9543" priority="1887" operator="lessThan">
      <formula>$C$4</formula>
    </cfRule>
  </conditionalFormatting>
  <conditionalFormatting sqref="BO18">
    <cfRule type="cellIs" dxfId="9542" priority="1888" operator="lessThan">
      <formula>$C$4</formula>
    </cfRule>
  </conditionalFormatting>
  <conditionalFormatting sqref="BO19">
    <cfRule type="cellIs" dxfId="9541" priority="1889" operator="lessThan">
      <formula>$C$4</formula>
    </cfRule>
  </conditionalFormatting>
  <conditionalFormatting sqref="BO20">
    <cfRule type="cellIs" dxfId="9540" priority="1890" operator="lessThan">
      <formula>$C$4</formula>
    </cfRule>
  </conditionalFormatting>
  <conditionalFormatting sqref="BO21">
    <cfRule type="cellIs" dxfId="9539" priority="1891" operator="lessThan">
      <formula>$C$4</formula>
    </cfRule>
  </conditionalFormatting>
  <conditionalFormatting sqref="BO22">
    <cfRule type="cellIs" dxfId="9538" priority="1892" operator="lessThan">
      <formula>$C$4</formula>
    </cfRule>
  </conditionalFormatting>
  <conditionalFormatting sqref="BO23">
    <cfRule type="cellIs" dxfId="9537" priority="1893" operator="lessThan">
      <formula>$C$4</formula>
    </cfRule>
  </conditionalFormatting>
  <conditionalFormatting sqref="BO24">
    <cfRule type="cellIs" dxfId="9536" priority="1894" operator="lessThan">
      <formula>$C$4</formula>
    </cfRule>
  </conditionalFormatting>
  <conditionalFormatting sqref="BO25">
    <cfRule type="cellIs" dxfId="9535" priority="1895" operator="lessThan">
      <formula>$C$4</formula>
    </cfRule>
  </conditionalFormatting>
  <conditionalFormatting sqref="BO26">
    <cfRule type="cellIs" dxfId="9534" priority="1896" operator="lessThan">
      <formula>$C$4</formula>
    </cfRule>
  </conditionalFormatting>
  <conditionalFormatting sqref="BO27">
    <cfRule type="cellIs" dxfId="9533" priority="1897" operator="lessThan">
      <formula>$C$4</formula>
    </cfRule>
  </conditionalFormatting>
  <conditionalFormatting sqref="BO28">
    <cfRule type="cellIs" dxfId="9532" priority="1898" operator="lessThan">
      <formula>$C$4</formula>
    </cfRule>
  </conditionalFormatting>
  <conditionalFormatting sqref="BO29">
    <cfRule type="cellIs" dxfId="9531" priority="1899" operator="lessThan">
      <formula>$C$4</formula>
    </cfRule>
  </conditionalFormatting>
  <conditionalFormatting sqref="BO30">
    <cfRule type="cellIs" dxfId="9530" priority="1900" operator="lessThan">
      <formula>$C$4</formula>
    </cfRule>
  </conditionalFormatting>
  <conditionalFormatting sqref="BO31">
    <cfRule type="cellIs" dxfId="9529" priority="1901" operator="lessThan">
      <formula>$C$4</formula>
    </cfRule>
  </conditionalFormatting>
  <conditionalFormatting sqref="BO32">
    <cfRule type="cellIs" dxfId="9528" priority="1902" operator="lessThan">
      <formula>$C$4</formula>
    </cfRule>
  </conditionalFormatting>
  <conditionalFormatting sqref="BO33">
    <cfRule type="cellIs" dxfId="9527" priority="1903" operator="lessThan">
      <formula>$C$4</formula>
    </cfRule>
  </conditionalFormatting>
  <conditionalFormatting sqref="BO34">
    <cfRule type="cellIs" dxfId="9526" priority="1904" operator="lessThan">
      <formula>$C$4</formula>
    </cfRule>
  </conditionalFormatting>
  <conditionalFormatting sqref="BO35">
    <cfRule type="cellIs" dxfId="9525" priority="1905" operator="lessThan">
      <formula>$C$4</formula>
    </cfRule>
  </conditionalFormatting>
  <conditionalFormatting sqref="BO36">
    <cfRule type="cellIs" dxfId="9524" priority="1906" operator="lessThan">
      <formula>$C$4</formula>
    </cfRule>
  </conditionalFormatting>
  <conditionalFormatting sqref="BO37">
    <cfRule type="cellIs" dxfId="9523" priority="1907" operator="lessThan">
      <formula>$C$4</formula>
    </cfRule>
  </conditionalFormatting>
  <conditionalFormatting sqref="BO38">
    <cfRule type="cellIs" dxfId="9522" priority="1908" operator="lessThan">
      <formula>$C$4</formula>
    </cfRule>
  </conditionalFormatting>
  <conditionalFormatting sqref="BO39">
    <cfRule type="cellIs" dxfId="9521" priority="1909" operator="lessThan">
      <formula>$C$4</formula>
    </cfRule>
  </conditionalFormatting>
  <conditionalFormatting sqref="BO40">
    <cfRule type="cellIs" dxfId="9520" priority="1910" operator="lessThan">
      <formula>$C$4</formula>
    </cfRule>
  </conditionalFormatting>
  <conditionalFormatting sqref="BO41">
    <cfRule type="cellIs" dxfId="9519" priority="1911" operator="lessThan">
      <formula>$C$4</formula>
    </cfRule>
  </conditionalFormatting>
  <conditionalFormatting sqref="BO42">
    <cfRule type="cellIs" dxfId="9518" priority="1912" operator="lessThan">
      <formula>$C$4</formula>
    </cfRule>
  </conditionalFormatting>
  <conditionalFormatting sqref="BO43">
    <cfRule type="cellIs" dxfId="9517" priority="1913" operator="lessThan">
      <formula>$C$4</formula>
    </cfRule>
  </conditionalFormatting>
  <conditionalFormatting sqref="BO44">
    <cfRule type="cellIs" dxfId="9516" priority="1914" operator="lessThan">
      <formula>$C$4</formula>
    </cfRule>
  </conditionalFormatting>
  <conditionalFormatting sqref="BO45">
    <cfRule type="cellIs" dxfId="9515" priority="1915" operator="lessThan">
      <formula>$C$4</formula>
    </cfRule>
  </conditionalFormatting>
  <conditionalFormatting sqref="BO46">
    <cfRule type="cellIs" dxfId="9514" priority="1916" operator="lessThan">
      <formula>$C$4</formula>
    </cfRule>
  </conditionalFormatting>
  <conditionalFormatting sqref="BO47">
    <cfRule type="cellIs" dxfId="9513" priority="1917" operator="lessThan">
      <formula>$C$4</formula>
    </cfRule>
  </conditionalFormatting>
  <conditionalFormatting sqref="BO48">
    <cfRule type="cellIs" dxfId="9512" priority="1918" operator="lessThan">
      <formula>$C$4</formula>
    </cfRule>
  </conditionalFormatting>
  <conditionalFormatting sqref="BO49">
    <cfRule type="cellIs" dxfId="9511" priority="1919" operator="lessThan">
      <formula>$C$4</formula>
    </cfRule>
  </conditionalFormatting>
  <conditionalFormatting sqref="BO50">
    <cfRule type="cellIs" dxfId="9510" priority="1920" operator="lessThan">
      <formula>$C$4</formula>
    </cfRule>
  </conditionalFormatting>
  <conditionalFormatting sqref="BP11">
    <cfRule type="cellIs" dxfId="9509" priority="1921" operator="lessThan">
      <formula>$C$4</formula>
    </cfRule>
  </conditionalFormatting>
  <conditionalFormatting sqref="BP12">
    <cfRule type="cellIs" dxfId="9508" priority="1922" operator="lessThan">
      <formula>$C$4</formula>
    </cfRule>
  </conditionalFormatting>
  <conditionalFormatting sqref="BP13">
    <cfRule type="cellIs" dxfId="9507" priority="1923" operator="lessThan">
      <formula>$C$4</formula>
    </cfRule>
  </conditionalFormatting>
  <conditionalFormatting sqref="BP14">
    <cfRule type="cellIs" dxfId="9506" priority="1924" operator="lessThan">
      <formula>$C$4</formula>
    </cfRule>
  </conditionalFormatting>
  <conditionalFormatting sqref="BP15">
    <cfRule type="cellIs" dxfId="9505" priority="1925" operator="lessThan">
      <formula>$C$4</formula>
    </cfRule>
  </conditionalFormatting>
  <conditionalFormatting sqref="BP16">
    <cfRule type="cellIs" dxfId="9504" priority="1926" operator="lessThan">
      <formula>$C$4</formula>
    </cfRule>
  </conditionalFormatting>
  <conditionalFormatting sqref="BP17">
    <cfRule type="cellIs" dxfId="9503" priority="1927" operator="lessThan">
      <formula>$C$4</formula>
    </cfRule>
  </conditionalFormatting>
  <conditionalFormatting sqref="BP18">
    <cfRule type="cellIs" dxfId="9502" priority="1928" operator="lessThan">
      <formula>$C$4</formula>
    </cfRule>
  </conditionalFormatting>
  <conditionalFormatting sqref="BP19">
    <cfRule type="cellIs" dxfId="9501" priority="1929" operator="lessThan">
      <formula>$C$4</formula>
    </cfRule>
  </conditionalFormatting>
  <conditionalFormatting sqref="BP20">
    <cfRule type="cellIs" dxfId="9500" priority="1930" operator="lessThan">
      <formula>$C$4</formula>
    </cfRule>
  </conditionalFormatting>
  <conditionalFormatting sqref="BP21">
    <cfRule type="cellIs" dxfId="9499" priority="1931" operator="lessThan">
      <formula>$C$4</formula>
    </cfRule>
  </conditionalFormatting>
  <conditionalFormatting sqref="BP22">
    <cfRule type="cellIs" dxfId="9498" priority="1932" operator="lessThan">
      <formula>$C$4</formula>
    </cfRule>
  </conditionalFormatting>
  <conditionalFormatting sqref="BP23">
    <cfRule type="cellIs" dxfId="9497" priority="1933" operator="lessThan">
      <formula>$C$4</formula>
    </cfRule>
  </conditionalFormatting>
  <conditionalFormatting sqref="BP24">
    <cfRule type="cellIs" dxfId="9496" priority="1934" operator="lessThan">
      <formula>$C$4</formula>
    </cfRule>
  </conditionalFormatting>
  <conditionalFormatting sqref="BP25">
    <cfRule type="cellIs" dxfId="9495" priority="1935" operator="lessThan">
      <formula>$C$4</formula>
    </cfRule>
  </conditionalFormatting>
  <conditionalFormatting sqref="BP26">
    <cfRule type="cellIs" dxfId="9494" priority="1936" operator="lessThan">
      <formula>$C$4</formula>
    </cfRule>
  </conditionalFormatting>
  <conditionalFormatting sqref="BP27">
    <cfRule type="cellIs" dxfId="9493" priority="1937" operator="lessThan">
      <formula>$C$4</formula>
    </cfRule>
  </conditionalFormatting>
  <conditionalFormatting sqref="BP28">
    <cfRule type="cellIs" dxfId="9492" priority="1938" operator="lessThan">
      <formula>$C$4</formula>
    </cfRule>
  </conditionalFormatting>
  <conditionalFormatting sqref="BP29">
    <cfRule type="cellIs" dxfId="9491" priority="1939" operator="lessThan">
      <formula>$C$4</formula>
    </cfRule>
  </conditionalFormatting>
  <conditionalFormatting sqref="BP30">
    <cfRule type="cellIs" dxfId="9490" priority="1940" operator="lessThan">
      <formula>$C$4</formula>
    </cfRule>
  </conditionalFormatting>
  <conditionalFormatting sqref="BP31">
    <cfRule type="cellIs" dxfId="9489" priority="1941" operator="lessThan">
      <formula>$C$4</formula>
    </cfRule>
  </conditionalFormatting>
  <conditionalFormatting sqref="BP32">
    <cfRule type="cellIs" dxfId="9488" priority="1942" operator="lessThan">
      <formula>$C$4</formula>
    </cfRule>
  </conditionalFormatting>
  <conditionalFormatting sqref="BP33">
    <cfRule type="cellIs" dxfId="9487" priority="1943" operator="lessThan">
      <formula>$C$4</formula>
    </cfRule>
  </conditionalFormatting>
  <conditionalFormatting sqref="BP34">
    <cfRule type="cellIs" dxfId="9486" priority="1944" operator="lessThan">
      <formula>$C$4</formula>
    </cfRule>
  </conditionalFormatting>
  <conditionalFormatting sqref="BP35">
    <cfRule type="cellIs" dxfId="9485" priority="1945" operator="lessThan">
      <formula>$C$4</formula>
    </cfRule>
  </conditionalFormatting>
  <conditionalFormatting sqref="BP36">
    <cfRule type="cellIs" dxfId="9484" priority="1946" operator="lessThan">
      <formula>$C$4</formula>
    </cfRule>
  </conditionalFormatting>
  <conditionalFormatting sqref="BP37">
    <cfRule type="cellIs" dxfId="9483" priority="1947" operator="lessThan">
      <formula>$C$4</formula>
    </cfRule>
  </conditionalFormatting>
  <conditionalFormatting sqref="BP38">
    <cfRule type="cellIs" dxfId="9482" priority="1948" operator="lessThan">
      <formula>$C$4</formula>
    </cfRule>
  </conditionalFormatting>
  <conditionalFormatting sqref="BP39">
    <cfRule type="cellIs" dxfId="9481" priority="1949" operator="lessThan">
      <formula>$C$4</formula>
    </cfRule>
  </conditionalFormatting>
  <conditionalFormatting sqref="BP40">
    <cfRule type="cellIs" dxfId="9480" priority="1950" operator="lessThan">
      <formula>$C$4</formula>
    </cfRule>
  </conditionalFormatting>
  <conditionalFormatting sqref="BP41">
    <cfRule type="cellIs" dxfId="9479" priority="1951" operator="lessThan">
      <formula>$C$4</formula>
    </cfRule>
  </conditionalFormatting>
  <conditionalFormatting sqref="BP42">
    <cfRule type="cellIs" dxfId="9478" priority="1952" operator="lessThan">
      <formula>$C$4</formula>
    </cfRule>
  </conditionalFormatting>
  <conditionalFormatting sqref="BP43">
    <cfRule type="cellIs" dxfId="9477" priority="1953" operator="lessThan">
      <formula>$C$4</formula>
    </cfRule>
  </conditionalFormatting>
  <conditionalFormatting sqref="BP44">
    <cfRule type="cellIs" dxfId="9476" priority="1954" operator="lessThan">
      <formula>$C$4</formula>
    </cfRule>
  </conditionalFormatting>
  <conditionalFormatting sqref="BP45">
    <cfRule type="cellIs" dxfId="9475" priority="1955" operator="lessThan">
      <formula>$C$4</formula>
    </cfRule>
  </conditionalFormatting>
  <conditionalFormatting sqref="BP46">
    <cfRule type="cellIs" dxfId="9474" priority="1956" operator="lessThan">
      <formula>$C$4</formula>
    </cfRule>
  </conditionalFormatting>
  <conditionalFormatting sqref="BP47">
    <cfRule type="cellIs" dxfId="9473" priority="1957" operator="lessThan">
      <formula>$C$4</formula>
    </cfRule>
  </conditionalFormatting>
  <conditionalFormatting sqref="BP48">
    <cfRule type="cellIs" dxfId="9472" priority="1958" operator="lessThan">
      <formula>$C$4</formula>
    </cfRule>
  </conditionalFormatting>
  <conditionalFormatting sqref="BP49">
    <cfRule type="cellIs" dxfId="9471" priority="1959" operator="lessThan">
      <formula>$C$4</formula>
    </cfRule>
  </conditionalFormatting>
  <conditionalFormatting sqref="BP50">
    <cfRule type="cellIs" dxfId="9470" priority="1960" operator="lessThan">
      <formula>$C$4</formula>
    </cfRule>
  </conditionalFormatting>
  <conditionalFormatting sqref="BQ11">
    <cfRule type="cellIs" dxfId="9469" priority="1961" operator="lessThan">
      <formula>$C$4</formula>
    </cfRule>
  </conditionalFormatting>
  <conditionalFormatting sqref="BQ12">
    <cfRule type="cellIs" dxfId="9468" priority="1962" operator="lessThan">
      <formula>$C$4</formula>
    </cfRule>
  </conditionalFormatting>
  <conditionalFormatting sqref="BQ13">
    <cfRule type="cellIs" dxfId="9467" priority="1963" operator="lessThan">
      <formula>$C$4</formula>
    </cfRule>
  </conditionalFormatting>
  <conditionalFormatting sqref="BQ14">
    <cfRule type="cellIs" dxfId="9466" priority="1964" operator="lessThan">
      <formula>$C$4</formula>
    </cfRule>
  </conditionalFormatting>
  <conditionalFormatting sqref="BQ15">
    <cfRule type="cellIs" dxfId="9465" priority="1965" operator="lessThan">
      <formula>$C$4</formula>
    </cfRule>
  </conditionalFormatting>
  <conditionalFormatting sqref="BQ16">
    <cfRule type="cellIs" dxfId="9464" priority="1966" operator="lessThan">
      <formula>$C$4</formula>
    </cfRule>
  </conditionalFormatting>
  <conditionalFormatting sqref="BQ17">
    <cfRule type="cellIs" dxfId="9463" priority="1967" operator="lessThan">
      <formula>$C$4</formula>
    </cfRule>
  </conditionalFormatting>
  <conditionalFormatting sqref="BQ18">
    <cfRule type="cellIs" dxfId="9462" priority="1968" operator="lessThan">
      <formula>$C$4</formula>
    </cfRule>
  </conditionalFormatting>
  <conditionalFormatting sqref="BQ19">
    <cfRule type="cellIs" dxfId="9461" priority="1969" operator="lessThan">
      <formula>$C$4</formula>
    </cfRule>
  </conditionalFormatting>
  <conditionalFormatting sqref="BQ20">
    <cfRule type="cellIs" dxfId="9460" priority="1970" operator="lessThan">
      <formula>$C$4</formula>
    </cfRule>
  </conditionalFormatting>
  <conditionalFormatting sqref="BQ21">
    <cfRule type="cellIs" dxfId="9459" priority="1971" operator="lessThan">
      <formula>$C$4</formula>
    </cfRule>
  </conditionalFormatting>
  <conditionalFormatting sqref="BQ22">
    <cfRule type="cellIs" dxfId="9458" priority="1972" operator="lessThan">
      <formula>$C$4</formula>
    </cfRule>
  </conditionalFormatting>
  <conditionalFormatting sqref="BQ23">
    <cfRule type="cellIs" dxfId="9457" priority="1973" operator="lessThan">
      <formula>$C$4</formula>
    </cfRule>
  </conditionalFormatting>
  <conditionalFormatting sqref="BQ24">
    <cfRule type="cellIs" dxfId="9456" priority="1974" operator="lessThan">
      <formula>$C$4</formula>
    </cfRule>
  </conditionalFormatting>
  <conditionalFormatting sqref="BQ25">
    <cfRule type="cellIs" dxfId="9455" priority="1975" operator="lessThan">
      <formula>$C$4</formula>
    </cfRule>
  </conditionalFormatting>
  <conditionalFormatting sqref="BQ26">
    <cfRule type="cellIs" dxfId="9454" priority="1976" operator="lessThan">
      <formula>$C$4</formula>
    </cfRule>
  </conditionalFormatting>
  <conditionalFormatting sqref="BQ27">
    <cfRule type="cellIs" dxfId="9453" priority="1977" operator="lessThan">
      <formula>$C$4</formula>
    </cfRule>
  </conditionalFormatting>
  <conditionalFormatting sqref="BQ28">
    <cfRule type="cellIs" dxfId="9452" priority="1978" operator="lessThan">
      <formula>$C$4</formula>
    </cfRule>
  </conditionalFormatting>
  <conditionalFormatting sqref="BQ29">
    <cfRule type="cellIs" dxfId="9451" priority="1979" operator="lessThan">
      <formula>$C$4</formula>
    </cfRule>
  </conditionalFormatting>
  <conditionalFormatting sqref="BQ30">
    <cfRule type="cellIs" dxfId="9450" priority="1980" operator="lessThan">
      <formula>$C$4</formula>
    </cfRule>
  </conditionalFormatting>
  <conditionalFormatting sqref="BQ31">
    <cfRule type="cellIs" dxfId="9449" priority="1981" operator="lessThan">
      <formula>$C$4</formula>
    </cfRule>
  </conditionalFormatting>
  <conditionalFormatting sqref="BQ32">
    <cfRule type="cellIs" dxfId="9448" priority="1982" operator="lessThan">
      <formula>$C$4</formula>
    </cfRule>
  </conditionalFormatting>
  <conditionalFormatting sqref="BQ33">
    <cfRule type="cellIs" dxfId="9447" priority="1983" operator="lessThan">
      <formula>$C$4</formula>
    </cfRule>
  </conditionalFormatting>
  <conditionalFormatting sqref="BQ34">
    <cfRule type="cellIs" dxfId="9446" priority="1984" operator="lessThan">
      <formula>$C$4</formula>
    </cfRule>
  </conditionalFormatting>
  <conditionalFormatting sqref="BQ35">
    <cfRule type="cellIs" dxfId="9445" priority="1985" operator="lessThan">
      <formula>$C$4</formula>
    </cfRule>
  </conditionalFormatting>
  <conditionalFormatting sqref="BQ36">
    <cfRule type="cellIs" dxfId="9444" priority="1986" operator="lessThan">
      <formula>$C$4</formula>
    </cfRule>
  </conditionalFormatting>
  <conditionalFormatting sqref="BQ37">
    <cfRule type="cellIs" dxfId="9443" priority="1987" operator="lessThan">
      <formula>$C$4</formula>
    </cfRule>
  </conditionalFormatting>
  <conditionalFormatting sqref="BQ38">
    <cfRule type="cellIs" dxfId="9442" priority="1988" operator="lessThan">
      <formula>$C$4</formula>
    </cfRule>
  </conditionalFormatting>
  <conditionalFormatting sqref="BQ39">
    <cfRule type="cellIs" dxfId="9441" priority="1989" operator="lessThan">
      <formula>$C$4</formula>
    </cfRule>
  </conditionalFormatting>
  <conditionalFormatting sqref="BQ40">
    <cfRule type="cellIs" dxfId="9440" priority="1990" operator="lessThan">
      <formula>$C$4</formula>
    </cfRule>
  </conditionalFormatting>
  <conditionalFormatting sqref="BQ41">
    <cfRule type="cellIs" dxfId="9439" priority="1991" operator="lessThan">
      <formula>$C$4</formula>
    </cfRule>
  </conditionalFormatting>
  <conditionalFormatting sqref="BQ42">
    <cfRule type="cellIs" dxfId="9438" priority="1992" operator="lessThan">
      <formula>$C$4</formula>
    </cfRule>
  </conditionalFormatting>
  <conditionalFormatting sqref="BQ43">
    <cfRule type="cellIs" dxfId="9437" priority="1993" operator="lessThan">
      <formula>$C$4</formula>
    </cfRule>
  </conditionalFormatting>
  <conditionalFormatting sqref="BQ44">
    <cfRule type="cellIs" dxfId="9436" priority="1994" operator="lessThan">
      <formula>$C$4</formula>
    </cfRule>
  </conditionalFormatting>
  <conditionalFormatting sqref="BQ45">
    <cfRule type="cellIs" dxfId="9435" priority="1995" operator="lessThan">
      <formula>$C$4</formula>
    </cfRule>
  </conditionalFormatting>
  <conditionalFormatting sqref="BQ46">
    <cfRule type="cellIs" dxfId="9434" priority="1996" operator="lessThan">
      <formula>$C$4</formula>
    </cfRule>
  </conditionalFormatting>
  <conditionalFormatting sqref="BQ47">
    <cfRule type="cellIs" dxfId="9433" priority="1997" operator="lessThan">
      <formula>$C$4</formula>
    </cfRule>
  </conditionalFormatting>
  <conditionalFormatting sqref="BQ48">
    <cfRule type="cellIs" dxfId="9432" priority="1998" operator="lessThan">
      <formula>$C$4</formula>
    </cfRule>
  </conditionalFormatting>
  <conditionalFormatting sqref="BQ49">
    <cfRule type="cellIs" dxfId="9431" priority="1999" operator="lessThan">
      <formula>$C$4</formula>
    </cfRule>
  </conditionalFormatting>
  <conditionalFormatting sqref="BQ50">
    <cfRule type="cellIs" dxfId="9430" priority="2000" operator="lessThan">
      <formula>$C$4</formula>
    </cfRule>
  </conditionalFormatting>
  <conditionalFormatting sqref="BR11">
    <cfRule type="cellIs" dxfId="9429" priority="2001" operator="lessThan">
      <formula>$C$4</formula>
    </cfRule>
  </conditionalFormatting>
  <conditionalFormatting sqref="BR12">
    <cfRule type="cellIs" dxfId="9428" priority="2002" operator="lessThan">
      <formula>$C$4</formula>
    </cfRule>
  </conditionalFormatting>
  <conditionalFormatting sqref="BR13">
    <cfRule type="cellIs" dxfId="9427" priority="2003" operator="lessThan">
      <formula>$C$4</formula>
    </cfRule>
  </conditionalFormatting>
  <conditionalFormatting sqref="BR14">
    <cfRule type="cellIs" dxfId="9426" priority="2004" operator="lessThan">
      <formula>$C$4</formula>
    </cfRule>
  </conditionalFormatting>
  <conditionalFormatting sqref="BR15">
    <cfRule type="cellIs" dxfId="9425" priority="2005" operator="lessThan">
      <formula>$C$4</formula>
    </cfRule>
  </conditionalFormatting>
  <conditionalFormatting sqref="BR16">
    <cfRule type="cellIs" dxfId="9424" priority="2006" operator="lessThan">
      <formula>$C$4</formula>
    </cfRule>
  </conditionalFormatting>
  <conditionalFormatting sqref="BR17">
    <cfRule type="cellIs" dxfId="9423" priority="2007" operator="lessThan">
      <formula>$C$4</formula>
    </cfRule>
  </conditionalFormatting>
  <conditionalFormatting sqref="BR18">
    <cfRule type="cellIs" dxfId="9422" priority="2008" operator="lessThan">
      <formula>$C$4</formula>
    </cfRule>
  </conditionalFormatting>
  <conditionalFormatting sqref="BR19">
    <cfRule type="cellIs" dxfId="9421" priority="2009" operator="lessThan">
      <formula>$C$4</formula>
    </cfRule>
  </conditionalFormatting>
  <conditionalFormatting sqref="BR20">
    <cfRule type="cellIs" dxfId="9420" priority="2010" operator="lessThan">
      <formula>$C$4</formula>
    </cfRule>
  </conditionalFormatting>
  <conditionalFormatting sqref="BR21">
    <cfRule type="cellIs" dxfId="9419" priority="2011" operator="lessThan">
      <formula>$C$4</formula>
    </cfRule>
  </conditionalFormatting>
  <conditionalFormatting sqref="BR22">
    <cfRule type="cellIs" dxfId="9418" priority="2012" operator="lessThan">
      <formula>$C$4</formula>
    </cfRule>
  </conditionalFormatting>
  <conditionalFormatting sqref="BR23">
    <cfRule type="cellIs" dxfId="9417" priority="2013" operator="lessThan">
      <formula>$C$4</formula>
    </cfRule>
  </conditionalFormatting>
  <conditionalFormatting sqref="BR24">
    <cfRule type="cellIs" dxfId="9416" priority="2014" operator="lessThan">
      <formula>$C$4</formula>
    </cfRule>
  </conditionalFormatting>
  <conditionalFormatting sqref="BR25">
    <cfRule type="cellIs" dxfId="9415" priority="2015" operator="lessThan">
      <formula>$C$4</formula>
    </cfRule>
  </conditionalFormatting>
  <conditionalFormatting sqref="BR26">
    <cfRule type="cellIs" dxfId="9414" priority="2016" operator="lessThan">
      <formula>$C$4</formula>
    </cfRule>
  </conditionalFormatting>
  <conditionalFormatting sqref="BR27">
    <cfRule type="cellIs" dxfId="9413" priority="2017" operator="lessThan">
      <formula>$C$4</formula>
    </cfRule>
  </conditionalFormatting>
  <conditionalFormatting sqref="BR28">
    <cfRule type="cellIs" dxfId="9412" priority="2018" operator="lessThan">
      <formula>$C$4</formula>
    </cfRule>
  </conditionalFormatting>
  <conditionalFormatting sqref="BR29">
    <cfRule type="cellIs" dxfId="9411" priority="2019" operator="lessThan">
      <formula>$C$4</formula>
    </cfRule>
  </conditionalFormatting>
  <conditionalFormatting sqref="BR30">
    <cfRule type="cellIs" dxfId="9410" priority="2020" operator="lessThan">
      <formula>$C$4</formula>
    </cfRule>
  </conditionalFormatting>
  <conditionalFormatting sqref="BR31">
    <cfRule type="cellIs" dxfId="9409" priority="2021" operator="lessThan">
      <formula>$C$4</formula>
    </cfRule>
  </conditionalFormatting>
  <conditionalFormatting sqref="BR32">
    <cfRule type="cellIs" dxfId="9408" priority="2022" operator="lessThan">
      <formula>$C$4</formula>
    </cfRule>
  </conditionalFormatting>
  <conditionalFormatting sqref="BR33">
    <cfRule type="cellIs" dxfId="9407" priority="2023" operator="lessThan">
      <formula>$C$4</formula>
    </cfRule>
  </conditionalFormatting>
  <conditionalFormatting sqref="BR34">
    <cfRule type="cellIs" dxfId="9406" priority="2024" operator="lessThan">
      <formula>$C$4</formula>
    </cfRule>
  </conditionalFormatting>
  <conditionalFormatting sqref="BR35">
    <cfRule type="cellIs" dxfId="9405" priority="2025" operator="lessThan">
      <formula>$C$4</formula>
    </cfRule>
  </conditionalFormatting>
  <conditionalFormatting sqref="BR36">
    <cfRule type="cellIs" dxfId="9404" priority="2026" operator="lessThan">
      <formula>$C$4</formula>
    </cfRule>
  </conditionalFormatting>
  <conditionalFormatting sqref="BR37">
    <cfRule type="cellIs" dxfId="9403" priority="2027" operator="lessThan">
      <formula>$C$4</formula>
    </cfRule>
  </conditionalFormatting>
  <conditionalFormatting sqref="BR38">
    <cfRule type="cellIs" dxfId="9402" priority="2028" operator="lessThan">
      <formula>$C$4</formula>
    </cfRule>
  </conditionalFormatting>
  <conditionalFormatting sqref="BR39">
    <cfRule type="cellIs" dxfId="9401" priority="2029" operator="lessThan">
      <formula>$C$4</formula>
    </cfRule>
  </conditionalFormatting>
  <conditionalFormatting sqref="BR40">
    <cfRule type="cellIs" dxfId="9400" priority="2030" operator="lessThan">
      <formula>$C$4</formula>
    </cfRule>
  </conditionalFormatting>
  <conditionalFormatting sqref="BR41">
    <cfRule type="cellIs" dxfId="9399" priority="2031" operator="lessThan">
      <formula>$C$4</formula>
    </cfRule>
  </conditionalFormatting>
  <conditionalFormatting sqref="BR42">
    <cfRule type="cellIs" dxfId="9398" priority="2032" operator="lessThan">
      <formula>$C$4</formula>
    </cfRule>
  </conditionalFormatting>
  <conditionalFormatting sqref="BR43">
    <cfRule type="cellIs" dxfId="9397" priority="2033" operator="lessThan">
      <formula>$C$4</formula>
    </cfRule>
  </conditionalFormatting>
  <conditionalFormatting sqref="BR44">
    <cfRule type="cellIs" dxfId="9396" priority="2034" operator="lessThan">
      <formula>$C$4</formula>
    </cfRule>
  </conditionalFormatting>
  <conditionalFormatting sqref="BR45">
    <cfRule type="cellIs" dxfId="9395" priority="2035" operator="lessThan">
      <formula>$C$4</formula>
    </cfRule>
  </conditionalFormatting>
  <conditionalFormatting sqref="BR46">
    <cfRule type="cellIs" dxfId="9394" priority="2036" operator="lessThan">
      <formula>$C$4</formula>
    </cfRule>
  </conditionalFormatting>
  <conditionalFormatting sqref="BR47">
    <cfRule type="cellIs" dxfId="9393" priority="2037" operator="lessThan">
      <formula>$C$4</formula>
    </cfRule>
  </conditionalFormatting>
  <conditionalFormatting sqref="BR48">
    <cfRule type="cellIs" dxfId="9392" priority="2038" operator="lessThan">
      <formula>$C$4</formula>
    </cfRule>
  </conditionalFormatting>
  <conditionalFormatting sqref="BR49">
    <cfRule type="cellIs" dxfId="9391" priority="2039" operator="lessThan">
      <formula>$C$4</formula>
    </cfRule>
  </conditionalFormatting>
  <conditionalFormatting sqref="BR50">
    <cfRule type="cellIs" dxfId="9390" priority="2040" operator="lessThan">
      <formula>$C$4</formula>
    </cfRule>
  </conditionalFormatting>
  <conditionalFormatting sqref="BS11">
    <cfRule type="cellIs" dxfId="9389" priority="2041" operator="lessThan">
      <formula>$C$4</formula>
    </cfRule>
  </conditionalFormatting>
  <conditionalFormatting sqref="BS12">
    <cfRule type="cellIs" dxfId="9388" priority="2042" operator="lessThan">
      <formula>$C$4</formula>
    </cfRule>
  </conditionalFormatting>
  <conditionalFormatting sqref="BS13">
    <cfRule type="cellIs" dxfId="9387" priority="2043" operator="lessThan">
      <formula>$C$4</formula>
    </cfRule>
  </conditionalFormatting>
  <conditionalFormatting sqref="BS14">
    <cfRule type="cellIs" dxfId="9386" priority="2044" operator="lessThan">
      <formula>$C$4</formula>
    </cfRule>
  </conditionalFormatting>
  <conditionalFormatting sqref="BS15">
    <cfRule type="cellIs" dxfId="9385" priority="2045" operator="lessThan">
      <formula>$C$4</formula>
    </cfRule>
  </conditionalFormatting>
  <conditionalFormatting sqref="BS16">
    <cfRule type="cellIs" dxfId="9384" priority="2046" operator="lessThan">
      <formula>$C$4</formula>
    </cfRule>
  </conditionalFormatting>
  <conditionalFormatting sqref="BS17">
    <cfRule type="cellIs" dxfId="9383" priority="2047" operator="lessThan">
      <formula>$C$4</formula>
    </cfRule>
  </conditionalFormatting>
  <conditionalFormatting sqref="BS18">
    <cfRule type="cellIs" dxfId="9382" priority="2048" operator="lessThan">
      <formula>$C$4</formula>
    </cfRule>
  </conditionalFormatting>
  <conditionalFormatting sqref="BS19">
    <cfRule type="cellIs" dxfId="9381" priority="2049" operator="lessThan">
      <formula>$C$4</formula>
    </cfRule>
  </conditionalFormatting>
  <conditionalFormatting sqref="BS20">
    <cfRule type="cellIs" dxfId="9380" priority="2050" operator="lessThan">
      <formula>$C$4</formula>
    </cfRule>
  </conditionalFormatting>
  <conditionalFormatting sqref="BS21">
    <cfRule type="cellIs" dxfId="9379" priority="2051" operator="lessThan">
      <formula>$C$4</formula>
    </cfRule>
  </conditionalFormatting>
  <conditionalFormatting sqref="BS22">
    <cfRule type="cellIs" dxfId="9378" priority="2052" operator="lessThan">
      <formula>$C$4</formula>
    </cfRule>
  </conditionalFormatting>
  <conditionalFormatting sqref="BS23">
    <cfRule type="cellIs" dxfId="9377" priority="2053" operator="lessThan">
      <formula>$C$4</formula>
    </cfRule>
  </conditionalFormatting>
  <conditionalFormatting sqref="BS24">
    <cfRule type="cellIs" dxfId="9376" priority="2054" operator="lessThan">
      <formula>$C$4</formula>
    </cfRule>
  </conditionalFormatting>
  <conditionalFormatting sqref="BS25">
    <cfRule type="cellIs" dxfId="9375" priority="2055" operator="lessThan">
      <formula>$C$4</formula>
    </cfRule>
  </conditionalFormatting>
  <conditionalFormatting sqref="BS26">
    <cfRule type="cellIs" dxfId="9374" priority="2056" operator="lessThan">
      <formula>$C$4</formula>
    </cfRule>
  </conditionalFormatting>
  <conditionalFormatting sqref="BS27">
    <cfRule type="cellIs" dxfId="9373" priority="2057" operator="lessThan">
      <formula>$C$4</formula>
    </cfRule>
  </conditionalFormatting>
  <conditionalFormatting sqref="BS28">
    <cfRule type="cellIs" dxfId="9372" priority="2058" operator="lessThan">
      <formula>$C$4</formula>
    </cfRule>
  </conditionalFormatting>
  <conditionalFormatting sqref="BS29">
    <cfRule type="cellIs" dxfId="9371" priority="2059" operator="lessThan">
      <formula>$C$4</formula>
    </cfRule>
  </conditionalFormatting>
  <conditionalFormatting sqref="BS30">
    <cfRule type="cellIs" dxfId="9370" priority="2060" operator="lessThan">
      <formula>$C$4</formula>
    </cfRule>
  </conditionalFormatting>
  <conditionalFormatting sqref="BS31">
    <cfRule type="cellIs" dxfId="9369" priority="2061" operator="lessThan">
      <formula>$C$4</formula>
    </cfRule>
  </conditionalFormatting>
  <conditionalFormatting sqref="BS32">
    <cfRule type="cellIs" dxfId="9368" priority="2062" operator="lessThan">
      <formula>$C$4</formula>
    </cfRule>
  </conditionalFormatting>
  <conditionalFormatting sqref="BS33">
    <cfRule type="cellIs" dxfId="9367" priority="2063" operator="lessThan">
      <formula>$C$4</formula>
    </cfRule>
  </conditionalFormatting>
  <conditionalFormatting sqref="BS34">
    <cfRule type="cellIs" dxfId="9366" priority="2064" operator="lessThan">
      <formula>$C$4</formula>
    </cfRule>
  </conditionalFormatting>
  <conditionalFormatting sqref="BS35">
    <cfRule type="cellIs" dxfId="9365" priority="2065" operator="lessThan">
      <formula>$C$4</formula>
    </cfRule>
  </conditionalFormatting>
  <conditionalFormatting sqref="BS36">
    <cfRule type="cellIs" dxfId="9364" priority="2066" operator="lessThan">
      <formula>$C$4</formula>
    </cfRule>
  </conditionalFormatting>
  <conditionalFormatting sqref="BS37">
    <cfRule type="cellIs" dxfId="9363" priority="2067" operator="lessThan">
      <formula>$C$4</formula>
    </cfRule>
  </conditionalFormatting>
  <conditionalFormatting sqref="BS38">
    <cfRule type="cellIs" dxfId="9362" priority="2068" operator="lessThan">
      <formula>$C$4</formula>
    </cfRule>
  </conditionalFormatting>
  <conditionalFormatting sqref="BS39">
    <cfRule type="cellIs" dxfId="9361" priority="2069" operator="lessThan">
      <formula>$C$4</formula>
    </cfRule>
  </conditionalFormatting>
  <conditionalFormatting sqref="BS40">
    <cfRule type="cellIs" dxfId="9360" priority="2070" operator="lessThan">
      <formula>$C$4</formula>
    </cfRule>
  </conditionalFormatting>
  <conditionalFormatting sqref="BS41">
    <cfRule type="cellIs" dxfId="9359" priority="2071" operator="lessThan">
      <formula>$C$4</formula>
    </cfRule>
  </conditionalFormatting>
  <conditionalFormatting sqref="BS42">
    <cfRule type="cellIs" dxfId="9358" priority="2072" operator="lessThan">
      <formula>$C$4</formula>
    </cfRule>
  </conditionalFormatting>
  <conditionalFormatting sqref="BS43">
    <cfRule type="cellIs" dxfId="9357" priority="2073" operator="lessThan">
      <formula>$C$4</formula>
    </cfRule>
  </conditionalFormatting>
  <conditionalFormatting sqref="BS44">
    <cfRule type="cellIs" dxfId="9356" priority="2074" operator="lessThan">
      <formula>$C$4</formula>
    </cfRule>
  </conditionalFormatting>
  <conditionalFormatting sqref="BS45">
    <cfRule type="cellIs" dxfId="9355" priority="2075" operator="lessThan">
      <formula>$C$4</formula>
    </cfRule>
  </conditionalFormatting>
  <conditionalFormatting sqref="BS46">
    <cfRule type="cellIs" dxfId="9354" priority="2076" operator="lessThan">
      <formula>$C$4</formula>
    </cfRule>
  </conditionalFormatting>
  <conditionalFormatting sqref="BS47">
    <cfRule type="cellIs" dxfId="9353" priority="2077" operator="lessThan">
      <formula>$C$4</formula>
    </cfRule>
  </conditionalFormatting>
  <conditionalFormatting sqref="BS48">
    <cfRule type="cellIs" dxfId="9352" priority="2078" operator="lessThan">
      <formula>$C$4</formula>
    </cfRule>
  </conditionalFormatting>
  <conditionalFormatting sqref="BS49">
    <cfRule type="cellIs" dxfId="9351" priority="2079" operator="lessThan">
      <formula>$C$4</formula>
    </cfRule>
  </conditionalFormatting>
  <conditionalFormatting sqref="BS50">
    <cfRule type="cellIs" dxfId="9350" priority="2080" operator="lessThan">
      <formula>$C$4</formula>
    </cfRule>
  </conditionalFormatting>
  <conditionalFormatting sqref="BT11">
    <cfRule type="cellIs" dxfId="9349" priority="2081" operator="lessThan">
      <formula>$C$4</formula>
    </cfRule>
  </conditionalFormatting>
  <conditionalFormatting sqref="BT12">
    <cfRule type="cellIs" dxfId="9348" priority="2082" operator="lessThan">
      <formula>$C$4</formula>
    </cfRule>
  </conditionalFormatting>
  <conditionalFormatting sqref="BT13">
    <cfRule type="cellIs" dxfId="9347" priority="2083" operator="lessThan">
      <formula>$C$4</formula>
    </cfRule>
  </conditionalFormatting>
  <conditionalFormatting sqref="BT14">
    <cfRule type="cellIs" dxfId="9346" priority="2084" operator="lessThan">
      <formula>$C$4</formula>
    </cfRule>
  </conditionalFormatting>
  <conditionalFormatting sqref="BT15">
    <cfRule type="cellIs" dxfId="9345" priority="2085" operator="lessThan">
      <formula>$C$4</formula>
    </cfRule>
  </conditionalFormatting>
  <conditionalFormatting sqref="BT16">
    <cfRule type="cellIs" dxfId="9344" priority="2086" operator="lessThan">
      <formula>$C$4</formula>
    </cfRule>
  </conditionalFormatting>
  <conditionalFormatting sqref="BT17">
    <cfRule type="cellIs" dxfId="9343" priority="2087" operator="lessThan">
      <formula>$C$4</formula>
    </cfRule>
  </conditionalFormatting>
  <conditionalFormatting sqref="BT18">
    <cfRule type="cellIs" dxfId="9342" priority="2088" operator="lessThan">
      <formula>$C$4</formula>
    </cfRule>
  </conditionalFormatting>
  <conditionalFormatting sqref="BT19">
    <cfRule type="cellIs" dxfId="9341" priority="2089" operator="lessThan">
      <formula>$C$4</formula>
    </cfRule>
  </conditionalFormatting>
  <conditionalFormatting sqref="BT20">
    <cfRule type="cellIs" dxfId="9340" priority="2090" operator="lessThan">
      <formula>$C$4</formula>
    </cfRule>
  </conditionalFormatting>
  <conditionalFormatting sqref="BT21">
    <cfRule type="cellIs" dxfId="9339" priority="2091" operator="lessThan">
      <formula>$C$4</formula>
    </cfRule>
  </conditionalFormatting>
  <conditionalFormatting sqref="BT22">
    <cfRule type="cellIs" dxfId="9338" priority="2092" operator="lessThan">
      <formula>$C$4</formula>
    </cfRule>
  </conditionalFormatting>
  <conditionalFormatting sqref="BT23">
    <cfRule type="cellIs" dxfId="9337" priority="2093" operator="lessThan">
      <formula>$C$4</formula>
    </cfRule>
  </conditionalFormatting>
  <conditionalFormatting sqref="BT24">
    <cfRule type="cellIs" dxfId="9336" priority="2094" operator="lessThan">
      <formula>$C$4</formula>
    </cfRule>
  </conditionalFormatting>
  <conditionalFormatting sqref="BT25">
    <cfRule type="cellIs" dxfId="9335" priority="2095" operator="lessThan">
      <formula>$C$4</formula>
    </cfRule>
  </conditionalFormatting>
  <conditionalFormatting sqref="BT26">
    <cfRule type="cellIs" dxfId="9334" priority="2096" operator="lessThan">
      <formula>$C$4</formula>
    </cfRule>
  </conditionalFormatting>
  <conditionalFormatting sqref="BT27">
    <cfRule type="cellIs" dxfId="9333" priority="2097" operator="lessThan">
      <formula>$C$4</formula>
    </cfRule>
  </conditionalFormatting>
  <conditionalFormatting sqref="BT28">
    <cfRule type="cellIs" dxfId="9332" priority="2098" operator="lessThan">
      <formula>$C$4</formula>
    </cfRule>
  </conditionalFormatting>
  <conditionalFormatting sqref="BT29">
    <cfRule type="cellIs" dxfId="9331" priority="2099" operator="lessThan">
      <formula>$C$4</formula>
    </cfRule>
  </conditionalFormatting>
  <conditionalFormatting sqref="BT30">
    <cfRule type="cellIs" dxfId="9330" priority="2100" operator="lessThan">
      <formula>$C$4</formula>
    </cfRule>
  </conditionalFormatting>
  <conditionalFormatting sqref="BT31">
    <cfRule type="cellIs" dxfId="9329" priority="2101" operator="lessThan">
      <formula>$C$4</formula>
    </cfRule>
  </conditionalFormatting>
  <conditionalFormatting sqref="BT32">
    <cfRule type="cellIs" dxfId="9328" priority="2102" operator="lessThan">
      <formula>$C$4</formula>
    </cfRule>
  </conditionalFormatting>
  <conditionalFormatting sqref="BT33">
    <cfRule type="cellIs" dxfId="9327" priority="2103" operator="lessThan">
      <formula>$C$4</formula>
    </cfRule>
  </conditionalFormatting>
  <conditionalFormatting sqref="BT34">
    <cfRule type="cellIs" dxfId="9326" priority="2104" operator="lessThan">
      <formula>$C$4</formula>
    </cfRule>
  </conditionalFormatting>
  <conditionalFormatting sqref="BT35">
    <cfRule type="cellIs" dxfId="9325" priority="2105" operator="lessThan">
      <formula>$C$4</formula>
    </cfRule>
  </conditionalFormatting>
  <conditionalFormatting sqref="BT36">
    <cfRule type="cellIs" dxfId="9324" priority="2106" operator="lessThan">
      <formula>$C$4</formula>
    </cfRule>
  </conditionalFormatting>
  <conditionalFormatting sqref="BT37">
    <cfRule type="cellIs" dxfId="9323" priority="2107" operator="lessThan">
      <formula>$C$4</formula>
    </cfRule>
  </conditionalFormatting>
  <conditionalFormatting sqref="BT38">
    <cfRule type="cellIs" dxfId="9322" priority="2108" operator="lessThan">
      <formula>$C$4</formula>
    </cfRule>
  </conditionalFormatting>
  <conditionalFormatting sqref="BT39">
    <cfRule type="cellIs" dxfId="9321" priority="2109" operator="lessThan">
      <formula>$C$4</formula>
    </cfRule>
  </conditionalFormatting>
  <conditionalFormatting sqref="BT40">
    <cfRule type="cellIs" dxfId="9320" priority="2110" operator="lessThan">
      <formula>$C$4</formula>
    </cfRule>
  </conditionalFormatting>
  <conditionalFormatting sqref="BT41">
    <cfRule type="cellIs" dxfId="9319" priority="2111" operator="lessThan">
      <formula>$C$4</formula>
    </cfRule>
  </conditionalFormatting>
  <conditionalFormatting sqref="BT42">
    <cfRule type="cellIs" dxfId="9318" priority="2112" operator="lessThan">
      <formula>$C$4</formula>
    </cfRule>
  </conditionalFormatting>
  <conditionalFormatting sqref="BT43">
    <cfRule type="cellIs" dxfId="9317" priority="2113" operator="lessThan">
      <formula>$C$4</formula>
    </cfRule>
  </conditionalFormatting>
  <conditionalFormatting sqref="BT44">
    <cfRule type="cellIs" dxfId="9316" priority="2114" operator="lessThan">
      <formula>$C$4</formula>
    </cfRule>
  </conditionalFormatting>
  <conditionalFormatting sqref="BT45">
    <cfRule type="cellIs" dxfId="9315" priority="2115" operator="lessThan">
      <formula>$C$4</formula>
    </cfRule>
  </conditionalFormatting>
  <conditionalFormatting sqref="BT46">
    <cfRule type="cellIs" dxfId="9314" priority="2116" operator="lessThan">
      <formula>$C$4</formula>
    </cfRule>
  </conditionalFormatting>
  <conditionalFormatting sqref="BT47">
    <cfRule type="cellIs" dxfId="9313" priority="2117" operator="lessThan">
      <formula>$C$4</formula>
    </cfRule>
  </conditionalFormatting>
  <conditionalFormatting sqref="BT48">
    <cfRule type="cellIs" dxfId="9312" priority="2118" operator="lessThan">
      <formula>$C$4</formula>
    </cfRule>
  </conditionalFormatting>
  <conditionalFormatting sqref="BT49">
    <cfRule type="cellIs" dxfId="9311" priority="2119" operator="lessThan">
      <formula>$C$4</formula>
    </cfRule>
  </conditionalFormatting>
  <conditionalFormatting sqref="BT50">
    <cfRule type="cellIs" dxfId="9310" priority="2120" operator="lessThan">
      <formula>$C$4</formula>
    </cfRule>
  </conditionalFormatting>
  <conditionalFormatting sqref="BU11">
    <cfRule type="cellIs" dxfId="9309" priority="2121" operator="lessThan">
      <formula>$C$4</formula>
    </cfRule>
  </conditionalFormatting>
  <conditionalFormatting sqref="BU12">
    <cfRule type="cellIs" dxfId="9308" priority="2122" operator="lessThan">
      <formula>$C$4</formula>
    </cfRule>
  </conditionalFormatting>
  <conditionalFormatting sqref="BU13">
    <cfRule type="cellIs" dxfId="9307" priority="2123" operator="lessThan">
      <formula>$C$4</formula>
    </cfRule>
  </conditionalFormatting>
  <conditionalFormatting sqref="BU14">
    <cfRule type="cellIs" dxfId="9306" priority="2124" operator="lessThan">
      <formula>$C$4</formula>
    </cfRule>
  </conditionalFormatting>
  <conditionalFormatting sqref="BU15">
    <cfRule type="cellIs" dxfId="9305" priority="2125" operator="lessThan">
      <formula>$C$4</formula>
    </cfRule>
  </conditionalFormatting>
  <conditionalFormatting sqref="BU16">
    <cfRule type="cellIs" dxfId="9304" priority="2126" operator="lessThan">
      <formula>$C$4</formula>
    </cfRule>
  </conditionalFormatting>
  <conditionalFormatting sqref="BU17">
    <cfRule type="cellIs" dxfId="9303" priority="2127" operator="lessThan">
      <formula>$C$4</formula>
    </cfRule>
  </conditionalFormatting>
  <conditionalFormatting sqref="BU18">
    <cfRule type="cellIs" dxfId="9302" priority="2128" operator="lessThan">
      <formula>$C$4</formula>
    </cfRule>
  </conditionalFormatting>
  <conditionalFormatting sqref="BU19">
    <cfRule type="cellIs" dxfId="9301" priority="2129" operator="lessThan">
      <formula>$C$4</formula>
    </cfRule>
  </conditionalFormatting>
  <conditionalFormatting sqref="BU20">
    <cfRule type="cellIs" dxfId="9300" priority="2130" operator="lessThan">
      <formula>$C$4</formula>
    </cfRule>
  </conditionalFormatting>
  <conditionalFormatting sqref="BU21">
    <cfRule type="cellIs" dxfId="9299" priority="2131" operator="lessThan">
      <formula>$C$4</formula>
    </cfRule>
  </conditionalFormatting>
  <conditionalFormatting sqref="BU22">
    <cfRule type="cellIs" dxfId="9298" priority="2132" operator="lessThan">
      <formula>$C$4</formula>
    </cfRule>
  </conditionalFormatting>
  <conditionalFormatting sqref="BU23">
    <cfRule type="cellIs" dxfId="9297" priority="2133" operator="lessThan">
      <formula>$C$4</formula>
    </cfRule>
  </conditionalFormatting>
  <conditionalFormatting sqref="BU24">
    <cfRule type="cellIs" dxfId="9296" priority="2134" operator="lessThan">
      <formula>$C$4</formula>
    </cfRule>
  </conditionalFormatting>
  <conditionalFormatting sqref="BU25">
    <cfRule type="cellIs" dxfId="9295" priority="2135" operator="lessThan">
      <formula>$C$4</formula>
    </cfRule>
  </conditionalFormatting>
  <conditionalFormatting sqref="BU26">
    <cfRule type="cellIs" dxfId="9294" priority="2136" operator="lessThan">
      <formula>$C$4</formula>
    </cfRule>
  </conditionalFormatting>
  <conditionalFormatting sqref="BU27">
    <cfRule type="cellIs" dxfId="9293" priority="2137" operator="lessThan">
      <formula>$C$4</formula>
    </cfRule>
  </conditionalFormatting>
  <conditionalFormatting sqref="BU28">
    <cfRule type="cellIs" dxfId="9292" priority="2138" operator="lessThan">
      <formula>$C$4</formula>
    </cfRule>
  </conditionalFormatting>
  <conditionalFormatting sqref="BU29">
    <cfRule type="cellIs" dxfId="9291" priority="2139" operator="lessThan">
      <formula>$C$4</formula>
    </cfRule>
  </conditionalFormatting>
  <conditionalFormatting sqref="BU30">
    <cfRule type="cellIs" dxfId="9290" priority="2140" operator="lessThan">
      <formula>$C$4</formula>
    </cfRule>
  </conditionalFormatting>
  <conditionalFormatting sqref="BU31">
    <cfRule type="cellIs" dxfId="9289" priority="2141" operator="lessThan">
      <formula>$C$4</formula>
    </cfRule>
  </conditionalFormatting>
  <conditionalFormatting sqref="BU32">
    <cfRule type="cellIs" dxfId="9288" priority="2142" operator="lessThan">
      <formula>$C$4</formula>
    </cfRule>
  </conditionalFormatting>
  <conditionalFormatting sqref="BU33">
    <cfRule type="cellIs" dxfId="9287" priority="2143" operator="lessThan">
      <formula>$C$4</formula>
    </cfRule>
  </conditionalFormatting>
  <conditionalFormatting sqref="BU34">
    <cfRule type="cellIs" dxfId="9286" priority="2144" operator="lessThan">
      <formula>$C$4</formula>
    </cfRule>
  </conditionalFormatting>
  <conditionalFormatting sqref="BU35">
    <cfRule type="cellIs" dxfId="9285" priority="2145" operator="lessThan">
      <formula>$C$4</formula>
    </cfRule>
  </conditionalFormatting>
  <conditionalFormatting sqref="BU36">
    <cfRule type="cellIs" dxfId="9284" priority="2146" operator="lessThan">
      <formula>$C$4</formula>
    </cfRule>
  </conditionalFormatting>
  <conditionalFormatting sqref="BU37">
    <cfRule type="cellIs" dxfId="9283" priority="2147" operator="lessThan">
      <formula>$C$4</formula>
    </cfRule>
  </conditionalFormatting>
  <conditionalFormatting sqref="BU38">
    <cfRule type="cellIs" dxfId="9282" priority="2148" operator="lessThan">
      <formula>$C$4</formula>
    </cfRule>
  </conditionalFormatting>
  <conditionalFormatting sqref="BU39">
    <cfRule type="cellIs" dxfId="9281" priority="2149" operator="lessThan">
      <formula>$C$4</formula>
    </cfRule>
  </conditionalFormatting>
  <conditionalFormatting sqref="BU40">
    <cfRule type="cellIs" dxfId="9280" priority="2150" operator="lessThan">
      <formula>$C$4</formula>
    </cfRule>
  </conditionalFormatting>
  <conditionalFormatting sqref="BU41">
    <cfRule type="cellIs" dxfId="9279" priority="2151" operator="lessThan">
      <formula>$C$4</formula>
    </cfRule>
  </conditionalFormatting>
  <conditionalFormatting sqref="BU42">
    <cfRule type="cellIs" dxfId="9278" priority="2152" operator="lessThan">
      <formula>$C$4</formula>
    </cfRule>
  </conditionalFormatting>
  <conditionalFormatting sqref="BU43">
    <cfRule type="cellIs" dxfId="9277" priority="2153" operator="lessThan">
      <formula>$C$4</formula>
    </cfRule>
  </conditionalFormatting>
  <conditionalFormatting sqref="BU44">
    <cfRule type="cellIs" dxfId="9276" priority="2154" operator="lessThan">
      <formula>$C$4</formula>
    </cfRule>
  </conditionalFormatting>
  <conditionalFormatting sqref="BU45">
    <cfRule type="cellIs" dxfId="9275" priority="2155" operator="lessThan">
      <formula>$C$4</formula>
    </cfRule>
  </conditionalFormatting>
  <conditionalFormatting sqref="BU46">
    <cfRule type="cellIs" dxfId="9274" priority="2156" operator="lessThan">
      <formula>$C$4</formula>
    </cfRule>
  </conditionalFormatting>
  <conditionalFormatting sqref="BU47">
    <cfRule type="cellIs" dxfId="9273" priority="2157" operator="lessThan">
      <formula>$C$4</formula>
    </cfRule>
  </conditionalFormatting>
  <conditionalFormatting sqref="BU48">
    <cfRule type="cellIs" dxfId="9272" priority="2158" operator="lessThan">
      <formula>$C$4</formula>
    </cfRule>
  </conditionalFormatting>
  <conditionalFormatting sqref="BU49">
    <cfRule type="cellIs" dxfId="9271" priority="2159" operator="lessThan">
      <formula>$C$4</formula>
    </cfRule>
  </conditionalFormatting>
  <conditionalFormatting sqref="BU50">
    <cfRule type="cellIs" dxfId="9270" priority="2160" operator="lessThan">
      <formula>$C$4</formula>
    </cfRule>
  </conditionalFormatting>
  <conditionalFormatting sqref="BV11">
    <cfRule type="cellIs" dxfId="9269" priority="2161" operator="lessThan">
      <formula>$C$4</formula>
    </cfRule>
  </conditionalFormatting>
  <conditionalFormatting sqref="BV12">
    <cfRule type="cellIs" dxfId="9268" priority="2162" operator="lessThan">
      <formula>$C$4</formula>
    </cfRule>
  </conditionalFormatting>
  <conditionalFormatting sqref="BV13">
    <cfRule type="cellIs" dxfId="9267" priority="2163" operator="lessThan">
      <formula>$C$4</formula>
    </cfRule>
  </conditionalFormatting>
  <conditionalFormatting sqref="BV14">
    <cfRule type="cellIs" dxfId="9266" priority="2164" operator="lessThan">
      <formula>$C$4</formula>
    </cfRule>
  </conditionalFormatting>
  <conditionalFormatting sqref="BV15">
    <cfRule type="cellIs" dxfId="9265" priority="2165" operator="lessThan">
      <formula>$C$4</formula>
    </cfRule>
  </conditionalFormatting>
  <conditionalFormatting sqref="BV16">
    <cfRule type="cellIs" dxfId="9264" priority="2166" operator="lessThan">
      <formula>$C$4</formula>
    </cfRule>
  </conditionalFormatting>
  <conditionalFormatting sqref="BV17">
    <cfRule type="cellIs" dxfId="9263" priority="2167" operator="lessThan">
      <formula>$C$4</formula>
    </cfRule>
  </conditionalFormatting>
  <conditionalFormatting sqref="BV18">
    <cfRule type="cellIs" dxfId="9262" priority="2168" operator="lessThan">
      <formula>$C$4</formula>
    </cfRule>
  </conditionalFormatting>
  <conditionalFormatting sqref="BV19">
    <cfRule type="cellIs" dxfId="9261" priority="2169" operator="lessThan">
      <formula>$C$4</formula>
    </cfRule>
  </conditionalFormatting>
  <conditionalFormatting sqref="BV20">
    <cfRule type="cellIs" dxfId="9260" priority="2170" operator="lessThan">
      <formula>$C$4</formula>
    </cfRule>
  </conditionalFormatting>
  <conditionalFormatting sqref="BV21">
    <cfRule type="cellIs" dxfId="9259" priority="2171" operator="lessThan">
      <formula>$C$4</formula>
    </cfRule>
  </conditionalFormatting>
  <conditionalFormatting sqref="BV22">
    <cfRule type="cellIs" dxfId="9258" priority="2172" operator="lessThan">
      <formula>$C$4</formula>
    </cfRule>
  </conditionalFormatting>
  <conditionalFormatting sqref="BV23">
    <cfRule type="cellIs" dxfId="9257" priority="2173" operator="lessThan">
      <formula>$C$4</formula>
    </cfRule>
  </conditionalFormatting>
  <conditionalFormatting sqref="BV24">
    <cfRule type="cellIs" dxfId="9256" priority="2174" operator="lessThan">
      <formula>$C$4</formula>
    </cfRule>
  </conditionalFormatting>
  <conditionalFormatting sqref="BV25">
    <cfRule type="cellIs" dxfId="9255" priority="2175" operator="lessThan">
      <formula>$C$4</formula>
    </cfRule>
  </conditionalFormatting>
  <conditionalFormatting sqref="BV26">
    <cfRule type="cellIs" dxfId="9254" priority="2176" operator="lessThan">
      <formula>$C$4</formula>
    </cfRule>
  </conditionalFormatting>
  <conditionalFormatting sqref="BV27">
    <cfRule type="cellIs" dxfId="9253" priority="2177" operator="lessThan">
      <formula>$C$4</formula>
    </cfRule>
  </conditionalFormatting>
  <conditionalFormatting sqref="BV28">
    <cfRule type="cellIs" dxfId="9252" priority="2178" operator="lessThan">
      <formula>$C$4</formula>
    </cfRule>
  </conditionalFormatting>
  <conditionalFormatting sqref="BV29">
    <cfRule type="cellIs" dxfId="9251" priority="2179" operator="lessThan">
      <formula>$C$4</formula>
    </cfRule>
  </conditionalFormatting>
  <conditionalFormatting sqref="BV30">
    <cfRule type="cellIs" dxfId="9250" priority="2180" operator="lessThan">
      <formula>$C$4</formula>
    </cfRule>
  </conditionalFormatting>
  <conditionalFormatting sqref="BV31">
    <cfRule type="cellIs" dxfId="9249" priority="2181" operator="lessThan">
      <formula>$C$4</formula>
    </cfRule>
  </conditionalFormatting>
  <conditionalFormatting sqref="BV32">
    <cfRule type="cellIs" dxfId="9248" priority="2182" operator="lessThan">
      <formula>$C$4</formula>
    </cfRule>
  </conditionalFormatting>
  <conditionalFormatting sqref="BV33">
    <cfRule type="cellIs" dxfId="9247" priority="2183" operator="lessThan">
      <formula>$C$4</formula>
    </cfRule>
  </conditionalFormatting>
  <conditionalFormatting sqref="BV34">
    <cfRule type="cellIs" dxfId="9246" priority="2184" operator="lessThan">
      <formula>$C$4</formula>
    </cfRule>
  </conditionalFormatting>
  <conditionalFormatting sqref="BV35">
    <cfRule type="cellIs" dxfId="9245" priority="2185" operator="lessThan">
      <formula>$C$4</formula>
    </cfRule>
  </conditionalFormatting>
  <conditionalFormatting sqref="BV36">
    <cfRule type="cellIs" dxfId="9244" priority="2186" operator="lessThan">
      <formula>$C$4</formula>
    </cfRule>
  </conditionalFormatting>
  <conditionalFormatting sqref="BV37">
    <cfRule type="cellIs" dxfId="9243" priority="2187" operator="lessThan">
      <formula>$C$4</formula>
    </cfRule>
  </conditionalFormatting>
  <conditionalFormatting sqref="BV38">
    <cfRule type="cellIs" dxfId="9242" priority="2188" operator="lessThan">
      <formula>$C$4</formula>
    </cfRule>
  </conditionalFormatting>
  <conditionalFormatting sqref="BV39">
    <cfRule type="cellIs" dxfId="9241" priority="2189" operator="lessThan">
      <formula>$C$4</formula>
    </cfRule>
  </conditionalFormatting>
  <conditionalFormatting sqref="BV40">
    <cfRule type="cellIs" dxfId="9240" priority="2190" operator="lessThan">
      <formula>$C$4</formula>
    </cfRule>
  </conditionalFormatting>
  <conditionalFormatting sqref="BV41">
    <cfRule type="cellIs" dxfId="9239" priority="2191" operator="lessThan">
      <formula>$C$4</formula>
    </cfRule>
  </conditionalFormatting>
  <conditionalFormatting sqref="BV42">
    <cfRule type="cellIs" dxfId="9238" priority="2192" operator="lessThan">
      <formula>$C$4</formula>
    </cfRule>
  </conditionalFormatting>
  <conditionalFormatting sqref="BV43">
    <cfRule type="cellIs" dxfId="9237" priority="2193" operator="lessThan">
      <formula>$C$4</formula>
    </cfRule>
  </conditionalFormatting>
  <conditionalFormatting sqref="BV44">
    <cfRule type="cellIs" dxfId="9236" priority="2194" operator="lessThan">
      <formula>$C$4</formula>
    </cfRule>
  </conditionalFormatting>
  <conditionalFormatting sqref="BV45">
    <cfRule type="cellIs" dxfId="9235" priority="2195" operator="lessThan">
      <formula>$C$4</formula>
    </cfRule>
  </conditionalFormatting>
  <conditionalFormatting sqref="BV46">
    <cfRule type="cellIs" dxfId="9234" priority="2196" operator="lessThan">
      <formula>$C$4</formula>
    </cfRule>
  </conditionalFormatting>
  <conditionalFormatting sqref="BV47">
    <cfRule type="cellIs" dxfId="9233" priority="2197" operator="lessThan">
      <formula>$C$4</formula>
    </cfRule>
  </conditionalFormatting>
  <conditionalFormatting sqref="BV48">
    <cfRule type="cellIs" dxfId="9232" priority="2198" operator="lessThan">
      <formula>$C$4</formula>
    </cfRule>
  </conditionalFormatting>
  <conditionalFormatting sqref="BV49">
    <cfRule type="cellIs" dxfId="9231" priority="2199" operator="lessThan">
      <formula>$C$4</formula>
    </cfRule>
  </conditionalFormatting>
  <conditionalFormatting sqref="BV50">
    <cfRule type="cellIs" dxfId="9230" priority="2200" operator="lessThan">
      <formula>$C$4</formula>
    </cfRule>
  </conditionalFormatting>
  <conditionalFormatting sqref="BW11:BW36">
    <cfRule type="cellIs" dxfId="9229" priority="2201" operator="lessThan">
      <formula>$C$4</formula>
    </cfRule>
  </conditionalFormatting>
  <conditionalFormatting sqref="BW37">
    <cfRule type="cellIs" dxfId="9228" priority="2227" operator="lessThan">
      <formula>$C$4</formula>
    </cfRule>
  </conditionalFormatting>
  <conditionalFormatting sqref="BW38">
    <cfRule type="cellIs" dxfId="9227" priority="2228" operator="lessThan">
      <formula>$C$4</formula>
    </cfRule>
  </conditionalFormatting>
  <conditionalFormatting sqref="BW39">
    <cfRule type="cellIs" dxfId="9226" priority="2229" operator="lessThan">
      <formula>$C$4</formula>
    </cfRule>
  </conditionalFormatting>
  <conditionalFormatting sqref="BW40">
    <cfRule type="cellIs" dxfId="9225" priority="2230" operator="lessThan">
      <formula>$C$4</formula>
    </cfRule>
  </conditionalFormatting>
  <conditionalFormatting sqref="BW41">
    <cfRule type="cellIs" dxfId="9224" priority="2231" operator="lessThan">
      <formula>$C$4</formula>
    </cfRule>
  </conditionalFormatting>
  <conditionalFormatting sqref="BW42">
    <cfRule type="cellIs" dxfId="9223" priority="2232" operator="lessThan">
      <formula>$C$4</formula>
    </cfRule>
  </conditionalFormatting>
  <conditionalFormatting sqref="BW43">
    <cfRule type="cellIs" dxfId="9222" priority="2233" operator="lessThan">
      <formula>$C$4</formula>
    </cfRule>
  </conditionalFormatting>
  <conditionalFormatting sqref="BW44">
    <cfRule type="cellIs" dxfId="9221" priority="2234" operator="lessThan">
      <formula>$C$4</formula>
    </cfRule>
  </conditionalFormatting>
  <conditionalFormatting sqref="BW45">
    <cfRule type="cellIs" dxfId="9220" priority="2235" operator="lessThan">
      <formula>$C$4</formula>
    </cfRule>
  </conditionalFormatting>
  <conditionalFormatting sqref="BW46">
    <cfRule type="cellIs" dxfId="9219" priority="2236" operator="lessThan">
      <formula>$C$4</formula>
    </cfRule>
  </conditionalFormatting>
  <conditionalFormatting sqref="BW47">
    <cfRule type="cellIs" dxfId="9218" priority="2237" operator="lessThan">
      <formula>$C$4</formula>
    </cfRule>
  </conditionalFormatting>
  <conditionalFormatting sqref="BW48">
    <cfRule type="cellIs" dxfId="9217" priority="2238" operator="lessThan">
      <formula>$C$4</formula>
    </cfRule>
  </conditionalFormatting>
  <conditionalFormatting sqref="BW49">
    <cfRule type="cellIs" dxfId="9216" priority="2239" operator="lessThan">
      <formula>$C$4</formula>
    </cfRule>
  </conditionalFormatting>
  <conditionalFormatting sqref="BW50">
    <cfRule type="cellIs" dxfId="9215" priority="2240" operator="lessThan">
      <formula>$C$4</formula>
    </cfRule>
  </conditionalFormatting>
  <conditionalFormatting sqref="BX11">
    <cfRule type="cellIs" dxfId="9214" priority="2241" operator="lessThan">
      <formula>$C$4</formula>
    </cfRule>
  </conditionalFormatting>
  <conditionalFormatting sqref="BX12">
    <cfRule type="cellIs" dxfId="9213" priority="2242" operator="lessThan">
      <formula>$C$4</formula>
    </cfRule>
  </conditionalFormatting>
  <conditionalFormatting sqref="BX13">
    <cfRule type="cellIs" dxfId="9212" priority="2243" operator="lessThan">
      <formula>$C$4</formula>
    </cfRule>
  </conditionalFormatting>
  <conditionalFormatting sqref="BX14">
    <cfRule type="cellIs" dxfId="9211" priority="2244" operator="lessThan">
      <formula>$C$4</formula>
    </cfRule>
  </conditionalFormatting>
  <conditionalFormatting sqref="BX15">
    <cfRule type="cellIs" dxfId="9210" priority="2245" operator="lessThan">
      <formula>$C$4</formula>
    </cfRule>
  </conditionalFormatting>
  <conditionalFormatting sqref="BX16">
    <cfRule type="cellIs" dxfId="9209" priority="2246" operator="lessThan">
      <formula>$C$4</formula>
    </cfRule>
  </conditionalFormatting>
  <conditionalFormatting sqref="BX17">
    <cfRule type="cellIs" dxfId="9208" priority="2247" operator="lessThan">
      <formula>$C$4</formula>
    </cfRule>
  </conditionalFormatting>
  <conditionalFormatting sqref="BX18">
    <cfRule type="cellIs" dxfId="9207" priority="2248" operator="lessThan">
      <formula>$C$4</formula>
    </cfRule>
  </conditionalFormatting>
  <conditionalFormatting sqref="BX19">
    <cfRule type="cellIs" dxfId="9206" priority="2249" operator="lessThan">
      <formula>$C$4</formula>
    </cfRule>
  </conditionalFormatting>
  <conditionalFormatting sqref="BX20">
    <cfRule type="cellIs" dxfId="9205" priority="2250" operator="lessThan">
      <formula>$C$4</formula>
    </cfRule>
  </conditionalFormatting>
  <conditionalFormatting sqref="BX21">
    <cfRule type="cellIs" dxfId="9204" priority="2251" operator="lessThan">
      <formula>$C$4</formula>
    </cfRule>
  </conditionalFormatting>
  <conditionalFormatting sqref="BX22">
    <cfRule type="cellIs" dxfId="9203" priority="2252" operator="lessThan">
      <formula>$C$4</formula>
    </cfRule>
  </conditionalFormatting>
  <conditionalFormatting sqref="BX23">
    <cfRule type="cellIs" dxfId="9202" priority="2253" operator="lessThan">
      <formula>$C$4</formula>
    </cfRule>
  </conditionalFormatting>
  <conditionalFormatting sqref="BX24">
    <cfRule type="cellIs" dxfId="9201" priority="2254" operator="lessThan">
      <formula>$C$4</formula>
    </cfRule>
  </conditionalFormatting>
  <conditionalFormatting sqref="BX25">
    <cfRule type="cellIs" dxfId="9200" priority="2255" operator="lessThan">
      <formula>$C$4</formula>
    </cfRule>
  </conditionalFormatting>
  <conditionalFormatting sqref="BX26">
    <cfRule type="cellIs" dxfId="9199" priority="2256" operator="lessThan">
      <formula>$C$4</formula>
    </cfRule>
  </conditionalFormatting>
  <conditionalFormatting sqref="BX27">
    <cfRule type="cellIs" dxfId="9198" priority="2257" operator="lessThan">
      <formula>$C$4</formula>
    </cfRule>
  </conditionalFormatting>
  <conditionalFormatting sqref="BX28">
    <cfRule type="cellIs" dxfId="9197" priority="2258" operator="lessThan">
      <formula>$C$4</formula>
    </cfRule>
  </conditionalFormatting>
  <conditionalFormatting sqref="BX29">
    <cfRule type="cellIs" dxfId="9196" priority="2259" operator="lessThan">
      <formula>$C$4</formula>
    </cfRule>
  </conditionalFormatting>
  <conditionalFormatting sqref="BX30">
    <cfRule type="cellIs" dxfId="9195" priority="2260" operator="lessThan">
      <formula>$C$4</formula>
    </cfRule>
  </conditionalFormatting>
  <conditionalFormatting sqref="BX31">
    <cfRule type="cellIs" dxfId="9194" priority="2261" operator="lessThan">
      <formula>$C$4</formula>
    </cfRule>
  </conditionalFormatting>
  <conditionalFormatting sqref="BX32">
    <cfRule type="cellIs" dxfId="9193" priority="2262" operator="lessThan">
      <formula>$C$4</formula>
    </cfRule>
  </conditionalFormatting>
  <conditionalFormatting sqref="BX33">
    <cfRule type="cellIs" dxfId="9192" priority="2263" operator="lessThan">
      <formula>$C$4</formula>
    </cfRule>
  </conditionalFormatting>
  <conditionalFormatting sqref="BX34">
    <cfRule type="cellIs" dxfId="9191" priority="2264" operator="lessThan">
      <formula>$C$4</formula>
    </cfRule>
  </conditionalFormatting>
  <conditionalFormatting sqref="BX35">
    <cfRule type="cellIs" dxfId="9190" priority="2265" operator="lessThan">
      <formula>$C$4</formula>
    </cfRule>
  </conditionalFormatting>
  <conditionalFormatting sqref="BX36">
    <cfRule type="cellIs" dxfId="9189" priority="2266" operator="lessThan">
      <formula>$C$4</formula>
    </cfRule>
  </conditionalFormatting>
  <conditionalFormatting sqref="BX37">
    <cfRule type="cellIs" dxfId="9188" priority="2267" operator="lessThan">
      <formula>$C$4</formula>
    </cfRule>
  </conditionalFormatting>
  <conditionalFormatting sqref="BX38">
    <cfRule type="cellIs" dxfId="9187" priority="2268" operator="lessThan">
      <formula>$C$4</formula>
    </cfRule>
  </conditionalFormatting>
  <conditionalFormatting sqref="BX39">
    <cfRule type="cellIs" dxfId="9186" priority="2269" operator="lessThan">
      <formula>$C$4</formula>
    </cfRule>
  </conditionalFormatting>
  <conditionalFormatting sqref="BX40">
    <cfRule type="cellIs" dxfId="9185" priority="2270" operator="lessThan">
      <formula>$C$4</formula>
    </cfRule>
  </conditionalFormatting>
  <conditionalFormatting sqref="BX41">
    <cfRule type="cellIs" dxfId="9184" priority="2271" operator="lessThan">
      <formula>$C$4</formula>
    </cfRule>
  </conditionalFormatting>
  <conditionalFormatting sqref="BX42">
    <cfRule type="cellIs" dxfId="9183" priority="2272" operator="lessThan">
      <formula>$C$4</formula>
    </cfRule>
  </conditionalFormatting>
  <conditionalFormatting sqref="BX43">
    <cfRule type="cellIs" dxfId="9182" priority="2273" operator="lessThan">
      <formula>$C$4</formula>
    </cfRule>
  </conditionalFormatting>
  <conditionalFormatting sqref="BX44">
    <cfRule type="cellIs" dxfId="9181" priority="2274" operator="lessThan">
      <formula>$C$4</formula>
    </cfRule>
  </conditionalFormatting>
  <conditionalFormatting sqref="BX45">
    <cfRule type="cellIs" dxfId="9180" priority="2275" operator="lessThan">
      <formula>$C$4</formula>
    </cfRule>
  </conditionalFormatting>
  <conditionalFormatting sqref="BX46">
    <cfRule type="cellIs" dxfId="9179" priority="2276" operator="lessThan">
      <formula>$C$4</formula>
    </cfRule>
  </conditionalFormatting>
  <conditionalFormatting sqref="BX47">
    <cfRule type="cellIs" dxfId="9178" priority="2277" operator="lessThan">
      <formula>$C$4</formula>
    </cfRule>
  </conditionalFormatting>
  <conditionalFormatting sqref="BX48">
    <cfRule type="cellIs" dxfId="9177" priority="2278" operator="lessThan">
      <formula>$C$4</formula>
    </cfRule>
  </conditionalFormatting>
  <conditionalFormatting sqref="BX49">
    <cfRule type="cellIs" dxfId="9176" priority="2279" operator="lessThan">
      <formula>$C$4</formula>
    </cfRule>
  </conditionalFormatting>
  <conditionalFormatting sqref="BX50">
    <cfRule type="cellIs" dxfId="9175" priority="2280" operator="lessThan">
      <formula>$C$4</formula>
    </cfRule>
  </conditionalFormatting>
  <conditionalFormatting sqref="BY11">
    <cfRule type="cellIs" dxfId="9174" priority="2281" operator="lessThan">
      <formula>$C$4</formula>
    </cfRule>
  </conditionalFormatting>
  <conditionalFormatting sqref="BY12">
    <cfRule type="cellIs" dxfId="9173" priority="2282" operator="lessThan">
      <formula>$C$4</formula>
    </cfRule>
  </conditionalFormatting>
  <conditionalFormatting sqref="BY13">
    <cfRule type="cellIs" dxfId="9172" priority="2283" operator="lessThan">
      <formula>$C$4</formula>
    </cfRule>
  </conditionalFormatting>
  <conditionalFormatting sqref="BY14">
    <cfRule type="cellIs" dxfId="9171" priority="2284" operator="lessThan">
      <formula>$C$4</formula>
    </cfRule>
  </conditionalFormatting>
  <conditionalFormatting sqref="BY15">
    <cfRule type="cellIs" dxfId="9170" priority="2285" operator="lessThan">
      <formula>$C$4</formula>
    </cfRule>
  </conditionalFormatting>
  <conditionalFormatting sqref="BY16">
    <cfRule type="cellIs" dxfId="9169" priority="2286" operator="lessThan">
      <formula>$C$4</formula>
    </cfRule>
  </conditionalFormatting>
  <conditionalFormatting sqref="BY17">
    <cfRule type="cellIs" dxfId="9168" priority="2287" operator="lessThan">
      <formula>$C$4</formula>
    </cfRule>
  </conditionalFormatting>
  <conditionalFormatting sqref="BY18">
    <cfRule type="cellIs" dxfId="9167" priority="2288" operator="lessThan">
      <formula>$C$4</formula>
    </cfRule>
  </conditionalFormatting>
  <conditionalFormatting sqref="BY19">
    <cfRule type="cellIs" dxfId="9166" priority="2289" operator="lessThan">
      <formula>$C$4</formula>
    </cfRule>
  </conditionalFormatting>
  <conditionalFormatting sqref="BY20">
    <cfRule type="cellIs" dxfId="9165" priority="2290" operator="lessThan">
      <formula>$C$4</formula>
    </cfRule>
  </conditionalFormatting>
  <conditionalFormatting sqref="BY21">
    <cfRule type="cellIs" dxfId="9164" priority="2291" operator="lessThan">
      <formula>$C$4</formula>
    </cfRule>
  </conditionalFormatting>
  <conditionalFormatting sqref="BY22">
    <cfRule type="cellIs" dxfId="9163" priority="2292" operator="lessThan">
      <formula>$C$4</formula>
    </cfRule>
  </conditionalFormatting>
  <conditionalFormatting sqref="BY23">
    <cfRule type="cellIs" dxfId="9162" priority="2293" operator="lessThan">
      <formula>$C$4</formula>
    </cfRule>
  </conditionalFormatting>
  <conditionalFormatting sqref="BY24">
    <cfRule type="cellIs" dxfId="9161" priority="2294" operator="lessThan">
      <formula>$C$4</formula>
    </cfRule>
  </conditionalFormatting>
  <conditionalFormatting sqref="BY25">
    <cfRule type="cellIs" dxfId="9160" priority="2295" operator="lessThan">
      <formula>$C$4</formula>
    </cfRule>
  </conditionalFormatting>
  <conditionalFormatting sqref="BY26">
    <cfRule type="cellIs" dxfId="9159" priority="2296" operator="lessThan">
      <formula>$C$4</formula>
    </cfRule>
  </conditionalFormatting>
  <conditionalFormatting sqref="BY27">
    <cfRule type="cellIs" dxfId="9158" priority="2297" operator="lessThan">
      <formula>$C$4</formula>
    </cfRule>
  </conditionalFormatting>
  <conditionalFormatting sqref="BY28">
    <cfRule type="cellIs" dxfId="9157" priority="2298" operator="lessThan">
      <formula>$C$4</formula>
    </cfRule>
  </conditionalFormatting>
  <conditionalFormatting sqref="BY29">
    <cfRule type="cellIs" dxfId="9156" priority="2299" operator="lessThan">
      <formula>$C$4</formula>
    </cfRule>
  </conditionalFormatting>
  <conditionalFormatting sqref="BY30">
    <cfRule type="cellIs" dxfId="9155" priority="2300" operator="lessThan">
      <formula>$C$4</formula>
    </cfRule>
  </conditionalFormatting>
  <conditionalFormatting sqref="BY31">
    <cfRule type="cellIs" dxfId="9154" priority="2301" operator="lessThan">
      <formula>$C$4</formula>
    </cfRule>
  </conditionalFormatting>
  <conditionalFormatting sqref="BY32">
    <cfRule type="cellIs" dxfId="9153" priority="2302" operator="lessThan">
      <formula>$C$4</formula>
    </cfRule>
  </conditionalFormatting>
  <conditionalFormatting sqref="BY33">
    <cfRule type="cellIs" dxfId="9152" priority="2303" operator="lessThan">
      <formula>$C$4</formula>
    </cfRule>
  </conditionalFormatting>
  <conditionalFormatting sqref="BY34">
    <cfRule type="cellIs" dxfId="9151" priority="2304" operator="lessThan">
      <formula>$C$4</formula>
    </cfRule>
  </conditionalFormatting>
  <conditionalFormatting sqref="BY35">
    <cfRule type="cellIs" dxfId="9150" priority="2305" operator="lessThan">
      <formula>$C$4</formula>
    </cfRule>
  </conditionalFormatting>
  <conditionalFormatting sqref="BY36">
    <cfRule type="cellIs" dxfId="9149" priority="2306" operator="lessThan">
      <formula>$C$4</formula>
    </cfRule>
  </conditionalFormatting>
  <conditionalFormatting sqref="BY37">
    <cfRule type="cellIs" dxfId="9148" priority="2307" operator="lessThan">
      <formula>$C$4</formula>
    </cfRule>
  </conditionalFormatting>
  <conditionalFormatting sqref="BY38">
    <cfRule type="cellIs" dxfId="9147" priority="2308" operator="lessThan">
      <formula>$C$4</formula>
    </cfRule>
  </conditionalFormatting>
  <conditionalFormatting sqref="BY39">
    <cfRule type="cellIs" dxfId="9146" priority="2309" operator="lessThan">
      <formula>$C$4</formula>
    </cfRule>
  </conditionalFormatting>
  <conditionalFormatting sqref="BY40">
    <cfRule type="cellIs" dxfId="9145" priority="2310" operator="lessThan">
      <formula>$C$4</formula>
    </cfRule>
  </conditionalFormatting>
  <conditionalFormatting sqref="BY41">
    <cfRule type="cellIs" dxfId="9144" priority="2311" operator="lessThan">
      <formula>$C$4</formula>
    </cfRule>
  </conditionalFormatting>
  <conditionalFormatting sqref="BY42">
    <cfRule type="cellIs" dxfId="9143" priority="2312" operator="lessThan">
      <formula>$C$4</formula>
    </cfRule>
  </conditionalFormatting>
  <conditionalFormatting sqref="BY43">
    <cfRule type="cellIs" dxfId="9142" priority="2313" operator="lessThan">
      <formula>$C$4</formula>
    </cfRule>
  </conditionalFormatting>
  <conditionalFormatting sqref="BY44">
    <cfRule type="cellIs" dxfId="9141" priority="2314" operator="lessThan">
      <formula>$C$4</formula>
    </cfRule>
  </conditionalFormatting>
  <conditionalFormatting sqref="BY45">
    <cfRule type="cellIs" dxfId="9140" priority="2315" operator="lessThan">
      <formula>$C$4</formula>
    </cfRule>
  </conditionalFormatting>
  <conditionalFormatting sqref="BY46">
    <cfRule type="cellIs" dxfId="9139" priority="2316" operator="lessThan">
      <formula>$C$4</formula>
    </cfRule>
  </conditionalFormatting>
  <conditionalFormatting sqref="BY47">
    <cfRule type="cellIs" dxfId="9138" priority="2317" operator="lessThan">
      <formula>$C$4</formula>
    </cfRule>
  </conditionalFormatting>
  <conditionalFormatting sqref="BY48">
    <cfRule type="cellIs" dxfId="9137" priority="2318" operator="lessThan">
      <formula>$C$4</formula>
    </cfRule>
  </conditionalFormatting>
  <conditionalFormatting sqref="BY49">
    <cfRule type="cellIs" dxfId="9136" priority="2319" operator="lessThan">
      <formula>$C$4</formula>
    </cfRule>
  </conditionalFormatting>
  <conditionalFormatting sqref="BY50">
    <cfRule type="cellIs" dxfId="9135" priority="2320" operator="lessThan">
      <formula>$C$4</formula>
    </cfRule>
  </conditionalFormatting>
  <conditionalFormatting sqref="BZ11">
    <cfRule type="cellIs" dxfId="9134" priority="2321" operator="lessThan">
      <formula>$C$4</formula>
    </cfRule>
  </conditionalFormatting>
  <conditionalFormatting sqref="BZ12">
    <cfRule type="cellIs" dxfId="9133" priority="2322" operator="lessThan">
      <formula>$C$4</formula>
    </cfRule>
  </conditionalFormatting>
  <conditionalFormatting sqref="BZ13">
    <cfRule type="cellIs" dxfId="9132" priority="2323" operator="lessThan">
      <formula>$C$4</formula>
    </cfRule>
  </conditionalFormatting>
  <conditionalFormatting sqref="BZ14">
    <cfRule type="cellIs" dxfId="9131" priority="2324" operator="lessThan">
      <formula>$C$4</formula>
    </cfRule>
  </conditionalFormatting>
  <conditionalFormatting sqref="BZ15">
    <cfRule type="cellIs" dxfId="9130" priority="2325" operator="lessThan">
      <formula>$C$4</formula>
    </cfRule>
  </conditionalFormatting>
  <conditionalFormatting sqref="BZ16">
    <cfRule type="cellIs" dxfId="9129" priority="2326" operator="lessThan">
      <formula>$C$4</formula>
    </cfRule>
  </conditionalFormatting>
  <conditionalFormatting sqref="BZ17">
    <cfRule type="cellIs" dxfId="9128" priority="2327" operator="lessThan">
      <formula>$C$4</formula>
    </cfRule>
  </conditionalFormatting>
  <conditionalFormatting sqref="BZ18">
    <cfRule type="cellIs" dxfId="9127" priority="2328" operator="lessThan">
      <formula>$C$4</formula>
    </cfRule>
  </conditionalFormatting>
  <conditionalFormatting sqref="BZ19">
    <cfRule type="cellIs" dxfId="9126" priority="2329" operator="lessThan">
      <formula>$C$4</formula>
    </cfRule>
  </conditionalFormatting>
  <conditionalFormatting sqref="BZ20">
    <cfRule type="cellIs" dxfId="9125" priority="2330" operator="lessThan">
      <formula>$C$4</formula>
    </cfRule>
  </conditionalFormatting>
  <conditionalFormatting sqref="BZ21">
    <cfRule type="cellIs" dxfId="9124" priority="2331" operator="lessThan">
      <formula>$C$4</formula>
    </cfRule>
  </conditionalFormatting>
  <conditionalFormatting sqref="BZ22">
    <cfRule type="cellIs" dxfId="9123" priority="2332" operator="lessThan">
      <formula>$C$4</formula>
    </cfRule>
  </conditionalFormatting>
  <conditionalFormatting sqref="BZ23">
    <cfRule type="cellIs" dxfId="9122" priority="2333" operator="lessThan">
      <formula>$C$4</formula>
    </cfRule>
  </conditionalFormatting>
  <conditionalFormatting sqref="BZ24">
    <cfRule type="cellIs" dxfId="9121" priority="2334" operator="lessThan">
      <formula>$C$4</formula>
    </cfRule>
  </conditionalFormatting>
  <conditionalFormatting sqref="BZ25">
    <cfRule type="cellIs" dxfId="9120" priority="2335" operator="lessThan">
      <formula>$C$4</formula>
    </cfRule>
  </conditionalFormatting>
  <conditionalFormatting sqref="BZ26">
    <cfRule type="cellIs" dxfId="9119" priority="2336" operator="lessThan">
      <formula>$C$4</formula>
    </cfRule>
  </conditionalFormatting>
  <conditionalFormatting sqref="BZ27">
    <cfRule type="cellIs" dxfId="9118" priority="2337" operator="lessThan">
      <formula>$C$4</formula>
    </cfRule>
  </conditionalFormatting>
  <conditionalFormatting sqref="BZ28">
    <cfRule type="cellIs" dxfId="9117" priority="2338" operator="lessThan">
      <formula>$C$4</formula>
    </cfRule>
  </conditionalFormatting>
  <conditionalFormatting sqref="BZ29">
    <cfRule type="cellIs" dxfId="9116" priority="2339" operator="lessThan">
      <formula>$C$4</formula>
    </cfRule>
  </conditionalFormatting>
  <conditionalFormatting sqref="BZ30">
    <cfRule type="cellIs" dxfId="9115" priority="2340" operator="lessThan">
      <formula>$C$4</formula>
    </cfRule>
  </conditionalFormatting>
  <conditionalFormatting sqref="BZ31">
    <cfRule type="cellIs" dxfId="9114" priority="2341" operator="lessThan">
      <formula>$C$4</formula>
    </cfRule>
  </conditionalFormatting>
  <conditionalFormatting sqref="BZ32">
    <cfRule type="cellIs" dxfId="9113" priority="2342" operator="lessThan">
      <formula>$C$4</formula>
    </cfRule>
  </conditionalFormatting>
  <conditionalFormatting sqref="BZ33">
    <cfRule type="cellIs" dxfId="9112" priority="2343" operator="lessThan">
      <formula>$C$4</formula>
    </cfRule>
  </conditionalFormatting>
  <conditionalFormatting sqref="BZ34">
    <cfRule type="cellIs" dxfId="9111" priority="2344" operator="lessThan">
      <formula>$C$4</formula>
    </cfRule>
  </conditionalFormatting>
  <conditionalFormatting sqref="BZ35">
    <cfRule type="cellIs" dxfId="9110" priority="2345" operator="lessThan">
      <formula>$C$4</formula>
    </cfRule>
  </conditionalFormatting>
  <conditionalFormatting sqref="BZ36">
    <cfRule type="cellIs" dxfId="9109" priority="2346" operator="lessThan">
      <formula>$C$4</formula>
    </cfRule>
  </conditionalFormatting>
  <conditionalFormatting sqref="BZ37">
    <cfRule type="cellIs" dxfId="9108" priority="2347" operator="lessThan">
      <formula>$C$4</formula>
    </cfRule>
  </conditionalFormatting>
  <conditionalFormatting sqref="BZ38">
    <cfRule type="cellIs" dxfId="9107" priority="2348" operator="lessThan">
      <formula>$C$4</formula>
    </cfRule>
  </conditionalFormatting>
  <conditionalFormatting sqref="BZ39">
    <cfRule type="cellIs" dxfId="9106" priority="2349" operator="lessThan">
      <formula>$C$4</formula>
    </cfRule>
  </conditionalFormatting>
  <conditionalFormatting sqref="BZ40">
    <cfRule type="cellIs" dxfId="9105" priority="2350" operator="lessThan">
      <formula>$C$4</formula>
    </cfRule>
  </conditionalFormatting>
  <conditionalFormatting sqref="BZ41">
    <cfRule type="cellIs" dxfId="9104" priority="2351" operator="lessThan">
      <formula>$C$4</formula>
    </cfRule>
  </conditionalFormatting>
  <conditionalFormatting sqref="BZ42">
    <cfRule type="cellIs" dxfId="9103" priority="2352" operator="lessThan">
      <formula>$C$4</formula>
    </cfRule>
  </conditionalFormatting>
  <conditionalFormatting sqref="BZ43">
    <cfRule type="cellIs" dxfId="9102" priority="2353" operator="lessThan">
      <formula>$C$4</formula>
    </cfRule>
  </conditionalFormatting>
  <conditionalFormatting sqref="BZ44">
    <cfRule type="cellIs" dxfId="9101" priority="2354" operator="lessThan">
      <formula>$C$4</formula>
    </cfRule>
  </conditionalFormatting>
  <conditionalFormatting sqref="BZ45">
    <cfRule type="cellIs" dxfId="9100" priority="2355" operator="lessThan">
      <formula>$C$4</formula>
    </cfRule>
  </conditionalFormatting>
  <conditionalFormatting sqref="BZ46">
    <cfRule type="cellIs" dxfId="9099" priority="2356" operator="lessThan">
      <formula>$C$4</formula>
    </cfRule>
  </conditionalFormatting>
  <conditionalFormatting sqref="BZ47">
    <cfRule type="cellIs" dxfId="9098" priority="2357" operator="lessThan">
      <formula>$C$4</formula>
    </cfRule>
  </conditionalFormatting>
  <conditionalFormatting sqref="BZ48">
    <cfRule type="cellIs" dxfId="9097" priority="2358" operator="lessThan">
      <formula>$C$4</formula>
    </cfRule>
  </conditionalFormatting>
  <conditionalFormatting sqref="BZ49">
    <cfRule type="cellIs" dxfId="9096" priority="2359" operator="lessThan">
      <formula>$C$4</formula>
    </cfRule>
  </conditionalFormatting>
  <conditionalFormatting sqref="BZ50">
    <cfRule type="cellIs" dxfId="9095" priority="2360" operator="lessThan">
      <formula>$C$4</formula>
    </cfRule>
  </conditionalFormatting>
  <conditionalFormatting sqref="CA11">
    <cfRule type="cellIs" dxfId="9094" priority="2361" operator="lessThan">
      <formula>$C$4</formula>
    </cfRule>
  </conditionalFormatting>
  <conditionalFormatting sqref="CA12">
    <cfRule type="cellIs" dxfId="9093" priority="2362" operator="lessThan">
      <formula>$C$4</formula>
    </cfRule>
  </conditionalFormatting>
  <conditionalFormatting sqref="CA13">
    <cfRule type="cellIs" dxfId="9092" priority="2363" operator="lessThan">
      <formula>$C$4</formula>
    </cfRule>
  </conditionalFormatting>
  <conditionalFormatting sqref="CA14">
    <cfRule type="cellIs" dxfId="9091" priority="2364" operator="lessThan">
      <formula>$C$4</formula>
    </cfRule>
  </conditionalFormatting>
  <conditionalFormatting sqref="CA15">
    <cfRule type="cellIs" dxfId="9090" priority="2365" operator="lessThan">
      <formula>$C$4</formula>
    </cfRule>
  </conditionalFormatting>
  <conditionalFormatting sqref="CA16">
    <cfRule type="cellIs" dxfId="9089" priority="2366" operator="lessThan">
      <formula>$C$4</formula>
    </cfRule>
  </conditionalFormatting>
  <conditionalFormatting sqref="CA17">
    <cfRule type="cellIs" dxfId="9088" priority="2367" operator="lessThan">
      <formula>$C$4</formula>
    </cfRule>
  </conditionalFormatting>
  <conditionalFormatting sqref="CA18">
    <cfRule type="cellIs" dxfId="9087" priority="2368" operator="lessThan">
      <formula>$C$4</formula>
    </cfRule>
  </conditionalFormatting>
  <conditionalFormatting sqref="CA19">
    <cfRule type="cellIs" dxfId="9086" priority="2369" operator="lessThan">
      <formula>$C$4</formula>
    </cfRule>
  </conditionalFormatting>
  <conditionalFormatting sqref="CA20">
    <cfRule type="cellIs" dxfId="9085" priority="2370" operator="lessThan">
      <formula>$C$4</formula>
    </cfRule>
  </conditionalFormatting>
  <conditionalFormatting sqref="CA21">
    <cfRule type="cellIs" dxfId="9084" priority="2371" operator="lessThan">
      <formula>$C$4</formula>
    </cfRule>
  </conditionalFormatting>
  <conditionalFormatting sqref="CA22">
    <cfRule type="cellIs" dxfId="9083" priority="2372" operator="lessThan">
      <formula>$C$4</formula>
    </cfRule>
  </conditionalFormatting>
  <conditionalFormatting sqref="CA23">
    <cfRule type="cellIs" dxfId="9082" priority="2373" operator="lessThan">
      <formula>$C$4</formula>
    </cfRule>
  </conditionalFormatting>
  <conditionalFormatting sqref="CA24">
    <cfRule type="cellIs" dxfId="9081" priority="2374" operator="lessThan">
      <formula>$C$4</formula>
    </cfRule>
  </conditionalFormatting>
  <conditionalFormatting sqref="CA25">
    <cfRule type="cellIs" dxfId="9080" priority="2375" operator="lessThan">
      <formula>$C$4</formula>
    </cfRule>
  </conditionalFormatting>
  <conditionalFormatting sqref="CA26">
    <cfRule type="cellIs" dxfId="9079" priority="2376" operator="lessThan">
      <formula>$C$4</formula>
    </cfRule>
  </conditionalFormatting>
  <conditionalFormatting sqref="CA27">
    <cfRule type="cellIs" dxfId="9078" priority="2377" operator="lessThan">
      <formula>$C$4</formula>
    </cfRule>
  </conditionalFormatting>
  <conditionalFormatting sqref="CA28">
    <cfRule type="cellIs" dxfId="9077" priority="2378" operator="lessThan">
      <formula>$C$4</formula>
    </cfRule>
  </conditionalFormatting>
  <conditionalFormatting sqref="CA29">
    <cfRule type="cellIs" dxfId="9076" priority="2379" operator="lessThan">
      <formula>$C$4</formula>
    </cfRule>
  </conditionalFormatting>
  <conditionalFormatting sqref="CA30">
    <cfRule type="cellIs" dxfId="9075" priority="2380" operator="lessThan">
      <formula>$C$4</formula>
    </cfRule>
  </conditionalFormatting>
  <conditionalFormatting sqref="CA31">
    <cfRule type="cellIs" dxfId="9074" priority="2381" operator="lessThan">
      <formula>$C$4</formula>
    </cfRule>
  </conditionalFormatting>
  <conditionalFormatting sqref="CA32">
    <cfRule type="cellIs" dxfId="9073" priority="2382" operator="lessThan">
      <formula>$C$4</formula>
    </cfRule>
  </conditionalFormatting>
  <conditionalFormatting sqref="CA33">
    <cfRule type="cellIs" dxfId="9072" priority="2383" operator="lessThan">
      <formula>$C$4</formula>
    </cfRule>
  </conditionalFormatting>
  <conditionalFormatting sqref="CA34">
    <cfRule type="cellIs" dxfId="9071" priority="2384" operator="lessThan">
      <formula>$C$4</formula>
    </cfRule>
  </conditionalFormatting>
  <conditionalFormatting sqref="CA35">
    <cfRule type="cellIs" dxfId="9070" priority="2385" operator="lessThan">
      <formula>$C$4</formula>
    </cfRule>
  </conditionalFormatting>
  <conditionalFormatting sqref="CA36">
    <cfRule type="cellIs" dxfId="9069" priority="2386" operator="lessThan">
      <formula>$C$4</formula>
    </cfRule>
  </conditionalFormatting>
  <conditionalFormatting sqref="CA37">
    <cfRule type="cellIs" dxfId="9068" priority="2387" operator="lessThan">
      <formula>$C$4</formula>
    </cfRule>
  </conditionalFormatting>
  <conditionalFormatting sqref="CA38">
    <cfRule type="cellIs" dxfId="9067" priority="2388" operator="lessThan">
      <formula>$C$4</formula>
    </cfRule>
  </conditionalFormatting>
  <conditionalFormatting sqref="CA39">
    <cfRule type="cellIs" dxfId="9066" priority="2389" operator="lessThan">
      <formula>$C$4</formula>
    </cfRule>
  </conditionalFormatting>
  <conditionalFormatting sqref="CA40">
    <cfRule type="cellIs" dxfId="9065" priority="2390" operator="lessThan">
      <formula>$C$4</formula>
    </cfRule>
  </conditionalFormatting>
  <conditionalFormatting sqref="CA41">
    <cfRule type="cellIs" dxfId="9064" priority="2391" operator="lessThan">
      <formula>$C$4</formula>
    </cfRule>
  </conditionalFormatting>
  <conditionalFormatting sqref="CA42">
    <cfRule type="cellIs" dxfId="9063" priority="2392" operator="lessThan">
      <formula>$C$4</formula>
    </cfRule>
  </conditionalFormatting>
  <conditionalFormatting sqref="CA43">
    <cfRule type="cellIs" dxfId="9062" priority="2393" operator="lessThan">
      <formula>$C$4</formula>
    </cfRule>
  </conditionalFormatting>
  <conditionalFormatting sqref="CA44">
    <cfRule type="cellIs" dxfId="9061" priority="2394" operator="lessThan">
      <formula>$C$4</formula>
    </cfRule>
  </conditionalFormatting>
  <conditionalFormatting sqref="CA45">
    <cfRule type="cellIs" dxfId="9060" priority="2395" operator="lessThan">
      <formula>$C$4</formula>
    </cfRule>
  </conditionalFormatting>
  <conditionalFormatting sqref="CA46">
    <cfRule type="cellIs" dxfId="9059" priority="2396" operator="lessThan">
      <formula>$C$4</formula>
    </cfRule>
  </conditionalFormatting>
  <conditionalFormatting sqref="CA47">
    <cfRule type="cellIs" dxfId="9058" priority="2397" operator="lessThan">
      <formula>$C$4</formula>
    </cfRule>
  </conditionalFormatting>
  <conditionalFormatting sqref="CA48">
    <cfRule type="cellIs" dxfId="9057" priority="2398" operator="lessThan">
      <formula>$C$4</formula>
    </cfRule>
  </conditionalFormatting>
  <conditionalFormatting sqref="CA49">
    <cfRule type="cellIs" dxfId="9056" priority="2399" operator="lessThan">
      <formula>$C$4</formula>
    </cfRule>
  </conditionalFormatting>
  <conditionalFormatting sqref="CA50">
    <cfRule type="cellIs" dxfId="9055" priority="2400" operator="lessThan">
      <formula>$C$4</formula>
    </cfRule>
  </conditionalFormatting>
  <conditionalFormatting sqref="CB11">
    <cfRule type="cellIs" dxfId="9054" priority="2401" operator="lessThan">
      <formula>$C$4</formula>
    </cfRule>
  </conditionalFormatting>
  <conditionalFormatting sqref="CB12">
    <cfRule type="cellIs" dxfId="9053" priority="2402" operator="lessThan">
      <formula>$C$4</formula>
    </cfRule>
  </conditionalFormatting>
  <conditionalFormatting sqref="CB13">
    <cfRule type="cellIs" dxfId="9052" priority="2403" operator="lessThan">
      <formula>$C$4</formula>
    </cfRule>
  </conditionalFormatting>
  <conditionalFormatting sqref="CB14">
    <cfRule type="cellIs" dxfId="9051" priority="2404" operator="lessThan">
      <formula>$C$4</formula>
    </cfRule>
  </conditionalFormatting>
  <conditionalFormatting sqref="CB15">
    <cfRule type="cellIs" dxfId="9050" priority="2405" operator="lessThan">
      <formula>$C$4</formula>
    </cfRule>
  </conditionalFormatting>
  <conditionalFormatting sqref="CB16">
    <cfRule type="cellIs" dxfId="9049" priority="2406" operator="lessThan">
      <formula>$C$4</formula>
    </cfRule>
  </conditionalFormatting>
  <conditionalFormatting sqref="CB17">
    <cfRule type="cellIs" dxfId="9048" priority="2407" operator="lessThan">
      <formula>$C$4</formula>
    </cfRule>
  </conditionalFormatting>
  <conditionalFormatting sqref="CB18">
    <cfRule type="cellIs" dxfId="9047" priority="2408" operator="lessThan">
      <formula>$C$4</formula>
    </cfRule>
  </conditionalFormatting>
  <conditionalFormatting sqref="CB19">
    <cfRule type="cellIs" dxfId="9046" priority="2409" operator="lessThan">
      <formula>$C$4</formula>
    </cfRule>
  </conditionalFormatting>
  <conditionalFormatting sqref="CB20">
    <cfRule type="cellIs" dxfId="9045" priority="2410" operator="lessThan">
      <formula>$C$4</formula>
    </cfRule>
  </conditionalFormatting>
  <conditionalFormatting sqref="CB21">
    <cfRule type="cellIs" dxfId="9044" priority="2411" operator="lessThan">
      <formula>$C$4</formula>
    </cfRule>
  </conditionalFormatting>
  <conditionalFormatting sqref="CB22">
    <cfRule type="cellIs" dxfId="9043" priority="2412" operator="lessThan">
      <formula>$C$4</formula>
    </cfRule>
  </conditionalFormatting>
  <conditionalFormatting sqref="CB23">
    <cfRule type="cellIs" dxfId="9042" priority="2413" operator="lessThan">
      <formula>$C$4</formula>
    </cfRule>
  </conditionalFormatting>
  <conditionalFormatting sqref="CB24">
    <cfRule type="cellIs" dxfId="9041" priority="2414" operator="lessThan">
      <formula>$C$4</formula>
    </cfRule>
  </conditionalFormatting>
  <conditionalFormatting sqref="CB25">
    <cfRule type="cellIs" dxfId="9040" priority="2415" operator="lessThan">
      <formula>$C$4</formula>
    </cfRule>
  </conditionalFormatting>
  <conditionalFormatting sqref="CB26">
    <cfRule type="cellIs" dxfId="9039" priority="2416" operator="lessThan">
      <formula>$C$4</formula>
    </cfRule>
  </conditionalFormatting>
  <conditionalFormatting sqref="CB27">
    <cfRule type="cellIs" dxfId="9038" priority="2417" operator="lessThan">
      <formula>$C$4</formula>
    </cfRule>
  </conditionalFormatting>
  <conditionalFormatting sqref="CB28">
    <cfRule type="cellIs" dxfId="9037" priority="2418" operator="lessThan">
      <formula>$C$4</formula>
    </cfRule>
  </conditionalFormatting>
  <conditionalFormatting sqref="CB29">
    <cfRule type="cellIs" dxfId="9036" priority="2419" operator="lessThan">
      <formula>$C$4</formula>
    </cfRule>
  </conditionalFormatting>
  <conditionalFormatting sqref="CB30">
    <cfRule type="cellIs" dxfId="9035" priority="2420" operator="lessThan">
      <formula>$C$4</formula>
    </cfRule>
  </conditionalFormatting>
  <conditionalFormatting sqref="CB31">
    <cfRule type="cellIs" dxfId="9034" priority="2421" operator="lessThan">
      <formula>$C$4</formula>
    </cfRule>
  </conditionalFormatting>
  <conditionalFormatting sqref="CB32">
    <cfRule type="cellIs" dxfId="9033" priority="2422" operator="lessThan">
      <formula>$C$4</formula>
    </cfRule>
  </conditionalFormatting>
  <conditionalFormatting sqref="CB33">
    <cfRule type="cellIs" dxfId="9032" priority="2423" operator="lessThan">
      <formula>$C$4</formula>
    </cfRule>
  </conditionalFormatting>
  <conditionalFormatting sqref="CB34">
    <cfRule type="cellIs" dxfId="9031" priority="2424" operator="lessThan">
      <formula>$C$4</formula>
    </cfRule>
  </conditionalFormatting>
  <conditionalFormatting sqref="CB35">
    <cfRule type="cellIs" dxfId="9030" priority="2425" operator="lessThan">
      <formula>$C$4</formula>
    </cfRule>
  </conditionalFormatting>
  <conditionalFormatting sqref="CB36">
    <cfRule type="cellIs" dxfId="9029" priority="2426" operator="lessThan">
      <formula>$C$4</formula>
    </cfRule>
  </conditionalFormatting>
  <conditionalFormatting sqref="CB37">
    <cfRule type="cellIs" dxfId="9028" priority="2427" operator="lessThan">
      <formula>$C$4</formula>
    </cfRule>
  </conditionalFormatting>
  <conditionalFormatting sqref="CB38">
    <cfRule type="cellIs" dxfId="9027" priority="2428" operator="lessThan">
      <formula>$C$4</formula>
    </cfRule>
  </conditionalFormatting>
  <conditionalFormatting sqref="CB39">
    <cfRule type="cellIs" dxfId="9026" priority="2429" operator="lessThan">
      <formula>$C$4</formula>
    </cfRule>
  </conditionalFormatting>
  <conditionalFormatting sqref="CB40">
    <cfRule type="cellIs" dxfId="9025" priority="2430" operator="lessThan">
      <formula>$C$4</formula>
    </cfRule>
  </conditionalFormatting>
  <conditionalFormatting sqref="CB41">
    <cfRule type="cellIs" dxfId="9024" priority="2431" operator="lessThan">
      <formula>$C$4</formula>
    </cfRule>
  </conditionalFormatting>
  <conditionalFormatting sqref="CB42">
    <cfRule type="cellIs" dxfId="9023" priority="2432" operator="lessThan">
      <formula>$C$4</formula>
    </cfRule>
  </conditionalFormatting>
  <conditionalFormatting sqref="CB43">
    <cfRule type="cellIs" dxfId="9022" priority="2433" operator="lessThan">
      <formula>$C$4</formula>
    </cfRule>
  </conditionalFormatting>
  <conditionalFormatting sqref="CB44">
    <cfRule type="cellIs" dxfId="9021" priority="2434" operator="lessThan">
      <formula>$C$4</formula>
    </cfRule>
  </conditionalFormatting>
  <conditionalFormatting sqref="CB45">
    <cfRule type="cellIs" dxfId="9020" priority="2435" operator="lessThan">
      <formula>$C$4</formula>
    </cfRule>
  </conditionalFormatting>
  <conditionalFormatting sqref="CB46">
    <cfRule type="cellIs" dxfId="9019" priority="2436" operator="lessThan">
      <formula>$C$4</formula>
    </cfRule>
  </conditionalFormatting>
  <conditionalFormatting sqref="CB47">
    <cfRule type="cellIs" dxfId="9018" priority="2437" operator="lessThan">
      <formula>$C$4</formula>
    </cfRule>
  </conditionalFormatting>
  <conditionalFormatting sqref="CB48">
    <cfRule type="cellIs" dxfId="9017" priority="2438" operator="lessThan">
      <formula>$C$4</formula>
    </cfRule>
  </conditionalFormatting>
  <conditionalFormatting sqref="CB49">
    <cfRule type="cellIs" dxfId="9016" priority="2439" operator="lessThan">
      <formula>$C$4</formula>
    </cfRule>
  </conditionalFormatting>
  <conditionalFormatting sqref="CB50">
    <cfRule type="cellIs" dxfId="9015" priority="2440" operator="lessThan">
      <formula>$C$4</formula>
    </cfRule>
  </conditionalFormatting>
  <conditionalFormatting sqref="CC11">
    <cfRule type="cellIs" dxfId="9014" priority="2441" operator="lessThan">
      <formula>$C$4</formula>
    </cfRule>
  </conditionalFormatting>
  <conditionalFormatting sqref="CC12">
    <cfRule type="cellIs" dxfId="9013" priority="2442" operator="lessThan">
      <formula>$C$4</formula>
    </cfRule>
  </conditionalFormatting>
  <conditionalFormatting sqref="CC13">
    <cfRule type="cellIs" dxfId="9012" priority="2443" operator="lessThan">
      <formula>$C$4</formula>
    </cfRule>
  </conditionalFormatting>
  <conditionalFormatting sqref="CC14">
    <cfRule type="cellIs" dxfId="9011" priority="2444" operator="lessThan">
      <formula>$C$4</formula>
    </cfRule>
  </conditionalFormatting>
  <conditionalFormatting sqref="CC15">
    <cfRule type="cellIs" dxfId="9010" priority="2445" operator="lessThan">
      <formula>$C$4</formula>
    </cfRule>
  </conditionalFormatting>
  <conditionalFormatting sqref="CC16">
    <cfRule type="cellIs" dxfId="9009" priority="2446" operator="lessThan">
      <formula>$C$4</formula>
    </cfRule>
  </conditionalFormatting>
  <conditionalFormatting sqref="CC17">
    <cfRule type="cellIs" dxfId="9008" priority="2447" operator="lessThan">
      <formula>$C$4</formula>
    </cfRule>
  </conditionalFormatting>
  <conditionalFormatting sqref="CC18">
    <cfRule type="cellIs" dxfId="9007" priority="2448" operator="lessThan">
      <formula>$C$4</formula>
    </cfRule>
  </conditionalFormatting>
  <conditionalFormatting sqref="CC19">
    <cfRule type="cellIs" dxfId="9006" priority="2449" operator="lessThan">
      <formula>$C$4</formula>
    </cfRule>
  </conditionalFormatting>
  <conditionalFormatting sqref="CC20">
    <cfRule type="cellIs" dxfId="9005" priority="2450" operator="lessThan">
      <formula>$C$4</formula>
    </cfRule>
  </conditionalFormatting>
  <conditionalFormatting sqref="CC21">
    <cfRule type="cellIs" dxfId="9004" priority="2451" operator="lessThan">
      <formula>$C$4</formula>
    </cfRule>
  </conditionalFormatting>
  <conditionalFormatting sqref="CC22">
    <cfRule type="cellIs" dxfId="9003" priority="2452" operator="lessThan">
      <formula>$C$4</formula>
    </cfRule>
  </conditionalFormatting>
  <conditionalFormatting sqref="CC23">
    <cfRule type="cellIs" dxfId="9002" priority="2453" operator="lessThan">
      <formula>$C$4</formula>
    </cfRule>
  </conditionalFormatting>
  <conditionalFormatting sqref="CC24">
    <cfRule type="cellIs" dxfId="9001" priority="2454" operator="lessThan">
      <formula>$C$4</formula>
    </cfRule>
  </conditionalFormatting>
  <conditionalFormatting sqref="CC25">
    <cfRule type="cellIs" dxfId="9000" priority="2455" operator="lessThan">
      <formula>$C$4</formula>
    </cfRule>
  </conditionalFormatting>
  <conditionalFormatting sqref="CC26">
    <cfRule type="cellIs" dxfId="8999" priority="2456" operator="lessThan">
      <formula>$C$4</formula>
    </cfRule>
  </conditionalFormatting>
  <conditionalFormatting sqref="CC27">
    <cfRule type="cellIs" dxfId="8998" priority="2457" operator="lessThan">
      <formula>$C$4</formula>
    </cfRule>
  </conditionalFormatting>
  <conditionalFormatting sqref="CC28">
    <cfRule type="cellIs" dxfId="8997" priority="2458" operator="lessThan">
      <formula>$C$4</formula>
    </cfRule>
  </conditionalFormatting>
  <conditionalFormatting sqref="CC29">
    <cfRule type="cellIs" dxfId="8996" priority="2459" operator="lessThan">
      <formula>$C$4</formula>
    </cfRule>
  </conditionalFormatting>
  <conditionalFormatting sqref="CC30">
    <cfRule type="cellIs" dxfId="8995" priority="2460" operator="lessThan">
      <formula>$C$4</formula>
    </cfRule>
  </conditionalFormatting>
  <conditionalFormatting sqref="CC31">
    <cfRule type="cellIs" dxfId="8994" priority="2461" operator="lessThan">
      <formula>$C$4</formula>
    </cfRule>
  </conditionalFormatting>
  <conditionalFormatting sqref="CC32">
    <cfRule type="cellIs" dxfId="8993" priority="2462" operator="lessThan">
      <formula>$C$4</formula>
    </cfRule>
  </conditionalFormatting>
  <conditionalFormatting sqref="CC33">
    <cfRule type="cellIs" dxfId="8992" priority="2463" operator="lessThan">
      <formula>$C$4</formula>
    </cfRule>
  </conditionalFormatting>
  <conditionalFormatting sqref="CC34">
    <cfRule type="cellIs" dxfId="8991" priority="2464" operator="lessThan">
      <formula>$C$4</formula>
    </cfRule>
  </conditionalFormatting>
  <conditionalFormatting sqref="CC35">
    <cfRule type="cellIs" dxfId="8990" priority="2465" operator="lessThan">
      <formula>$C$4</formula>
    </cfRule>
  </conditionalFormatting>
  <conditionalFormatting sqref="CC36">
    <cfRule type="cellIs" dxfId="8989" priority="2466" operator="lessThan">
      <formula>$C$4</formula>
    </cfRule>
  </conditionalFormatting>
  <conditionalFormatting sqref="CC37">
    <cfRule type="cellIs" dxfId="8988" priority="2467" operator="lessThan">
      <formula>$C$4</formula>
    </cfRule>
  </conditionalFormatting>
  <conditionalFormatting sqref="CC38">
    <cfRule type="cellIs" dxfId="8987" priority="2468" operator="lessThan">
      <formula>$C$4</formula>
    </cfRule>
  </conditionalFormatting>
  <conditionalFormatting sqref="CC39">
    <cfRule type="cellIs" dxfId="8986" priority="2469" operator="lessThan">
      <formula>$C$4</formula>
    </cfRule>
  </conditionalFormatting>
  <conditionalFormatting sqref="CC40">
    <cfRule type="cellIs" dxfId="8985" priority="2470" operator="lessThan">
      <formula>$C$4</formula>
    </cfRule>
  </conditionalFormatting>
  <conditionalFormatting sqref="CC41">
    <cfRule type="cellIs" dxfId="8984" priority="2471" operator="lessThan">
      <formula>$C$4</formula>
    </cfRule>
  </conditionalFormatting>
  <conditionalFormatting sqref="CC42">
    <cfRule type="cellIs" dxfId="8983" priority="2472" operator="lessThan">
      <formula>$C$4</formula>
    </cfRule>
  </conditionalFormatting>
  <conditionalFormatting sqref="CC43">
    <cfRule type="cellIs" dxfId="8982" priority="2473" operator="lessThan">
      <formula>$C$4</formula>
    </cfRule>
  </conditionalFormatting>
  <conditionalFormatting sqref="CC44">
    <cfRule type="cellIs" dxfId="8981" priority="2474" operator="lessThan">
      <formula>$C$4</formula>
    </cfRule>
  </conditionalFormatting>
  <conditionalFormatting sqref="CC45">
    <cfRule type="cellIs" dxfId="8980" priority="2475" operator="lessThan">
      <formula>$C$4</formula>
    </cfRule>
  </conditionalFormatting>
  <conditionalFormatting sqref="CC46">
    <cfRule type="cellIs" dxfId="8979" priority="2476" operator="lessThan">
      <formula>$C$4</formula>
    </cfRule>
  </conditionalFormatting>
  <conditionalFormatting sqref="CC47">
    <cfRule type="cellIs" dxfId="8978" priority="2477" operator="lessThan">
      <formula>$C$4</formula>
    </cfRule>
  </conditionalFormatting>
  <conditionalFormatting sqref="CC48">
    <cfRule type="cellIs" dxfId="8977" priority="2478" operator="lessThan">
      <formula>$C$4</formula>
    </cfRule>
  </conditionalFormatting>
  <conditionalFormatting sqref="CC49">
    <cfRule type="cellIs" dxfId="8976" priority="2479" operator="lessThan">
      <formula>$C$4</formula>
    </cfRule>
  </conditionalFormatting>
  <conditionalFormatting sqref="CC50">
    <cfRule type="cellIs" dxfId="8975" priority="2480" operator="lessThan">
      <formula>$C$4</formula>
    </cfRule>
  </conditionalFormatting>
  <conditionalFormatting sqref="CD11">
    <cfRule type="cellIs" dxfId="8974" priority="2481" operator="lessThan">
      <formula>$C$4</formula>
    </cfRule>
  </conditionalFormatting>
  <conditionalFormatting sqref="CD12">
    <cfRule type="cellIs" dxfId="8973" priority="2482" operator="lessThan">
      <formula>$C$4</formula>
    </cfRule>
  </conditionalFormatting>
  <conditionalFormatting sqref="CD13">
    <cfRule type="cellIs" dxfId="8972" priority="2483" operator="lessThan">
      <formula>$C$4</formula>
    </cfRule>
  </conditionalFormatting>
  <conditionalFormatting sqref="CD14">
    <cfRule type="cellIs" dxfId="8971" priority="2484" operator="lessThan">
      <formula>$C$4</formula>
    </cfRule>
  </conditionalFormatting>
  <conditionalFormatting sqref="CD15">
    <cfRule type="cellIs" dxfId="8970" priority="2485" operator="lessThan">
      <formula>$C$4</formula>
    </cfRule>
  </conditionalFormatting>
  <conditionalFormatting sqref="CD16">
    <cfRule type="cellIs" dxfId="8969" priority="2486" operator="lessThan">
      <formula>$C$4</formula>
    </cfRule>
  </conditionalFormatting>
  <conditionalFormatting sqref="CD17">
    <cfRule type="cellIs" dxfId="8968" priority="2487" operator="lessThan">
      <formula>$C$4</formula>
    </cfRule>
  </conditionalFormatting>
  <conditionalFormatting sqref="CD18">
    <cfRule type="cellIs" dxfId="8967" priority="2488" operator="lessThan">
      <formula>$C$4</formula>
    </cfRule>
  </conditionalFormatting>
  <conditionalFormatting sqref="CD19">
    <cfRule type="cellIs" dxfId="8966" priority="2489" operator="lessThan">
      <formula>$C$4</formula>
    </cfRule>
  </conditionalFormatting>
  <conditionalFormatting sqref="CD20">
    <cfRule type="cellIs" dxfId="8965" priority="2490" operator="lessThan">
      <formula>$C$4</formula>
    </cfRule>
  </conditionalFormatting>
  <conditionalFormatting sqref="CD21">
    <cfRule type="cellIs" dxfId="8964" priority="2491" operator="lessThan">
      <formula>$C$4</formula>
    </cfRule>
  </conditionalFormatting>
  <conditionalFormatting sqref="CD22">
    <cfRule type="cellIs" dxfId="8963" priority="2492" operator="lessThan">
      <formula>$C$4</formula>
    </cfRule>
  </conditionalFormatting>
  <conditionalFormatting sqref="CD23">
    <cfRule type="cellIs" dxfId="8962" priority="2493" operator="lessThan">
      <formula>$C$4</formula>
    </cfRule>
  </conditionalFormatting>
  <conditionalFormatting sqref="CD24">
    <cfRule type="cellIs" dxfId="8961" priority="2494" operator="lessThan">
      <formula>$C$4</formula>
    </cfRule>
  </conditionalFormatting>
  <conditionalFormatting sqref="CD25">
    <cfRule type="cellIs" dxfId="8960" priority="2495" operator="lessThan">
      <formula>$C$4</formula>
    </cfRule>
  </conditionalFormatting>
  <conditionalFormatting sqref="CD26">
    <cfRule type="cellIs" dxfId="8959" priority="2496" operator="lessThan">
      <formula>$C$4</formula>
    </cfRule>
  </conditionalFormatting>
  <conditionalFormatting sqref="CD27">
    <cfRule type="cellIs" dxfId="8958" priority="2497" operator="lessThan">
      <formula>$C$4</formula>
    </cfRule>
  </conditionalFormatting>
  <conditionalFormatting sqref="CD28">
    <cfRule type="cellIs" dxfId="8957" priority="2498" operator="lessThan">
      <formula>$C$4</formula>
    </cfRule>
  </conditionalFormatting>
  <conditionalFormatting sqref="CD29">
    <cfRule type="cellIs" dxfId="8956" priority="2499" operator="lessThan">
      <formula>$C$4</formula>
    </cfRule>
  </conditionalFormatting>
  <conditionalFormatting sqref="CD30">
    <cfRule type="cellIs" dxfId="8955" priority="2500" operator="lessThan">
      <formula>$C$4</formula>
    </cfRule>
  </conditionalFormatting>
  <conditionalFormatting sqref="CD31">
    <cfRule type="cellIs" dxfId="8954" priority="2501" operator="lessThan">
      <formula>$C$4</formula>
    </cfRule>
  </conditionalFormatting>
  <conditionalFormatting sqref="CD32">
    <cfRule type="cellIs" dxfId="8953" priority="2502" operator="lessThan">
      <formula>$C$4</formula>
    </cfRule>
  </conditionalFormatting>
  <conditionalFormatting sqref="CD33">
    <cfRule type="cellIs" dxfId="8952" priority="2503" operator="lessThan">
      <formula>$C$4</formula>
    </cfRule>
  </conditionalFormatting>
  <conditionalFormatting sqref="CD34">
    <cfRule type="cellIs" dxfId="8951" priority="2504" operator="lessThan">
      <formula>$C$4</formula>
    </cfRule>
  </conditionalFormatting>
  <conditionalFormatting sqref="CD35">
    <cfRule type="cellIs" dxfId="8950" priority="2505" operator="lessThan">
      <formula>$C$4</formula>
    </cfRule>
  </conditionalFormatting>
  <conditionalFormatting sqref="CD36">
    <cfRule type="cellIs" dxfId="8949" priority="2506" operator="lessThan">
      <formula>$C$4</formula>
    </cfRule>
  </conditionalFormatting>
  <conditionalFormatting sqref="CD37">
    <cfRule type="cellIs" dxfId="8948" priority="2507" operator="lessThan">
      <formula>$C$4</formula>
    </cfRule>
  </conditionalFormatting>
  <conditionalFormatting sqref="CD38">
    <cfRule type="cellIs" dxfId="8947" priority="2508" operator="lessThan">
      <formula>$C$4</formula>
    </cfRule>
  </conditionalFormatting>
  <conditionalFormatting sqref="CD39">
    <cfRule type="cellIs" dxfId="8946" priority="2509" operator="lessThan">
      <formula>$C$4</formula>
    </cfRule>
  </conditionalFormatting>
  <conditionalFormatting sqref="CD40">
    <cfRule type="cellIs" dxfId="8945" priority="2510" operator="lessThan">
      <formula>$C$4</formula>
    </cfRule>
  </conditionalFormatting>
  <conditionalFormatting sqref="CD41">
    <cfRule type="cellIs" dxfId="8944" priority="2511" operator="lessThan">
      <formula>$C$4</formula>
    </cfRule>
  </conditionalFormatting>
  <conditionalFormatting sqref="CD42">
    <cfRule type="cellIs" dxfId="8943" priority="2512" operator="lessThan">
      <formula>$C$4</formula>
    </cfRule>
  </conditionalFormatting>
  <conditionalFormatting sqref="CD43">
    <cfRule type="cellIs" dxfId="8942" priority="2513" operator="lessThan">
      <formula>$C$4</formula>
    </cfRule>
  </conditionalFormatting>
  <conditionalFormatting sqref="CD44">
    <cfRule type="cellIs" dxfId="8941" priority="2514" operator="lessThan">
      <formula>$C$4</formula>
    </cfRule>
  </conditionalFormatting>
  <conditionalFormatting sqref="CD45">
    <cfRule type="cellIs" dxfId="8940" priority="2515" operator="lessThan">
      <formula>$C$4</formula>
    </cfRule>
  </conditionalFormatting>
  <conditionalFormatting sqref="CD46">
    <cfRule type="cellIs" dxfId="8939" priority="2516" operator="lessThan">
      <formula>$C$4</formula>
    </cfRule>
  </conditionalFormatting>
  <conditionalFormatting sqref="CD47">
    <cfRule type="cellIs" dxfId="8938" priority="2517" operator="lessThan">
      <formula>$C$4</formula>
    </cfRule>
  </conditionalFormatting>
  <conditionalFormatting sqref="CD48">
    <cfRule type="cellIs" dxfId="8937" priority="2518" operator="lessThan">
      <formula>$C$4</formula>
    </cfRule>
  </conditionalFormatting>
  <conditionalFormatting sqref="CD49">
    <cfRule type="cellIs" dxfId="8936" priority="2519" operator="lessThan">
      <formula>$C$4</formula>
    </cfRule>
  </conditionalFormatting>
  <conditionalFormatting sqref="CD50">
    <cfRule type="cellIs" dxfId="8935" priority="2520" operator="lessThan">
      <formula>$C$4</formula>
    </cfRule>
  </conditionalFormatting>
  <conditionalFormatting sqref="CE11">
    <cfRule type="cellIs" dxfId="8934" priority="2521" operator="lessThan">
      <formula>$C$4</formula>
    </cfRule>
  </conditionalFormatting>
  <conditionalFormatting sqref="CE12">
    <cfRule type="cellIs" dxfId="8933" priority="2522" operator="lessThan">
      <formula>$C$4</formula>
    </cfRule>
  </conditionalFormatting>
  <conditionalFormatting sqref="CE13">
    <cfRule type="cellIs" dxfId="8932" priority="2523" operator="lessThan">
      <formula>$C$4</formula>
    </cfRule>
  </conditionalFormatting>
  <conditionalFormatting sqref="CE14">
    <cfRule type="cellIs" dxfId="8931" priority="2524" operator="lessThan">
      <formula>$C$4</formula>
    </cfRule>
  </conditionalFormatting>
  <conditionalFormatting sqref="CE15">
    <cfRule type="cellIs" dxfId="8930" priority="2525" operator="lessThan">
      <formula>$C$4</formula>
    </cfRule>
  </conditionalFormatting>
  <conditionalFormatting sqref="CE16">
    <cfRule type="cellIs" dxfId="8929" priority="2526" operator="lessThan">
      <formula>$C$4</formula>
    </cfRule>
  </conditionalFormatting>
  <conditionalFormatting sqref="CE17">
    <cfRule type="cellIs" dxfId="8928" priority="2527" operator="lessThan">
      <formula>$C$4</formula>
    </cfRule>
  </conditionalFormatting>
  <conditionalFormatting sqref="CE18">
    <cfRule type="cellIs" dxfId="8927" priority="2528" operator="lessThan">
      <formula>$C$4</formula>
    </cfRule>
  </conditionalFormatting>
  <conditionalFormatting sqref="CE19">
    <cfRule type="cellIs" dxfId="8926" priority="2529" operator="lessThan">
      <formula>$C$4</formula>
    </cfRule>
  </conditionalFormatting>
  <conditionalFormatting sqref="CE20">
    <cfRule type="cellIs" dxfId="8925" priority="2530" operator="lessThan">
      <formula>$C$4</formula>
    </cfRule>
  </conditionalFormatting>
  <conditionalFormatting sqref="CE21">
    <cfRule type="cellIs" dxfId="8924" priority="2531" operator="lessThan">
      <formula>$C$4</formula>
    </cfRule>
  </conditionalFormatting>
  <conditionalFormatting sqref="CE22">
    <cfRule type="cellIs" dxfId="8923" priority="2532" operator="lessThan">
      <formula>$C$4</formula>
    </cfRule>
  </conditionalFormatting>
  <conditionalFormatting sqref="CE23">
    <cfRule type="cellIs" dxfId="8922" priority="2533" operator="lessThan">
      <formula>$C$4</formula>
    </cfRule>
  </conditionalFormatting>
  <conditionalFormatting sqref="CE24">
    <cfRule type="cellIs" dxfId="8921" priority="2534" operator="lessThan">
      <formula>$C$4</formula>
    </cfRule>
  </conditionalFormatting>
  <conditionalFormatting sqref="CE25">
    <cfRule type="cellIs" dxfId="8920" priority="2535" operator="lessThan">
      <formula>$C$4</formula>
    </cfRule>
  </conditionalFormatting>
  <conditionalFormatting sqref="CE26">
    <cfRule type="cellIs" dxfId="8919" priority="2536" operator="lessThan">
      <formula>$C$4</formula>
    </cfRule>
  </conditionalFormatting>
  <conditionalFormatting sqref="CE27">
    <cfRule type="cellIs" dxfId="8918" priority="2537" operator="lessThan">
      <formula>$C$4</formula>
    </cfRule>
  </conditionalFormatting>
  <conditionalFormatting sqref="CE28">
    <cfRule type="cellIs" dxfId="8917" priority="2538" operator="lessThan">
      <formula>$C$4</formula>
    </cfRule>
  </conditionalFormatting>
  <conditionalFormatting sqref="CE29">
    <cfRule type="cellIs" dxfId="8916" priority="2539" operator="lessThan">
      <formula>$C$4</formula>
    </cfRule>
  </conditionalFormatting>
  <conditionalFormatting sqref="CE30">
    <cfRule type="cellIs" dxfId="8915" priority="2540" operator="lessThan">
      <formula>$C$4</formula>
    </cfRule>
  </conditionalFormatting>
  <conditionalFormatting sqref="CE31">
    <cfRule type="cellIs" dxfId="8914" priority="2541" operator="lessThan">
      <formula>$C$4</formula>
    </cfRule>
  </conditionalFormatting>
  <conditionalFormatting sqref="CE32">
    <cfRule type="cellIs" dxfId="8913" priority="2542" operator="lessThan">
      <formula>$C$4</formula>
    </cfRule>
  </conditionalFormatting>
  <conditionalFormatting sqref="CE33">
    <cfRule type="cellIs" dxfId="8912" priority="2543" operator="lessThan">
      <formula>$C$4</formula>
    </cfRule>
  </conditionalFormatting>
  <conditionalFormatting sqref="CE34">
    <cfRule type="cellIs" dxfId="8911" priority="2544" operator="lessThan">
      <formula>$C$4</formula>
    </cfRule>
  </conditionalFormatting>
  <conditionalFormatting sqref="CE35">
    <cfRule type="cellIs" dxfId="8910" priority="2545" operator="lessThan">
      <formula>$C$4</formula>
    </cfRule>
  </conditionalFormatting>
  <conditionalFormatting sqref="CE36">
    <cfRule type="cellIs" dxfId="8909" priority="2546" operator="lessThan">
      <formula>$C$4</formula>
    </cfRule>
  </conditionalFormatting>
  <conditionalFormatting sqref="CE37">
    <cfRule type="cellIs" dxfId="8908" priority="2547" operator="lessThan">
      <formula>$C$4</formula>
    </cfRule>
  </conditionalFormatting>
  <conditionalFormatting sqref="CE38">
    <cfRule type="cellIs" dxfId="8907" priority="2548" operator="lessThan">
      <formula>$C$4</formula>
    </cfRule>
  </conditionalFormatting>
  <conditionalFormatting sqref="CE39">
    <cfRule type="cellIs" dxfId="8906" priority="2549" operator="lessThan">
      <formula>$C$4</formula>
    </cfRule>
  </conditionalFormatting>
  <conditionalFormatting sqref="CE40">
    <cfRule type="cellIs" dxfId="8905" priority="2550" operator="lessThan">
      <formula>$C$4</formula>
    </cfRule>
  </conditionalFormatting>
  <conditionalFormatting sqref="CE41">
    <cfRule type="cellIs" dxfId="8904" priority="2551" operator="lessThan">
      <formula>$C$4</formula>
    </cfRule>
  </conditionalFormatting>
  <conditionalFormatting sqref="CE42">
    <cfRule type="cellIs" dxfId="8903" priority="2552" operator="lessThan">
      <formula>$C$4</formula>
    </cfRule>
  </conditionalFormatting>
  <conditionalFormatting sqref="CE43">
    <cfRule type="cellIs" dxfId="8902" priority="2553" operator="lessThan">
      <formula>$C$4</formula>
    </cfRule>
  </conditionalFormatting>
  <conditionalFormatting sqref="CE44">
    <cfRule type="cellIs" dxfId="8901" priority="2554" operator="lessThan">
      <formula>$C$4</formula>
    </cfRule>
  </conditionalFormatting>
  <conditionalFormatting sqref="CE45">
    <cfRule type="cellIs" dxfId="8900" priority="2555" operator="lessThan">
      <formula>$C$4</formula>
    </cfRule>
  </conditionalFormatting>
  <conditionalFormatting sqref="CE46">
    <cfRule type="cellIs" dxfId="8899" priority="2556" operator="lessThan">
      <formula>$C$4</formula>
    </cfRule>
  </conditionalFormatting>
  <conditionalFormatting sqref="CE47">
    <cfRule type="cellIs" dxfId="8898" priority="2557" operator="lessThan">
      <formula>$C$4</formula>
    </cfRule>
  </conditionalFormatting>
  <conditionalFormatting sqref="CE48">
    <cfRule type="cellIs" dxfId="8897" priority="2558" operator="lessThan">
      <formula>$C$4</formula>
    </cfRule>
  </conditionalFormatting>
  <conditionalFormatting sqref="CE49">
    <cfRule type="cellIs" dxfId="8896" priority="2559" operator="lessThan">
      <formula>$C$4</formula>
    </cfRule>
  </conditionalFormatting>
  <conditionalFormatting sqref="CE50">
    <cfRule type="cellIs" dxfId="8895" priority="2560" operator="lessThan">
      <formula>$C$4</formula>
    </cfRule>
  </conditionalFormatting>
  <conditionalFormatting sqref="CF11">
    <cfRule type="cellIs" dxfId="8894" priority="2561" operator="lessThan">
      <formula>$C$4</formula>
    </cfRule>
  </conditionalFormatting>
  <conditionalFormatting sqref="CF12">
    <cfRule type="cellIs" dxfId="8893" priority="2562" operator="lessThan">
      <formula>$C$4</formula>
    </cfRule>
  </conditionalFormatting>
  <conditionalFormatting sqref="CF13">
    <cfRule type="cellIs" dxfId="8892" priority="2563" operator="lessThan">
      <formula>$C$4</formula>
    </cfRule>
  </conditionalFormatting>
  <conditionalFormatting sqref="CF14">
    <cfRule type="cellIs" dxfId="8891" priority="2564" operator="lessThan">
      <formula>$C$4</formula>
    </cfRule>
  </conditionalFormatting>
  <conditionalFormatting sqref="CF15">
    <cfRule type="cellIs" dxfId="8890" priority="2565" operator="lessThan">
      <formula>$C$4</formula>
    </cfRule>
  </conditionalFormatting>
  <conditionalFormatting sqref="CF16">
    <cfRule type="cellIs" dxfId="8889" priority="2566" operator="lessThan">
      <formula>$C$4</formula>
    </cfRule>
  </conditionalFormatting>
  <conditionalFormatting sqref="CF17">
    <cfRule type="cellIs" dxfId="8888" priority="2567" operator="lessThan">
      <formula>$C$4</formula>
    </cfRule>
  </conditionalFormatting>
  <conditionalFormatting sqref="CF18">
    <cfRule type="cellIs" dxfId="8887" priority="2568" operator="lessThan">
      <formula>$C$4</formula>
    </cfRule>
  </conditionalFormatting>
  <conditionalFormatting sqref="CF19">
    <cfRule type="cellIs" dxfId="8886" priority="2569" operator="lessThan">
      <formula>$C$4</formula>
    </cfRule>
  </conditionalFormatting>
  <conditionalFormatting sqref="CF20">
    <cfRule type="cellIs" dxfId="8885" priority="2570" operator="lessThan">
      <formula>$C$4</formula>
    </cfRule>
  </conditionalFormatting>
  <conditionalFormatting sqref="CF21">
    <cfRule type="cellIs" dxfId="8884" priority="2571" operator="lessThan">
      <formula>$C$4</formula>
    </cfRule>
  </conditionalFormatting>
  <conditionalFormatting sqref="CF22">
    <cfRule type="cellIs" dxfId="8883" priority="2572" operator="lessThan">
      <formula>$C$4</formula>
    </cfRule>
  </conditionalFormatting>
  <conditionalFormatting sqref="CF23">
    <cfRule type="cellIs" dxfId="8882" priority="2573" operator="lessThan">
      <formula>$C$4</formula>
    </cfRule>
  </conditionalFormatting>
  <conditionalFormatting sqref="CF24">
    <cfRule type="cellIs" dxfId="8881" priority="2574" operator="lessThan">
      <formula>$C$4</formula>
    </cfRule>
  </conditionalFormatting>
  <conditionalFormatting sqref="CF25">
    <cfRule type="cellIs" dxfId="8880" priority="2575" operator="lessThan">
      <formula>$C$4</formula>
    </cfRule>
  </conditionalFormatting>
  <conditionalFormatting sqref="CF26">
    <cfRule type="cellIs" dxfId="8879" priority="2576" operator="lessThan">
      <formula>$C$4</formula>
    </cfRule>
  </conditionalFormatting>
  <conditionalFormatting sqref="CF27">
    <cfRule type="cellIs" dxfId="8878" priority="2577" operator="lessThan">
      <formula>$C$4</formula>
    </cfRule>
  </conditionalFormatting>
  <conditionalFormatting sqref="CF28">
    <cfRule type="cellIs" dxfId="8877" priority="2578" operator="lessThan">
      <formula>$C$4</formula>
    </cfRule>
  </conditionalFormatting>
  <conditionalFormatting sqref="CF29">
    <cfRule type="cellIs" dxfId="8876" priority="2579" operator="lessThan">
      <formula>$C$4</formula>
    </cfRule>
  </conditionalFormatting>
  <conditionalFormatting sqref="CF30">
    <cfRule type="cellIs" dxfId="8875" priority="2580" operator="lessThan">
      <formula>$C$4</formula>
    </cfRule>
  </conditionalFormatting>
  <conditionalFormatting sqref="CF31">
    <cfRule type="cellIs" dxfId="8874" priority="2581" operator="lessThan">
      <formula>$C$4</formula>
    </cfRule>
  </conditionalFormatting>
  <conditionalFormatting sqref="CF32">
    <cfRule type="cellIs" dxfId="8873" priority="2582" operator="lessThan">
      <formula>$C$4</formula>
    </cfRule>
  </conditionalFormatting>
  <conditionalFormatting sqref="CF33">
    <cfRule type="cellIs" dxfId="8872" priority="2583" operator="lessThan">
      <formula>$C$4</formula>
    </cfRule>
  </conditionalFormatting>
  <conditionalFormatting sqref="CF34">
    <cfRule type="cellIs" dxfId="8871" priority="2584" operator="lessThan">
      <formula>$C$4</formula>
    </cfRule>
  </conditionalFormatting>
  <conditionalFormatting sqref="CF35">
    <cfRule type="cellIs" dxfId="8870" priority="2585" operator="lessThan">
      <formula>$C$4</formula>
    </cfRule>
  </conditionalFormatting>
  <conditionalFormatting sqref="CF36">
    <cfRule type="cellIs" dxfId="8869" priority="2586" operator="lessThan">
      <formula>$C$4</formula>
    </cfRule>
  </conditionalFormatting>
  <conditionalFormatting sqref="CF37">
    <cfRule type="cellIs" dxfId="8868" priority="2587" operator="lessThan">
      <formula>$C$4</formula>
    </cfRule>
  </conditionalFormatting>
  <conditionalFormatting sqref="CF38">
    <cfRule type="cellIs" dxfId="8867" priority="2588" operator="lessThan">
      <formula>$C$4</formula>
    </cfRule>
  </conditionalFormatting>
  <conditionalFormatting sqref="CF39">
    <cfRule type="cellIs" dxfId="8866" priority="2589" operator="lessThan">
      <formula>$C$4</formula>
    </cfRule>
  </conditionalFormatting>
  <conditionalFormatting sqref="CF40">
    <cfRule type="cellIs" dxfId="8865" priority="2590" operator="lessThan">
      <formula>$C$4</formula>
    </cfRule>
  </conditionalFormatting>
  <conditionalFormatting sqref="CF41">
    <cfRule type="cellIs" dxfId="8864" priority="2591" operator="lessThan">
      <formula>$C$4</formula>
    </cfRule>
  </conditionalFormatting>
  <conditionalFormatting sqref="CF42">
    <cfRule type="cellIs" dxfId="8863" priority="2592" operator="lessThan">
      <formula>$C$4</formula>
    </cfRule>
  </conditionalFormatting>
  <conditionalFormatting sqref="CF43">
    <cfRule type="cellIs" dxfId="8862" priority="2593" operator="lessThan">
      <formula>$C$4</formula>
    </cfRule>
  </conditionalFormatting>
  <conditionalFormatting sqref="CF44">
    <cfRule type="cellIs" dxfId="8861" priority="2594" operator="lessThan">
      <formula>$C$4</formula>
    </cfRule>
  </conditionalFormatting>
  <conditionalFormatting sqref="CF45">
    <cfRule type="cellIs" dxfId="8860" priority="2595" operator="lessThan">
      <formula>$C$4</formula>
    </cfRule>
  </conditionalFormatting>
  <conditionalFormatting sqref="CF46">
    <cfRule type="cellIs" dxfId="8859" priority="2596" operator="lessThan">
      <formula>$C$4</formula>
    </cfRule>
  </conditionalFormatting>
  <conditionalFormatting sqref="CF47">
    <cfRule type="cellIs" dxfId="8858" priority="2597" operator="lessThan">
      <formula>$C$4</formula>
    </cfRule>
  </conditionalFormatting>
  <conditionalFormatting sqref="CF48">
    <cfRule type="cellIs" dxfId="8857" priority="2598" operator="lessThan">
      <formula>$C$4</formula>
    </cfRule>
  </conditionalFormatting>
  <conditionalFormatting sqref="CF49">
    <cfRule type="cellIs" dxfId="8856" priority="2599" operator="lessThan">
      <formula>$C$4</formula>
    </cfRule>
  </conditionalFormatting>
  <conditionalFormatting sqref="CF50">
    <cfRule type="cellIs" dxfId="8855" priority="2600" operator="lessThan">
      <formula>$C$4</formula>
    </cfRule>
  </conditionalFormatting>
  <conditionalFormatting sqref="CG11">
    <cfRule type="cellIs" dxfId="8854" priority="2601" operator="lessThan">
      <formula>$C$4</formula>
    </cfRule>
  </conditionalFormatting>
  <conditionalFormatting sqref="CG12">
    <cfRule type="cellIs" dxfId="8853" priority="2602" operator="lessThan">
      <formula>$C$4</formula>
    </cfRule>
  </conditionalFormatting>
  <conditionalFormatting sqref="CG13">
    <cfRule type="cellIs" dxfId="8852" priority="2603" operator="lessThan">
      <formula>$C$4</formula>
    </cfRule>
  </conditionalFormatting>
  <conditionalFormatting sqref="CG14">
    <cfRule type="cellIs" dxfId="8851" priority="2604" operator="lessThan">
      <formula>$C$4</formula>
    </cfRule>
  </conditionalFormatting>
  <conditionalFormatting sqref="CG15">
    <cfRule type="cellIs" dxfId="8850" priority="2605" operator="lessThan">
      <formula>$C$4</formula>
    </cfRule>
  </conditionalFormatting>
  <conditionalFormatting sqref="CG16">
    <cfRule type="cellIs" dxfId="8849" priority="2606" operator="lessThan">
      <formula>$C$4</formula>
    </cfRule>
  </conditionalFormatting>
  <conditionalFormatting sqref="CG17">
    <cfRule type="cellIs" dxfId="8848" priority="2607" operator="lessThan">
      <formula>$C$4</formula>
    </cfRule>
  </conditionalFormatting>
  <conditionalFormatting sqref="CG18">
    <cfRule type="cellIs" dxfId="8847" priority="2608" operator="lessThan">
      <formula>$C$4</formula>
    </cfRule>
  </conditionalFormatting>
  <conditionalFormatting sqref="CG19">
    <cfRule type="cellIs" dxfId="8846" priority="2609" operator="lessThan">
      <formula>$C$4</formula>
    </cfRule>
  </conditionalFormatting>
  <conditionalFormatting sqref="CG20">
    <cfRule type="cellIs" dxfId="8845" priority="2610" operator="lessThan">
      <formula>$C$4</formula>
    </cfRule>
  </conditionalFormatting>
  <conditionalFormatting sqref="CG21">
    <cfRule type="cellIs" dxfId="8844" priority="2611" operator="lessThan">
      <formula>$C$4</formula>
    </cfRule>
  </conditionalFormatting>
  <conditionalFormatting sqref="CG22">
    <cfRule type="cellIs" dxfId="8843" priority="2612" operator="lessThan">
      <formula>$C$4</formula>
    </cfRule>
  </conditionalFormatting>
  <conditionalFormatting sqref="CG23">
    <cfRule type="cellIs" dxfId="8842" priority="2613" operator="lessThan">
      <formula>$C$4</formula>
    </cfRule>
  </conditionalFormatting>
  <conditionalFormatting sqref="CG24">
    <cfRule type="cellIs" dxfId="8841" priority="2614" operator="lessThan">
      <formula>$C$4</formula>
    </cfRule>
  </conditionalFormatting>
  <conditionalFormatting sqref="CG25">
    <cfRule type="cellIs" dxfId="8840" priority="2615" operator="lessThan">
      <formula>$C$4</formula>
    </cfRule>
  </conditionalFormatting>
  <conditionalFormatting sqref="CG26">
    <cfRule type="cellIs" dxfId="8839" priority="2616" operator="lessThan">
      <formula>$C$4</formula>
    </cfRule>
  </conditionalFormatting>
  <conditionalFormatting sqref="CG27">
    <cfRule type="cellIs" dxfId="8838" priority="2617" operator="lessThan">
      <formula>$C$4</formula>
    </cfRule>
  </conditionalFormatting>
  <conditionalFormatting sqref="CG28">
    <cfRule type="cellIs" dxfId="8837" priority="2618" operator="lessThan">
      <formula>$C$4</formula>
    </cfRule>
  </conditionalFormatting>
  <conditionalFormatting sqref="CG29">
    <cfRule type="cellIs" dxfId="8836" priority="2619" operator="lessThan">
      <formula>$C$4</formula>
    </cfRule>
  </conditionalFormatting>
  <conditionalFormatting sqref="CG30">
    <cfRule type="cellIs" dxfId="8835" priority="2620" operator="lessThan">
      <formula>$C$4</formula>
    </cfRule>
  </conditionalFormatting>
  <conditionalFormatting sqref="CG31">
    <cfRule type="cellIs" dxfId="8834" priority="2621" operator="lessThan">
      <formula>$C$4</formula>
    </cfRule>
  </conditionalFormatting>
  <conditionalFormatting sqref="CG32">
    <cfRule type="cellIs" dxfId="8833" priority="2622" operator="lessThan">
      <formula>$C$4</formula>
    </cfRule>
  </conditionalFormatting>
  <conditionalFormatting sqref="CG33">
    <cfRule type="cellIs" dxfId="8832" priority="2623" operator="lessThan">
      <formula>$C$4</formula>
    </cfRule>
  </conditionalFormatting>
  <conditionalFormatting sqref="CG34">
    <cfRule type="cellIs" dxfId="8831" priority="2624" operator="lessThan">
      <formula>$C$4</formula>
    </cfRule>
  </conditionalFormatting>
  <conditionalFormatting sqref="CG35">
    <cfRule type="cellIs" dxfId="8830" priority="2625" operator="lessThan">
      <formula>$C$4</formula>
    </cfRule>
  </conditionalFormatting>
  <conditionalFormatting sqref="CG36">
    <cfRule type="cellIs" dxfId="8829" priority="2626" operator="lessThan">
      <formula>$C$4</formula>
    </cfRule>
  </conditionalFormatting>
  <conditionalFormatting sqref="CG37">
    <cfRule type="cellIs" dxfId="8828" priority="2627" operator="lessThan">
      <formula>$C$4</formula>
    </cfRule>
  </conditionalFormatting>
  <conditionalFormatting sqref="CG38">
    <cfRule type="cellIs" dxfId="8827" priority="2628" operator="lessThan">
      <formula>$C$4</formula>
    </cfRule>
  </conditionalFormatting>
  <conditionalFormatting sqref="CG39">
    <cfRule type="cellIs" dxfId="8826" priority="2629" operator="lessThan">
      <formula>$C$4</formula>
    </cfRule>
  </conditionalFormatting>
  <conditionalFormatting sqref="CG40">
    <cfRule type="cellIs" dxfId="8825" priority="2630" operator="lessThan">
      <formula>$C$4</formula>
    </cfRule>
  </conditionalFormatting>
  <conditionalFormatting sqref="CG41">
    <cfRule type="cellIs" dxfId="8824" priority="2631" operator="lessThan">
      <formula>$C$4</formula>
    </cfRule>
  </conditionalFormatting>
  <conditionalFormatting sqref="CG42">
    <cfRule type="cellIs" dxfId="8823" priority="2632" operator="lessThan">
      <formula>$C$4</formula>
    </cfRule>
  </conditionalFormatting>
  <conditionalFormatting sqref="CG43">
    <cfRule type="cellIs" dxfId="8822" priority="2633" operator="lessThan">
      <formula>$C$4</formula>
    </cfRule>
  </conditionalFormatting>
  <conditionalFormatting sqref="CG44">
    <cfRule type="cellIs" dxfId="8821" priority="2634" operator="lessThan">
      <formula>$C$4</formula>
    </cfRule>
  </conditionalFormatting>
  <conditionalFormatting sqref="CG45">
    <cfRule type="cellIs" dxfId="8820" priority="2635" operator="lessThan">
      <formula>$C$4</formula>
    </cfRule>
  </conditionalFormatting>
  <conditionalFormatting sqref="CG46">
    <cfRule type="cellIs" dxfId="8819" priority="2636" operator="lessThan">
      <formula>$C$4</formula>
    </cfRule>
  </conditionalFormatting>
  <conditionalFormatting sqref="CG47">
    <cfRule type="cellIs" dxfId="8818" priority="2637" operator="lessThan">
      <formula>$C$4</formula>
    </cfRule>
  </conditionalFormatting>
  <conditionalFormatting sqref="CG48">
    <cfRule type="cellIs" dxfId="8817" priority="2638" operator="lessThan">
      <formula>$C$4</formula>
    </cfRule>
  </conditionalFormatting>
  <conditionalFormatting sqref="CG49">
    <cfRule type="cellIs" dxfId="8816" priority="2639" operator="lessThan">
      <formula>$C$4</formula>
    </cfRule>
  </conditionalFormatting>
  <conditionalFormatting sqref="CG50">
    <cfRule type="cellIs" dxfId="8815" priority="2640" operator="lessThan">
      <formula>$C$4</formula>
    </cfRule>
  </conditionalFormatting>
  <conditionalFormatting sqref="CH11">
    <cfRule type="cellIs" dxfId="8814" priority="2641" operator="greaterThan">
      <formula>$BJ$2+15</formula>
    </cfRule>
  </conditionalFormatting>
  <conditionalFormatting sqref="CH12">
    <cfRule type="cellIs" dxfId="8813" priority="2642" operator="greaterThan">
      <formula>$BJ$2+15</formula>
    </cfRule>
  </conditionalFormatting>
  <conditionalFormatting sqref="CH13">
    <cfRule type="cellIs" dxfId="8812" priority="2643" operator="greaterThan">
      <formula>$BJ$2+15</formula>
    </cfRule>
  </conditionalFormatting>
  <conditionalFormatting sqref="CH14">
    <cfRule type="cellIs" dxfId="8811" priority="2644" operator="greaterThan">
      <formula>$BJ$2+15</formula>
    </cfRule>
  </conditionalFormatting>
  <conditionalFormatting sqref="CH15">
    <cfRule type="cellIs" dxfId="8810" priority="2645" operator="greaterThan">
      <formula>$BJ$2+15</formula>
    </cfRule>
  </conditionalFormatting>
  <conditionalFormatting sqref="CH16">
    <cfRule type="cellIs" dxfId="8809" priority="2646" operator="greaterThan">
      <formula>$BJ$2+15</formula>
    </cfRule>
  </conditionalFormatting>
  <conditionalFormatting sqref="CH17">
    <cfRule type="cellIs" dxfId="8808" priority="2647" operator="greaterThan">
      <formula>$BJ$2+15</formula>
    </cfRule>
  </conditionalFormatting>
  <conditionalFormatting sqref="CH18">
    <cfRule type="cellIs" dxfId="8807" priority="2648" operator="greaterThan">
      <formula>$BJ$2+15</formula>
    </cfRule>
  </conditionalFormatting>
  <conditionalFormatting sqref="CH19">
    <cfRule type="cellIs" dxfId="8806" priority="2649" operator="greaterThan">
      <formula>$BJ$2+15</formula>
    </cfRule>
  </conditionalFormatting>
  <conditionalFormatting sqref="CH20">
    <cfRule type="cellIs" dxfId="8805" priority="2650" operator="greaterThan">
      <formula>$BJ$2+15</formula>
    </cfRule>
  </conditionalFormatting>
  <conditionalFormatting sqref="CH21">
    <cfRule type="cellIs" dxfId="8804" priority="2651" operator="greaterThan">
      <formula>$BJ$2+15</formula>
    </cfRule>
  </conditionalFormatting>
  <conditionalFormatting sqref="CH22">
    <cfRule type="cellIs" dxfId="8803" priority="2652" operator="greaterThan">
      <formula>$BJ$2+15</formula>
    </cfRule>
  </conditionalFormatting>
  <conditionalFormatting sqref="CH23">
    <cfRule type="cellIs" dxfId="8802" priority="2653" operator="greaterThan">
      <formula>$BJ$2+15</formula>
    </cfRule>
  </conditionalFormatting>
  <conditionalFormatting sqref="CH24">
    <cfRule type="cellIs" dxfId="8801" priority="2654" operator="greaterThan">
      <formula>$BJ$2+15</formula>
    </cfRule>
  </conditionalFormatting>
  <conditionalFormatting sqref="CH25">
    <cfRule type="cellIs" dxfId="8800" priority="2655" operator="greaterThan">
      <formula>$BJ$2+15</formula>
    </cfRule>
  </conditionalFormatting>
  <conditionalFormatting sqref="CH26">
    <cfRule type="cellIs" dxfId="8799" priority="2656" operator="greaterThan">
      <formula>$BJ$2+15</formula>
    </cfRule>
  </conditionalFormatting>
  <conditionalFormatting sqref="CH27">
    <cfRule type="cellIs" dxfId="8798" priority="2657" operator="greaterThan">
      <formula>$BJ$2+15</formula>
    </cfRule>
  </conditionalFormatting>
  <conditionalFormatting sqref="CH28">
    <cfRule type="cellIs" dxfId="8797" priority="2658" operator="greaterThan">
      <formula>$BJ$2+15</formula>
    </cfRule>
  </conditionalFormatting>
  <conditionalFormatting sqref="CH29">
    <cfRule type="cellIs" dxfId="8796" priority="2659" operator="greaterThan">
      <formula>$BJ$2+15</formula>
    </cfRule>
  </conditionalFormatting>
  <conditionalFormatting sqref="CH30">
    <cfRule type="cellIs" dxfId="8795" priority="2660" operator="greaterThan">
      <formula>$BJ$2+15</formula>
    </cfRule>
  </conditionalFormatting>
  <conditionalFormatting sqref="CH31">
    <cfRule type="cellIs" dxfId="8794" priority="2661" operator="greaterThan">
      <formula>$BJ$2+15</formula>
    </cfRule>
  </conditionalFormatting>
  <conditionalFormatting sqref="CH32">
    <cfRule type="cellIs" dxfId="8793" priority="2662" operator="greaterThan">
      <formula>$BJ$2+15</formula>
    </cfRule>
  </conditionalFormatting>
  <conditionalFormatting sqref="CH33">
    <cfRule type="cellIs" dxfId="8792" priority="2663" operator="greaterThan">
      <formula>$BJ$2+15</formula>
    </cfRule>
  </conditionalFormatting>
  <conditionalFormatting sqref="CH34">
    <cfRule type="cellIs" dxfId="8791" priority="2664" operator="greaterThan">
      <formula>$BJ$2+15</formula>
    </cfRule>
  </conditionalFormatting>
  <conditionalFormatting sqref="CH35">
    <cfRule type="cellIs" dxfId="8790" priority="2665" operator="greaterThan">
      <formula>$BJ$2+15</formula>
    </cfRule>
  </conditionalFormatting>
  <conditionalFormatting sqref="CH36">
    <cfRule type="cellIs" dxfId="8789" priority="2666" operator="greaterThan">
      <formula>$BJ$2+15</formula>
    </cfRule>
  </conditionalFormatting>
  <conditionalFormatting sqref="CH37">
    <cfRule type="cellIs" dxfId="8788" priority="2667" operator="greaterThan">
      <formula>$BJ$2+15</formula>
    </cfRule>
  </conditionalFormatting>
  <conditionalFormatting sqref="CH38">
    <cfRule type="cellIs" dxfId="8787" priority="2668" operator="greaterThan">
      <formula>$BJ$2+15</formula>
    </cfRule>
  </conditionalFormatting>
  <conditionalFormatting sqref="CH39">
    <cfRule type="cellIs" dxfId="8786" priority="2669" operator="greaterThan">
      <formula>$BJ$2+15</formula>
    </cfRule>
  </conditionalFormatting>
  <conditionalFormatting sqref="CH40">
    <cfRule type="cellIs" dxfId="8785" priority="2670" operator="greaterThan">
      <formula>$BJ$2+15</formula>
    </cfRule>
  </conditionalFormatting>
  <conditionalFormatting sqref="CH41">
    <cfRule type="cellIs" dxfId="8784" priority="2671" operator="greaterThan">
      <formula>$BJ$2+15</formula>
    </cfRule>
  </conditionalFormatting>
  <conditionalFormatting sqref="CH42">
    <cfRule type="cellIs" dxfId="8783" priority="2672" operator="greaterThan">
      <formula>$BJ$2+15</formula>
    </cfRule>
  </conditionalFormatting>
  <conditionalFormatting sqref="CH43">
    <cfRule type="cellIs" dxfId="8782" priority="2673" operator="greaterThan">
      <formula>$BJ$2+15</formula>
    </cfRule>
  </conditionalFormatting>
  <conditionalFormatting sqref="CH44">
    <cfRule type="cellIs" dxfId="8781" priority="2674" operator="greaterThan">
      <formula>$BJ$2+15</formula>
    </cfRule>
  </conditionalFormatting>
  <conditionalFormatting sqref="CH45">
    <cfRule type="cellIs" dxfId="8780" priority="2675" operator="greaterThan">
      <formula>$BJ$2+15</formula>
    </cfRule>
  </conditionalFormatting>
  <conditionalFormatting sqref="CH46">
    <cfRule type="cellIs" dxfId="8779" priority="2676" operator="greaterThan">
      <formula>$BJ$2+15</formula>
    </cfRule>
  </conditionalFormatting>
  <conditionalFormatting sqref="CH47">
    <cfRule type="cellIs" dxfId="8778" priority="2677" operator="greaterThan">
      <formula>$BJ$2+15</formula>
    </cfRule>
  </conditionalFormatting>
  <conditionalFormatting sqref="CH48">
    <cfRule type="cellIs" dxfId="8777" priority="2678" operator="greaterThan">
      <formula>$BJ$2+15</formula>
    </cfRule>
  </conditionalFormatting>
  <conditionalFormatting sqref="CH49">
    <cfRule type="cellIs" dxfId="8776" priority="2679" operator="greaterThan">
      <formula>$BJ$2+15</formula>
    </cfRule>
  </conditionalFormatting>
  <conditionalFormatting sqref="CH50">
    <cfRule type="cellIs" dxfId="8775" priority="2680" operator="greaterThan">
      <formula>$BJ$2+15</formula>
    </cfRule>
  </conditionalFormatting>
  <conditionalFormatting sqref="S11">
    <cfRule type="cellIs" dxfId="8774" priority="2681" operator="lessThan">
      <formula>$C$4</formula>
    </cfRule>
  </conditionalFormatting>
  <conditionalFormatting sqref="S12">
    <cfRule type="cellIs" dxfId="8773" priority="2682" operator="lessThan">
      <formula>$C$4</formula>
    </cfRule>
  </conditionalFormatting>
  <conditionalFormatting sqref="S13">
    <cfRule type="cellIs" dxfId="8772" priority="2683" operator="lessThan">
      <formula>$C$4</formula>
    </cfRule>
  </conditionalFormatting>
  <conditionalFormatting sqref="S14">
    <cfRule type="cellIs" dxfId="8771" priority="2684" operator="lessThan">
      <formula>$C$4</formula>
    </cfRule>
  </conditionalFormatting>
  <conditionalFormatting sqref="S15">
    <cfRule type="cellIs" dxfId="8770" priority="2685" operator="lessThan">
      <formula>$C$4</formula>
    </cfRule>
  </conditionalFormatting>
  <conditionalFormatting sqref="S16">
    <cfRule type="cellIs" dxfId="8769" priority="2686" operator="lessThan">
      <formula>$C$4</formula>
    </cfRule>
  </conditionalFormatting>
  <conditionalFormatting sqref="S17">
    <cfRule type="cellIs" dxfId="8768" priority="2687" operator="lessThan">
      <formula>$C$4</formula>
    </cfRule>
  </conditionalFormatting>
  <conditionalFormatting sqref="S18">
    <cfRule type="cellIs" dxfId="8767" priority="2688" operator="lessThan">
      <formula>$C$4</formula>
    </cfRule>
  </conditionalFormatting>
  <conditionalFormatting sqref="S19">
    <cfRule type="cellIs" dxfId="8766" priority="2689" operator="lessThan">
      <formula>$C$4</formula>
    </cfRule>
  </conditionalFormatting>
  <conditionalFormatting sqref="S20">
    <cfRule type="cellIs" dxfId="8765" priority="2690" operator="lessThan">
      <formula>$C$4</formula>
    </cfRule>
  </conditionalFormatting>
  <conditionalFormatting sqref="S21">
    <cfRule type="cellIs" dxfId="8764" priority="2691" operator="lessThan">
      <formula>$C$4</formula>
    </cfRule>
  </conditionalFormatting>
  <conditionalFormatting sqref="S22">
    <cfRule type="cellIs" dxfId="8763" priority="2692" operator="lessThan">
      <formula>$C$4</formula>
    </cfRule>
  </conditionalFormatting>
  <conditionalFormatting sqref="S23">
    <cfRule type="cellIs" dxfId="8762" priority="2693" operator="lessThan">
      <formula>$C$4</formula>
    </cfRule>
  </conditionalFormatting>
  <conditionalFormatting sqref="S24">
    <cfRule type="cellIs" dxfId="8761" priority="2694" operator="lessThan">
      <formula>$C$4</formula>
    </cfRule>
  </conditionalFormatting>
  <conditionalFormatting sqref="S25">
    <cfRule type="cellIs" dxfId="8760" priority="2695" operator="lessThan">
      <formula>$C$4</formula>
    </cfRule>
  </conditionalFormatting>
  <conditionalFormatting sqref="S26">
    <cfRule type="cellIs" dxfId="8759" priority="2696" operator="lessThan">
      <formula>$C$4</formula>
    </cfRule>
  </conditionalFormatting>
  <conditionalFormatting sqref="S27">
    <cfRule type="cellIs" dxfId="8758" priority="2697" operator="lessThan">
      <formula>$C$4</formula>
    </cfRule>
  </conditionalFormatting>
  <conditionalFormatting sqref="S28">
    <cfRule type="cellIs" dxfId="8757" priority="2698" operator="lessThan">
      <formula>$C$4</formula>
    </cfRule>
  </conditionalFormatting>
  <conditionalFormatting sqref="S29">
    <cfRule type="cellIs" dxfId="8756" priority="2699" operator="lessThan">
      <formula>$C$4</formula>
    </cfRule>
  </conditionalFormatting>
  <conditionalFormatting sqref="S30">
    <cfRule type="cellIs" dxfId="8755" priority="2700" operator="lessThan">
      <formula>$C$4</formula>
    </cfRule>
  </conditionalFormatting>
  <conditionalFormatting sqref="S31">
    <cfRule type="cellIs" dxfId="8754" priority="2701" operator="lessThan">
      <formula>$C$4</formula>
    </cfRule>
  </conditionalFormatting>
  <conditionalFormatting sqref="S32">
    <cfRule type="cellIs" dxfId="8753" priority="2702" operator="lessThan">
      <formula>$C$4</formula>
    </cfRule>
  </conditionalFormatting>
  <conditionalFormatting sqref="S33">
    <cfRule type="cellIs" dxfId="8752" priority="2703" operator="lessThan">
      <formula>$C$4</formula>
    </cfRule>
  </conditionalFormatting>
  <conditionalFormatting sqref="S34">
    <cfRule type="cellIs" dxfId="8751" priority="2704" operator="lessThan">
      <formula>$C$4</formula>
    </cfRule>
  </conditionalFormatting>
  <conditionalFormatting sqref="S35">
    <cfRule type="cellIs" dxfId="8750" priority="2705" operator="lessThan">
      <formula>$C$4</formula>
    </cfRule>
  </conditionalFormatting>
  <conditionalFormatting sqref="S36">
    <cfRule type="cellIs" dxfId="8749" priority="2706" operator="lessThan">
      <formula>$C$4</formula>
    </cfRule>
  </conditionalFormatting>
  <conditionalFormatting sqref="S37">
    <cfRule type="cellIs" dxfId="8748" priority="2707" operator="lessThan">
      <formula>$C$4</formula>
    </cfRule>
  </conditionalFormatting>
  <conditionalFormatting sqref="S38">
    <cfRule type="cellIs" dxfId="8747" priority="2708" operator="lessThan">
      <formula>$C$4</formula>
    </cfRule>
  </conditionalFormatting>
  <conditionalFormatting sqref="S39">
    <cfRule type="cellIs" dxfId="8746" priority="2709" operator="lessThan">
      <formula>$C$4</formula>
    </cfRule>
  </conditionalFormatting>
  <conditionalFormatting sqref="S40">
    <cfRule type="cellIs" dxfId="8745" priority="2710" operator="lessThan">
      <formula>$C$4</formula>
    </cfRule>
  </conditionalFormatting>
  <conditionalFormatting sqref="S41">
    <cfRule type="cellIs" dxfId="8744" priority="2711" operator="lessThan">
      <formula>$C$4</formula>
    </cfRule>
  </conditionalFormatting>
  <conditionalFormatting sqref="S42">
    <cfRule type="cellIs" dxfId="8743" priority="2712" operator="lessThan">
      <formula>$C$4</formula>
    </cfRule>
  </conditionalFormatting>
  <conditionalFormatting sqref="S43">
    <cfRule type="cellIs" dxfId="8742" priority="2713" operator="lessThan">
      <formula>$C$4</formula>
    </cfRule>
  </conditionalFormatting>
  <conditionalFormatting sqref="S44">
    <cfRule type="cellIs" dxfId="8741" priority="2714" operator="lessThan">
      <formula>$C$4</formula>
    </cfRule>
  </conditionalFormatting>
  <conditionalFormatting sqref="S45">
    <cfRule type="cellIs" dxfId="8740" priority="2715" operator="lessThan">
      <formula>$C$4</formula>
    </cfRule>
  </conditionalFormatting>
  <conditionalFormatting sqref="S46">
    <cfRule type="cellIs" dxfId="8739" priority="2716" operator="lessThan">
      <formula>$C$4</formula>
    </cfRule>
  </conditionalFormatting>
  <conditionalFormatting sqref="S47">
    <cfRule type="cellIs" dxfId="8738" priority="2717" operator="lessThan">
      <formula>$C$4</formula>
    </cfRule>
  </conditionalFormatting>
  <conditionalFormatting sqref="S48">
    <cfRule type="cellIs" dxfId="8737" priority="2718" operator="lessThan">
      <formula>$C$4</formula>
    </cfRule>
  </conditionalFormatting>
  <conditionalFormatting sqref="S49">
    <cfRule type="cellIs" dxfId="8736" priority="2719" operator="lessThan">
      <formula>$C$4</formula>
    </cfRule>
  </conditionalFormatting>
  <conditionalFormatting sqref="S50">
    <cfRule type="cellIs" dxfId="8735" priority="2720" operator="lessThan">
      <formula>$C$4</formula>
    </cfRule>
  </conditionalFormatting>
  <conditionalFormatting sqref="T11">
    <cfRule type="cellIs" dxfId="8734" priority="2721" operator="lessThan">
      <formula>$C$4</formula>
    </cfRule>
  </conditionalFormatting>
  <conditionalFormatting sqref="T12">
    <cfRule type="cellIs" dxfId="8733" priority="2722" operator="lessThan">
      <formula>$C$4</formula>
    </cfRule>
  </conditionalFormatting>
  <conditionalFormatting sqref="T13">
    <cfRule type="cellIs" dxfId="8732" priority="2723" operator="lessThan">
      <formula>$C$4</formula>
    </cfRule>
  </conditionalFormatting>
  <conditionalFormatting sqref="T14">
    <cfRule type="cellIs" dxfId="8731" priority="2724" operator="lessThan">
      <formula>$C$4</formula>
    </cfRule>
  </conditionalFormatting>
  <conditionalFormatting sqref="T15">
    <cfRule type="cellIs" dxfId="8730" priority="2725" operator="lessThan">
      <formula>$C$4</formula>
    </cfRule>
  </conditionalFormatting>
  <conditionalFormatting sqref="T16">
    <cfRule type="cellIs" dxfId="8729" priority="2726" operator="lessThan">
      <formula>$C$4</formula>
    </cfRule>
  </conditionalFormatting>
  <conditionalFormatting sqref="T17">
    <cfRule type="cellIs" dxfId="8728" priority="2727" operator="lessThan">
      <formula>$C$4</formula>
    </cfRule>
  </conditionalFormatting>
  <conditionalFormatting sqref="T18">
    <cfRule type="cellIs" dxfId="8727" priority="2728" operator="lessThan">
      <formula>$C$4</formula>
    </cfRule>
  </conditionalFormatting>
  <conditionalFormatting sqref="T19">
    <cfRule type="cellIs" dxfId="8726" priority="2729" operator="lessThan">
      <formula>$C$4</formula>
    </cfRule>
  </conditionalFormatting>
  <conditionalFormatting sqref="T20">
    <cfRule type="cellIs" dxfId="8725" priority="2730" operator="lessThan">
      <formula>$C$4</formula>
    </cfRule>
  </conditionalFormatting>
  <conditionalFormatting sqref="T21">
    <cfRule type="cellIs" dxfId="8724" priority="2731" operator="lessThan">
      <formula>$C$4</formula>
    </cfRule>
  </conditionalFormatting>
  <conditionalFormatting sqref="T22">
    <cfRule type="cellIs" dxfId="8723" priority="2732" operator="lessThan">
      <formula>$C$4</formula>
    </cfRule>
  </conditionalFormatting>
  <conditionalFormatting sqref="T23">
    <cfRule type="cellIs" dxfId="8722" priority="2733" operator="lessThan">
      <formula>$C$4</formula>
    </cfRule>
  </conditionalFormatting>
  <conditionalFormatting sqref="T24">
    <cfRule type="cellIs" dxfId="8721" priority="2734" operator="lessThan">
      <formula>$C$4</formula>
    </cfRule>
  </conditionalFormatting>
  <conditionalFormatting sqref="T25">
    <cfRule type="cellIs" dxfId="8720" priority="2735" operator="lessThan">
      <formula>$C$4</formula>
    </cfRule>
  </conditionalFormatting>
  <conditionalFormatting sqref="T26">
    <cfRule type="cellIs" dxfId="8719" priority="2736" operator="lessThan">
      <formula>$C$4</formula>
    </cfRule>
  </conditionalFormatting>
  <conditionalFormatting sqref="T27">
    <cfRule type="cellIs" dxfId="8718" priority="2737" operator="lessThan">
      <formula>$C$4</formula>
    </cfRule>
  </conditionalFormatting>
  <conditionalFormatting sqref="T28">
    <cfRule type="cellIs" dxfId="8717" priority="2738" operator="lessThan">
      <formula>$C$4</formula>
    </cfRule>
  </conditionalFormatting>
  <conditionalFormatting sqref="T29">
    <cfRule type="cellIs" dxfId="8716" priority="2739" operator="lessThan">
      <formula>$C$4</formula>
    </cfRule>
  </conditionalFormatting>
  <conditionalFormatting sqref="T30">
    <cfRule type="cellIs" dxfId="8715" priority="2740" operator="lessThan">
      <formula>$C$4</formula>
    </cfRule>
  </conditionalFormatting>
  <conditionalFormatting sqref="T31">
    <cfRule type="cellIs" dxfId="8714" priority="2741" operator="lessThan">
      <formula>$C$4</formula>
    </cfRule>
  </conditionalFormatting>
  <conditionalFormatting sqref="T32">
    <cfRule type="cellIs" dxfId="8713" priority="2742" operator="lessThan">
      <formula>$C$4</formula>
    </cfRule>
  </conditionalFormatting>
  <conditionalFormatting sqref="T33">
    <cfRule type="cellIs" dxfId="8712" priority="2743" operator="lessThan">
      <formula>$C$4</formula>
    </cfRule>
  </conditionalFormatting>
  <conditionalFormatting sqref="T34">
    <cfRule type="cellIs" dxfId="8711" priority="2744" operator="lessThan">
      <formula>$C$4</formula>
    </cfRule>
  </conditionalFormatting>
  <conditionalFormatting sqref="T35">
    <cfRule type="cellIs" dxfId="8710" priority="2745" operator="lessThan">
      <formula>$C$4</formula>
    </cfRule>
  </conditionalFormatting>
  <conditionalFormatting sqref="T36">
    <cfRule type="cellIs" dxfId="8709" priority="2746" operator="lessThan">
      <formula>$C$4</formula>
    </cfRule>
  </conditionalFormatting>
  <conditionalFormatting sqref="T37">
    <cfRule type="cellIs" dxfId="8708" priority="2747" operator="lessThan">
      <formula>$C$4</formula>
    </cfRule>
  </conditionalFormatting>
  <conditionalFormatting sqref="T38">
    <cfRule type="cellIs" dxfId="8707" priority="2748" operator="lessThan">
      <formula>$C$4</formula>
    </cfRule>
  </conditionalFormatting>
  <conditionalFormatting sqref="T39">
    <cfRule type="cellIs" dxfId="8706" priority="2749" operator="lessThan">
      <formula>$C$4</formula>
    </cfRule>
  </conditionalFormatting>
  <conditionalFormatting sqref="T40">
    <cfRule type="cellIs" dxfId="8705" priority="2750" operator="lessThan">
      <formula>$C$4</formula>
    </cfRule>
  </conditionalFormatting>
  <conditionalFormatting sqref="T41">
    <cfRule type="cellIs" dxfId="8704" priority="2751" operator="lessThan">
      <formula>$C$4</formula>
    </cfRule>
  </conditionalFormatting>
  <conditionalFormatting sqref="T42">
    <cfRule type="cellIs" dxfId="8703" priority="2752" operator="lessThan">
      <formula>$C$4</formula>
    </cfRule>
  </conditionalFormatting>
  <conditionalFormatting sqref="T43">
    <cfRule type="cellIs" dxfId="8702" priority="2753" operator="lessThan">
      <formula>$C$4</formula>
    </cfRule>
  </conditionalFormatting>
  <conditionalFormatting sqref="T44">
    <cfRule type="cellIs" dxfId="8701" priority="2754" operator="lessThan">
      <formula>$C$4</formula>
    </cfRule>
  </conditionalFormatting>
  <conditionalFormatting sqref="T45">
    <cfRule type="cellIs" dxfId="8700" priority="2755" operator="lessThan">
      <formula>$C$4</formula>
    </cfRule>
  </conditionalFormatting>
  <conditionalFormatting sqref="T46">
    <cfRule type="cellIs" dxfId="8699" priority="2756" operator="lessThan">
      <formula>$C$4</formula>
    </cfRule>
  </conditionalFormatting>
  <conditionalFormatting sqref="T47">
    <cfRule type="cellIs" dxfId="8698" priority="2757" operator="lessThan">
      <formula>$C$4</formula>
    </cfRule>
  </conditionalFormatting>
  <conditionalFormatting sqref="T48">
    <cfRule type="cellIs" dxfId="8697" priority="2758" operator="lessThan">
      <formula>$C$4</formula>
    </cfRule>
  </conditionalFormatting>
  <conditionalFormatting sqref="T49">
    <cfRule type="cellIs" dxfId="8696" priority="2759" operator="lessThan">
      <formula>$C$4</formula>
    </cfRule>
  </conditionalFormatting>
  <conditionalFormatting sqref="T50">
    <cfRule type="cellIs" dxfId="8695" priority="2760" operator="lessThan">
      <formula>$C$4</formula>
    </cfRule>
  </conditionalFormatting>
  <conditionalFormatting sqref="V11">
    <cfRule type="cellIs" dxfId="8694" priority="2761" operator="lessThan">
      <formula>$C$4</formula>
    </cfRule>
  </conditionalFormatting>
  <conditionalFormatting sqref="V12">
    <cfRule type="cellIs" dxfId="8693" priority="2762" operator="lessThan">
      <formula>$C$4</formula>
    </cfRule>
  </conditionalFormatting>
  <conditionalFormatting sqref="V13">
    <cfRule type="cellIs" dxfId="8692" priority="2763" operator="lessThan">
      <formula>$C$4</formula>
    </cfRule>
  </conditionalFormatting>
  <conditionalFormatting sqref="V14">
    <cfRule type="cellIs" dxfId="8691" priority="2764" operator="lessThan">
      <formula>$C$4</formula>
    </cfRule>
  </conditionalFormatting>
  <conditionalFormatting sqref="V15">
    <cfRule type="cellIs" dxfId="8690" priority="2765" operator="lessThan">
      <formula>$C$4</formula>
    </cfRule>
  </conditionalFormatting>
  <conditionalFormatting sqref="V16">
    <cfRule type="cellIs" dxfId="8689" priority="2766" operator="lessThan">
      <formula>$C$4</formula>
    </cfRule>
  </conditionalFormatting>
  <conditionalFormatting sqref="V17">
    <cfRule type="cellIs" dxfId="8688" priority="2767" operator="lessThan">
      <formula>$C$4</formula>
    </cfRule>
  </conditionalFormatting>
  <conditionalFormatting sqref="V18">
    <cfRule type="cellIs" dxfId="8687" priority="2768" operator="lessThan">
      <formula>$C$4</formula>
    </cfRule>
  </conditionalFormatting>
  <conditionalFormatting sqref="V19">
    <cfRule type="cellIs" dxfId="8686" priority="2769" operator="lessThan">
      <formula>$C$4</formula>
    </cfRule>
  </conditionalFormatting>
  <conditionalFormatting sqref="V20">
    <cfRule type="cellIs" dxfId="8685" priority="2770" operator="lessThan">
      <formula>$C$4</formula>
    </cfRule>
  </conditionalFormatting>
  <conditionalFormatting sqref="V21">
    <cfRule type="cellIs" dxfId="8684" priority="2771" operator="lessThan">
      <formula>$C$4</formula>
    </cfRule>
  </conditionalFormatting>
  <conditionalFormatting sqref="V22">
    <cfRule type="cellIs" dxfId="8683" priority="2772" operator="lessThan">
      <formula>$C$4</formula>
    </cfRule>
  </conditionalFormatting>
  <conditionalFormatting sqref="V23">
    <cfRule type="cellIs" dxfId="8682" priority="2773" operator="lessThan">
      <formula>$C$4</formula>
    </cfRule>
  </conditionalFormatting>
  <conditionalFormatting sqref="V24">
    <cfRule type="cellIs" dxfId="8681" priority="2774" operator="lessThan">
      <formula>$C$4</formula>
    </cfRule>
  </conditionalFormatting>
  <conditionalFormatting sqref="V25">
    <cfRule type="cellIs" dxfId="8680" priority="2775" operator="lessThan">
      <formula>$C$4</formula>
    </cfRule>
  </conditionalFormatting>
  <conditionalFormatting sqref="V26">
    <cfRule type="cellIs" dxfId="8679" priority="2776" operator="lessThan">
      <formula>$C$4</formula>
    </cfRule>
  </conditionalFormatting>
  <conditionalFormatting sqref="V27">
    <cfRule type="cellIs" dxfId="8678" priority="2777" operator="lessThan">
      <formula>$C$4</formula>
    </cfRule>
  </conditionalFormatting>
  <conditionalFormatting sqref="V28">
    <cfRule type="cellIs" dxfId="8677" priority="2778" operator="lessThan">
      <formula>$C$4</formula>
    </cfRule>
  </conditionalFormatting>
  <conditionalFormatting sqref="V29">
    <cfRule type="cellIs" dxfId="8676" priority="2779" operator="lessThan">
      <formula>$C$4</formula>
    </cfRule>
  </conditionalFormatting>
  <conditionalFormatting sqref="V30">
    <cfRule type="cellIs" dxfId="8675" priority="2780" operator="lessThan">
      <formula>$C$4</formula>
    </cfRule>
  </conditionalFormatting>
  <conditionalFormatting sqref="V31">
    <cfRule type="cellIs" dxfId="8674" priority="2781" operator="lessThan">
      <formula>$C$4</formula>
    </cfRule>
  </conditionalFormatting>
  <conditionalFormatting sqref="V32">
    <cfRule type="cellIs" dxfId="8673" priority="2782" operator="lessThan">
      <formula>$C$4</formula>
    </cfRule>
  </conditionalFormatting>
  <conditionalFormatting sqref="V33">
    <cfRule type="cellIs" dxfId="8672" priority="2783" operator="lessThan">
      <formula>$C$4</formula>
    </cfRule>
  </conditionalFormatting>
  <conditionalFormatting sqref="V34">
    <cfRule type="cellIs" dxfId="8671" priority="2784" operator="lessThan">
      <formula>$C$4</formula>
    </cfRule>
  </conditionalFormatting>
  <conditionalFormatting sqref="V35">
    <cfRule type="cellIs" dxfId="8670" priority="2785" operator="lessThan">
      <formula>$C$4</formula>
    </cfRule>
  </conditionalFormatting>
  <conditionalFormatting sqref="V36">
    <cfRule type="cellIs" dxfId="8669" priority="2786" operator="lessThan">
      <formula>$C$4</formula>
    </cfRule>
  </conditionalFormatting>
  <conditionalFormatting sqref="V37">
    <cfRule type="cellIs" dxfId="8668" priority="2787" operator="lessThan">
      <formula>$C$4</formula>
    </cfRule>
  </conditionalFormatting>
  <conditionalFormatting sqref="V38">
    <cfRule type="cellIs" dxfId="8667" priority="2788" operator="lessThan">
      <formula>$C$4</formula>
    </cfRule>
  </conditionalFormatting>
  <conditionalFormatting sqref="V39">
    <cfRule type="cellIs" dxfId="8666" priority="2789" operator="lessThan">
      <formula>$C$4</formula>
    </cfRule>
  </conditionalFormatting>
  <conditionalFormatting sqref="V40">
    <cfRule type="cellIs" dxfId="8665" priority="2790" operator="lessThan">
      <formula>$C$4</formula>
    </cfRule>
  </conditionalFormatting>
  <conditionalFormatting sqref="V41">
    <cfRule type="cellIs" dxfId="8664" priority="2791" operator="lessThan">
      <formula>$C$4</formula>
    </cfRule>
  </conditionalFormatting>
  <conditionalFormatting sqref="V42">
    <cfRule type="cellIs" dxfId="8663" priority="2792" operator="lessThan">
      <formula>$C$4</formula>
    </cfRule>
  </conditionalFormatting>
  <conditionalFormatting sqref="V43">
    <cfRule type="cellIs" dxfId="8662" priority="2793" operator="lessThan">
      <formula>$C$4</formula>
    </cfRule>
  </conditionalFormatting>
  <conditionalFormatting sqref="V44">
    <cfRule type="cellIs" dxfId="8661" priority="2794" operator="lessThan">
      <formula>$C$4</formula>
    </cfRule>
  </conditionalFormatting>
  <conditionalFormatting sqref="V45">
    <cfRule type="cellIs" dxfId="8660" priority="2795" operator="lessThan">
      <formula>$C$4</formula>
    </cfRule>
  </conditionalFormatting>
  <conditionalFormatting sqref="V46">
    <cfRule type="cellIs" dxfId="8659" priority="2796" operator="lessThan">
      <formula>$C$4</formula>
    </cfRule>
  </conditionalFormatting>
  <conditionalFormatting sqref="V47">
    <cfRule type="cellIs" dxfId="8658" priority="2797" operator="lessThan">
      <formula>$C$4</formula>
    </cfRule>
  </conditionalFormatting>
  <conditionalFormatting sqref="V48">
    <cfRule type="cellIs" dxfId="8657" priority="2798" operator="lessThan">
      <formula>$C$4</formula>
    </cfRule>
  </conditionalFormatting>
  <conditionalFormatting sqref="V49">
    <cfRule type="cellIs" dxfId="8656" priority="2799" operator="lessThan">
      <formula>$C$4</formula>
    </cfRule>
  </conditionalFormatting>
  <conditionalFormatting sqref="V50">
    <cfRule type="cellIs" dxfId="8655" priority="2800" operator="lessThan">
      <formula>$C$4</formula>
    </cfRule>
  </conditionalFormatting>
  <conditionalFormatting sqref="W11">
    <cfRule type="cellIs" dxfId="8654" priority="2801" operator="lessThan">
      <formula>$C$4</formula>
    </cfRule>
  </conditionalFormatting>
  <conditionalFormatting sqref="W12">
    <cfRule type="cellIs" dxfId="8653" priority="2802" operator="lessThan">
      <formula>$C$4</formula>
    </cfRule>
  </conditionalFormatting>
  <conditionalFormatting sqref="W13">
    <cfRule type="cellIs" dxfId="8652" priority="2803" operator="lessThan">
      <formula>$C$4</formula>
    </cfRule>
  </conditionalFormatting>
  <conditionalFormatting sqref="W14">
    <cfRule type="cellIs" dxfId="8651" priority="2804" operator="lessThan">
      <formula>$C$4</formula>
    </cfRule>
  </conditionalFormatting>
  <conditionalFormatting sqref="W15">
    <cfRule type="cellIs" dxfId="8650" priority="2805" operator="lessThan">
      <formula>$C$4</formula>
    </cfRule>
  </conditionalFormatting>
  <conditionalFormatting sqref="W16">
    <cfRule type="cellIs" dxfId="8649" priority="2806" operator="lessThan">
      <formula>$C$4</formula>
    </cfRule>
  </conditionalFormatting>
  <conditionalFormatting sqref="W17">
    <cfRule type="cellIs" dxfId="8648" priority="2807" operator="lessThan">
      <formula>$C$4</formula>
    </cfRule>
  </conditionalFormatting>
  <conditionalFormatting sqref="W18">
    <cfRule type="cellIs" dxfId="8647" priority="2808" operator="lessThan">
      <formula>$C$4</formula>
    </cfRule>
  </conditionalFormatting>
  <conditionalFormatting sqref="W19">
    <cfRule type="cellIs" dxfId="8646" priority="2809" operator="lessThan">
      <formula>$C$4</formula>
    </cfRule>
  </conditionalFormatting>
  <conditionalFormatting sqref="W20">
    <cfRule type="cellIs" dxfId="8645" priority="2810" operator="lessThan">
      <formula>$C$4</formula>
    </cfRule>
  </conditionalFormatting>
  <conditionalFormatting sqref="W21">
    <cfRule type="cellIs" dxfId="8644" priority="2811" operator="lessThan">
      <formula>$C$4</formula>
    </cfRule>
  </conditionalFormatting>
  <conditionalFormatting sqref="W22">
    <cfRule type="cellIs" dxfId="8643" priority="2812" operator="lessThan">
      <formula>$C$4</formula>
    </cfRule>
  </conditionalFormatting>
  <conditionalFormatting sqref="W23">
    <cfRule type="cellIs" dxfId="8642" priority="2813" operator="lessThan">
      <formula>$C$4</formula>
    </cfRule>
  </conditionalFormatting>
  <conditionalFormatting sqref="W24">
    <cfRule type="cellIs" dxfId="8641" priority="2814" operator="lessThan">
      <formula>$C$4</formula>
    </cfRule>
  </conditionalFormatting>
  <conditionalFormatting sqref="W25">
    <cfRule type="cellIs" dxfId="8640" priority="2815" operator="lessThan">
      <formula>$C$4</formula>
    </cfRule>
  </conditionalFormatting>
  <conditionalFormatting sqref="W26">
    <cfRule type="cellIs" dxfId="8639" priority="2816" operator="lessThan">
      <formula>$C$4</formula>
    </cfRule>
  </conditionalFormatting>
  <conditionalFormatting sqref="W27">
    <cfRule type="cellIs" dxfId="8638" priority="2817" operator="lessThan">
      <formula>$C$4</formula>
    </cfRule>
  </conditionalFormatting>
  <conditionalFormatting sqref="W28">
    <cfRule type="cellIs" dxfId="8637" priority="2818" operator="lessThan">
      <formula>$C$4</formula>
    </cfRule>
  </conditionalFormatting>
  <conditionalFormatting sqref="W29">
    <cfRule type="cellIs" dxfId="8636" priority="2819" operator="lessThan">
      <formula>$C$4</formula>
    </cfRule>
  </conditionalFormatting>
  <conditionalFormatting sqref="W30">
    <cfRule type="cellIs" dxfId="8635" priority="2820" operator="lessThan">
      <formula>$C$4</formula>
    </cfRule>
  </conditionalFormatting>
  <conditionalFormatting sqref="W31">
    <cfRule type="cellIs" dxfId="8634" priority="2821" operator="lessThan">
      <formula>$C$4</formula>
    </cfRule>
  </conditionalFormatting>
  <conditionalFormatting sqref="W32">
    <cfRule type="cellIs" dxfId="8633" priority="2822" operator="lessThan">
      <formula>$C$4</formula>
    </cfRule>
  </conditionalFormatting>
  <conditionalFormatting sqref="W33">
    <cfRule type="cellIs" dxfId="8632" priority="2823" operator="lessThan">
      <formula>$C$4</formula>
    </cfRule>
  </conditionalFormatting>
  <conditionalFormatting sqref="W34">
    <cfRule type="cellIs" dxfId="8631" priority="2824" operator="lessThan">
      <formula>$C$4</formula>
    </cfRule>
  </conditionalFormatting>
  <conditionalFormatting sqref="W35">
    <cfRule type="cellIs" dxfId="8630" priority="2825" operator="lessThan">
      <formula>$C$4</formula>
    </cfRule>
  </conditionalFormatting>
  <conditionalFormatting sqref="W36">
    <cfRule type="cellIs" dxfId="8629" priority="2826" operator="lessThan">
      <formula>$C$4</formula>
    </cfRule>
  </conditionalFormatting>
  <conditionalFormatting sqref="W37">
    <cfRule type="cellIs" dxfId="8628" priority="2827" operator="lessThan">
      <formula>$C$4</formula>
    </cfRule>
  </conditionalFormatting>
  <conditionalFormatting sqref="W38">
    <cfRule type="cellIs" dxfId="8627" priority="2828" operator="lessThan">
      <formula>$C$4</formula>
    </cfRule>
  </conditionalFormatting>
  <conditionalFormatting sqref="W39">
    <cfRule type="cellIs" dxfId="8626" priority="2829" operator="lessThan">
      <formula>$C$4</formula>
    </cfRule>
  </conditionalFormatting>
  <conditionalFormatting sqref="W40">
    <cfRule type="cellIs" dxfId="8625" priority="2830" operator="lessThan">
      <formula>$C$4</formula>
    </cfRule>
  </conditionalFormatting>
  <conditionalFormatting sqref="W41">
    <cfRule type="cellIs" dxfId="8624" priority="2831" operator="lessThan">
      <formula>$C$4</formula>
    </cfRule>
  </conditionalFormatting>
  <conditionalFormatting sqref="W42">
    <cfRule type="cellIs" dxfId="8623" priority="2832" operator="lessThan">
      <formula>$C$4</formula>
    </cfRule>
  </conditionalFormatting>
  <conditionalFormatting sqref="W43">
    <cfRule type="cellIs" dxfId="8622" priority="2833" operator="lessThan">
      <formula>$C$4</formula>
    </cfRule>
  </conditionalFormatting>
  <conditionalFormatting sqref="W44">
    <cfRule type="cellIs" dxfId="8621" priority="2834" operator="lessThan">
      <formula>$C$4</formula>
    </cfRule>
  </conditionalFormatting>
  <conditionalFormatting sqref="W45">
    <cfRule type="cellIs" dxfId="8620" priority="2835" operator="lessThan">
      <formula>$C$4</formula>
    </cfRule>
  </conditionalFormatting>
  <conditionalFormatting sqref="W46">
    <cfRule type="cellIs" dxfId="8619" priority="2836" operator="lessThan">
      <formula>$C$4</formula>
    </cfRule>
  </conditionalFormatting>
  <conditionalFormatting sqref="W47">
    <cfRule type="cellIs" dxfId="8618" priority="2837" operator="lessThan">
      <formula>$C$4</formula>
    </cfRule>
  </conditionalFormatting>
  <conditionalFormatting sqref="W48">
    <cfRule type="cellIs" dxfId="8617" priority="2838" operator="lessThan">
      <formula>$C$4</formula>
    </cfRule>
  </conditionalFormatting>
  <conditionalFormatting sqref="W49">
    <cfRule type="cellIs" dxfId="8616" priority="2839" operator="lessThan">
      <formula>$C$4</formula>
    </cfRule>
  </conditionalFormatting>
  <conditionalFormatting sqref="W50">
    <cfRule type="cellIs" dxfId="8615" priority="2840" operator="lessThan">
      <formula>$C$4</formula>
    </cfRule>
  </conditionalFormatting>
  <conditionalFormatting sqref="CJ11">
    <cfRule type="cellIs" dxfId="8614" priority="2841" operator="lessThan">
      <formula>$C$4</formula>
    </cfRule>
  </conditionalFormatting>
  <conditionalFormatting sqref="CJ12">
    <cfRule type="cellIs" dxfId="8613" priority="2842" operator="lessThan">
      <formula>$C$4</formula>
    </cfRule>
  </conditionalFormatting>
  <conditionalFormatting sqref="CJ13">
    <cfRule type="cellIs" dxfId="8612" priority="2843" operator="lessThan">
      <formula>$C$4</formula>
    </cfRule>
  </conditionalFormatting>
  <conditionalFormatting sqref="CJ14">
    <cfRule type="cellIs" dxfId="8611" priority="2844" operator="lessThan">
      <formula>$C$4</formula>
    </cfRule>
  </conditionalFormatting>
  <conditionalFormatting sqref="CJ15">
    <cfRule type="cellIs" dxfId="8610" priority="2845" operator="lessThan">
      <formula>$C$4</formula>
    </cfRule>
  </conditionalFormatting>
  <conditionalFormatting sqref="CJ16">
    <cfRule type="cellIs" dxfId="8609" priority="2846" operator="lessThan">
      <formula>$C$4</formula>
    </cfRule>
  </conditionalFormatting>
  <conditionalFormatting sqref="CJ17">
    <cfRule type="cellIs" dxfId="8608" priority="2847" operator="lessThan">
      <formula>$C$4</formula>
    </cfRule>
  </conditionalFormatting>
  <conditionalFormatting sqref="CJ18">
    <cfRule type="cellIs" dxfId="8607" priority="2848" operator="lessThan">
      <formula>$C$4</formula>
    </cfRule>
  </conditionalFormatting>
  <conditionalFormatting sqref="CJ19">
    <cfRule type="cellIs" dxfId="8606" priority="2849" operator="lessThan">
      <formula>$C$4</formula>
    </cfRule>
  </conditionalFormatting>
  <conditionalFormatting sqref="CJ20">
    <cfRule type="cellIs" dxfId="8605" priority="2850" operator="lessThan">
      <formula>$C$4</formula>
    </cfRule>
  </conditionalFormatting>
  <conditionalFormatting sqref="CJ21">
    <cfRule type="cellIs" dxfId="8604" priority="2851" operator="lessThan">
      <formula>$C$4</formula>
    </cfRule>
  </conditionalFormatting>
  <conditionalFormatting sqref="CJ22">
    <cfRule type="cellIs" dxfId="8603" priority="2852" operator="lessThan">
      <formula>$C$4</formula>
    </cfRule>
  </conditionalFormatting>
  <conditionalFormatting sqref="CJ23">
    <cfRule type="cellIs" dxfId="8602" priority="2853" operator="lessThan">
      <formula>$C$4</formula>
    </cfRule>
  </conditionalFormatting>
  <conditionalFormatting sqref="CJ24">
    <cfRule type="cellIs" dxfId="8601" priority="2854" operator="lessThan">
      <formula>$C$4</formula>
    </cfRule>
  </conditionalFormatting>
  <conditionalFormatting sqref="CJ25">
    <cfRule type="cellIs" dxfId="8600" priority="2855" operator="lessThan">
      <formula>$C$4</formula>
    </cfRule>
  </conditionalFormatting>
  <conditionalFormatting sqref="CJ26">
    <cfRule type="cellIs" dxfId="8599" priority="2856" operator="lessThan">
      <formula>$C$4</formula>
    </cfRule>
  </conditionalFormatting>
  <conditionalFormatting sqref="CJ27">
    <cfRule type="cellIs" dxfId="8598" priority="2857" operator="lessThan">
      <formula>$C$4</formula>
    </cfRule>
  </conditionalFormatting>
  <conditionalFormatting sqref="CJ28">
    <cfRule type="cellIs" dxfId="8597" priority="2858" operator="lessThan">
      <formula>$C$4</formula>
    </cfRule>
  </conditionalFormatting>
  <conditionalFormatting sqref="CJ29">
    <cfRule type="cellIs" dxfId="8596" priority="2859" operator="lessThan">
      <formula>$C$4</formula>
    </cfRule>
  </conditionalFormatting>
  <conditionalFormatting sqref="CJ30">
    <cfRule type="cellIs" dxfId="8595" priority="2860" operator="lessThan">
      <formula>$C$4</formula>
    </cfRule>
  </conditionalFormatting>
  <conditionalFormatting sqref="CJ31">
    <cfRule type="cellIs" dxfId="8594" priority="2861" operator="lessThan">
      <formula>$C$4</formula>
    </cfRule>
  </conditionalFormatting>
  <conditionalFormatting sqref="CJ32">
    <cfRule type="cellIs" dxfId="8593" priority="2862" operator="lessThan">
      <formula>$C$4</formula>
    </cfRule>
  </conditionalFormatting>
  <conditionalFormatting sqref="CJ33">
    <cfRule type="cellIs" dxfId="8592" priority="2863" operator="lessThan">
      <formula>$C$4</formula>
    </cfRule>
  </conditionalFormatting>
  <conditionalFormatting sqref="CJ34">
    <cfRule type="cellIs" dxfId="8591" priority="2864" operator="lessThan">
      <formula>$C$4</formula>
    </cfRule>
  </conditionalFormatting>
  <conditionalFormatting sqref="CJ35">
    <cfRule type="cellIs" dxfId="8590" priority="2865" operator="lessThan">
      <formula>$C$4</formula>
    </cfRule>
  </conditionalFormatting>
  <conditionalFormatting sqref="CJ36">
    <cfRule type="cellIs" dxfId="8589" priority="2866" operator="lessThan">
      <formula>$C$4</formula>
    </cfRule>
  </conditionalFormatting>
  <conditionalFormatting sqref="CJ37">
    <cfRule type="cellIs" dxfId="8588" priority="2867" operator="lessThan">
      <formula>$C$4</formula>
    </cfRule>
  </conditionalFormatting>
  <conditionalFormatting sqref="CJ38">
    <cfRule type="cellIs" dxfId="8587" priority="2868" operator="lessThan">
      <formula>$C$4</formula>
    </cfRule>
  </conditionalFormatting>
  <conditionalFormatting sqref="CJ39">
    <cfRule type="cellIs" dxfId="8586" priority="2869" operator="lessThan">
      <formula>$C$4</formula>
    </cfRule>
  </conditionalFormatting>
  <conditionalFormatting sqref="CJ40">
    <cfRule type="cellIs" dxfId="8585" priority="2870" operator="lessThan">
      <formula>$C$4</formula>
    </cfRule>
  </conditionalFormatting>
  <conditionalFormatting sqref="CJ41">
    <cfRule type="cellIs" dxfId="8584" priority="2871" operator="lessThan">
      <formula>$C$4</formula>
    </cfRule>
  </conditionalFormatting>
  <conditionalFormatting sqref="CJ42">
    <cfRule type="cellIs" dxfId="8583" priority="2872" operator="lessThan">
      <formula>$C$4</formula>
    </cfRule>
  </conditionalFormatting>
  <conditionalFormatting sqref="CJ43">
    <cfRule type="cellIs" dxfId="8582" priority="2873" operator="lessThan">
      <formula>$C$4</formula>
    </cfRule>
  </conditionalFormatting>
  <conditionalFormatting sqref="CJ44">
    <cfRule type="cellIs" dxfId="8581" priority="2874" operator="lessThan">
      <formula>$C$4</formula>
    </cfRule>
  </conditionalFormatting>
  <conditionalFormatting sqref="CJ45">
    <cfRule type="cellIs" dxfId="8580" priority="2875" operator="lessThan">
      <formula>$C$4</formula>
    </cfRule>
  </conditionalFormatting>
  <conditionalFormatting sqref="CJ46">
    <cfRule type="cellIs" dxfId="8579" priority="2876" operator="lessThan">
      <formula>$C$4</formula>
    </cfRule>
  </conditionalFormatting>
  <conditionalFormatting sqref="CJ47">
    <cfRule type="cellIs" dxfId="8578" priority="2877" operator="lessThan">
      <formula>$C$4</formula>
    </cfRule>
  </conditionalFormatting>
  <conditionalFormatting sqref="CJ48">
    <cfRule type="cellIs" dxfId="8577" priority="2878" operator="lessThan">
      <formula>$C$4</formula>
    </cfRule>
  </conditionalFormatting>
  <conditionalFormatting sqref="CJ49">
    <cfRule type="cellIs" dxfId="8576" priority="2879" operator="lessThan">
      <formula>$C$4</formula>
    </cfRule>
  </conditionalFormatting>
  <conditionalFormatting sqref="CJ50">
    <cfRule type="cellIs" dxfId="8575" priority="2880" operator="lessThan">
      <formula>$C$4</formula>
    </cfRule>
  </conditionalFormatting>
  <conditionalFormatting sqref="CN10">
    <cfRule type="cellIs" dxfId="8574" priority="2881" operator="lessThan">
      <formula>$C$4</formula>
    </cfRule>
  </conditionalFormatting>
  <conditionalFormatting sqref="CN11">
    <cfRule type="cellIs" dxfId="8573" priority="2882" operator="lessThan">
      <formula>$C$4</formula>
    </cfRule>
  </conditionalFormatting>
  <conditionalFormatting sqref="CN12">
    <cfRule type="cellIs" dxfId="8572" priority="2883" operator="lessThan">
      <formula>$C$4</formula>
    </cfRule>
  </conditionalFormatting>
  <conditionalFormatting sqref="CN13">
    <cfRule type="cellIs" dxfId="8571" priority="2884" operator="lessThan">
      <formula>$C$4</formula>
    </cfRule>
  </conditionalFormatting>
  <conditionalFormatting sqref="CN14">
    <cfRule type="cellIs" dxfId="8570" priority="2885" operator="lessThan">
      <formula>$C$4</formula>
    </cfRule>
  </conditionalFormatting>
  <conditionalFormatting sqref="CN15">
    <cfRule type="cellIs" dxfId="8569" priority="2886" operator="lessThan">
      <formula>$C$4</formula>
    </cfRule>
  </conditionalFormatting>
  <conditionalFormatting sqref="CN16">
    <cfRule type="cellIs" dxfId="8568" priority="2887" operator="lessThan">
      <formula>$C$4</formula>
    </cfRule>
  </conditionalFormatting>
  <conditionalFormatting sqref="CN17">
    <cfRule type="cellIs" dxfId="8567" priority="2888" operator="lessThan">
      <formula>$C$4</formula>
    </cfRule>
  </conditionalFormatting>
  <conditionalFormatting sqref="CN18">
    <cfRule type="cellIs" dxfId="8566" priority="2889" operator="lessThan">
      <formula>$C$4</formula>
    </cfRule>
  </conditionalFormatting>
  <conditionalFormatting sqref="CN19">
    <cfRule type="cellIs" dxfId="8565" priority="2890" operator="lessThan">
      <formula>$C$4</formula>
    </cfRule>
  </conditionalFormatting>
  <dataValidations count="400">
    <dataValidation allowBlank="1" showInputMessage="1" showErrorMessage="1" sqref="U11"/>
    <dataValidation allowBlank="1" showInputMessage="1" showErrorMessage="1" sqref="U12"/>
    <dataValidation allowBlank="1" showInputMessage="1" showErrorMessage="1" sqref="U13"/>
    <dataValidation allowBlank="1" showInputMessage="1" showErrorMessage="1" sqref="U14"/>
    <dataValidation allowBlank="1" showInputMessage="1" showErrorMessage="1" sqref="U15"/>
    <dataValidation allowBlank="1" showInputMessage="1" showErrorMessage="1" sqref="U16"/>
    <dataValidation allowBlank="1" showInputMessage="1" showErrorMessage="1" sqref="U17"/>
    <dataValidation allowBlank="1" showInputMessage="1" showErrorMessage="1" sqref="U18"/>
    <dataValidation allowBlank="1" showInputMessage="1" showErrorMessage="1" sqref="U19"/>
    <dataValidation allowBlank="1" showInputMessage="1" showErrorMessage="1" sqref="U20"/>
    <dataValidation allowBlank="1" showInputMessage="1" showErrorMessage="1" sqref="U21"/>
    <dataValidation allowBlank="1" showInputMessage="1" showErrorMessage="1" sqref="U22"/>
    <dataValidation allowBlank="1" showInputMessage="1" showErrorMessage="1" sqref="U23"/>
    <dataValidation allowBlank="1" showInputMessage="1" showErrorMessage="1" sqref="U24"/>
    <dataValidation allowBlank="1" showInputMessage="1" showErrorMessage="1" sqref="U25"/>
    <dataValidation allowBlank="1" showInputMessage="1" showErrorMessage="1" sqref="U26"/>
    <dataValidation allowBlank="1" showInputMessage="1" showErrorMessage="1" sqref="U27"/>
    <dataValidation allowBlank="1" showInputMessage="1" showErrorMessage="1" sqref="U28"/>
    <dataValidation allowBlank="1" showInputMessage="1" showErrorMessage="1" sqref="U29"/>
    <dataValidation allowBlank="1" showInputMessage="1" showErrorMessage="1" sqref="U30"/>
    <dataValidation allowBlank="1" showInputMessage="1" showErrorMessage="1" sqref="U31"/>
    <dataValidation allowBlank="1" showInputMessage="1" showErrorMessage="1" sqref="U32"/>
    <dataValidation allowBlank="1" showInputMessage="1" showErrorMessage="1" sqref="U33"/>
    <dataValidation allowBlank="1" showInputMessage="1" showErrorMessage="1" sqref="U34"/>
    <dataValidation allowBlank="1" showInputMessage="1" showErrorMessage="1" sqref="U35"/>
    <dataValidation allowBlank="1" showInputMessage="1" showErrorMessage="1" sqref="U36"/>
    <dataValidation allowBlank="1" showInputMessage="1" showErrorMessage="1" sqref="U37"/>
    <dataValidation allowBlank="1" showInputMessage="1" showErrorMessage="1" sqref="U38"/>
    <dataValidation allowBlank="1" showInputMessage="1" showErrorMessage="1" sqref="U39"/>
    <dataValidation allowBlank="1" showInputMessage="1" showErrorMessage="1" sqref="U40"/>
    <dataValidation allowBlank="1" showInputMessage="1" showErrorMessage="1" sqref="U41"/>
    <dataValidation allowBlank="1" showInputMessage="1" showErrorMessage="1" sqref="U42"/>
    <dataValidation allowBlank="1" showInputMessage="1" showErrorMessage="1" sqref="U43"/>
    <dataValidation allowBlank="1" showInputMessage="1" showErrorMessage="1" sqref="U44"/>
    <dataValidation allowBlank="1" showInputMessage="1" showErrorMessage="1" sqref="U45"/>
    <dataValidation allowBlank="1" showInputMessage="1" showErrorMessage="1" sqref="U46"/>
    <dataValidation allowBlank="1" showInputMessage="1" showErrorMessage="1" sqref="U47"/>
    <dataValidation allowBlank="1" showInputMessage="1" showErrorMessage="1" sqref="U48"/>
    <dataValidation allowBlank="1" showInputMessage="1" showErrorMessage="1" sqref="U49"/>
    <dataValidation allowBlank="1" showInputMessage="1" showErrorMessage="1" sqref="U50"/>
    <dataValidation allowBlank="1" showInputMessage="1" showErrorMessage="1" sqref="X11"/>
    <dataValidation allowBlank="1" showInputMessage="1" showErrorMessage="1" sqref="X12"/>
    <dataValidation allowBlank="1" showInputMessage="1" showErrorMessage="1" sqref="X13"/>
    <dataValidation allowBlank="1" showInputMessage="1" showErrorMessage="1" sqref="X14"/>
    <dataValidation allowBlank="1" showInputMessage="1" showErrorMessage="1" sqref="X15"/>
    <dataValidation allowBlank="1" showInputMessage="1" showErrorMessage="1" sqref="X16"/>
    <dataValidation allowBlank="1" showInputMessage="1" showErrorMessage="1" sqref="X17"/>
    <dataValidation allowBlank="1" showInputMessage="1" showErrorMessage="1" sqref="X18"/>
    <dataValidation allowBlank="1" showInputMessage="1" showErrorMessage="1" sqref="X19"/>
    <dataValidation allowBlank="1" showInputMessage="1" showErrorMessage="1" sqref="X20"/>
    <dataValidation allowBlank="1" showInputMessage="1" showErrorMessage="1" sqref="X21"/>
    <dataValidation allowBlank="1" showInputMessage="1" showErrorMessage="1" sqref="X22"/>
    <dataValidation allowBlank="1" showInputMessage="1" showErrorMessage="1" sqref="X23"/>
    <dataValidation allowBlank="1" showInputMessage="1" showErrorMessage="1" sqref="X24"/>
    <dataValidation allowBlank="1" showInputMessage="1" showErrorMessage="1" sqref="X25"/>
    <dataValidation allowBlank="1" showInputMessage="1" showErrorMessage="1" sqref="X26"/>
    <dataValidation allowBlank="1" showInputMessage="1" showErrorMessage="1" sqref="X27"/>
    <dataValidation allowBlank="1" showInputMessage="1" showErrorMessage="1" sqref="X28"/>
    <dataValidation allowBlank="1" showInputMessage="1" showErrorMessage="1" sqref="X29"/>
    <dataValidation allowBlank="1" showInputMessage="1" showErrorMessage="1" sqref="X30"/>
    <dataValidation allowBlank="1" showInputMessage="1" showErrorMessage="1" sqref="X31"/>
    <dataValidation allowBlank="1" showInputMessage="1" showErrorMessage="1" sqref="X32"/>
    <dataValidation allowBlank="1" showInputMessage="1" showErrorMessage="1" sqref="X33"/>
    <dataValidation allowBlank="1" showInputMessage="1" showErrorMessage="1" sqref="X34"/>
    <dataValidation allowBlank="1" showInputMessage="1" showErrorMessage="1" sqref="X35"/>
    <dataValidation allowBlank="1" showInputMessage="1" showErrorMessage="1" sqref="X36"/>
    <dataValidation allowBlank="1" showInputMessage="1" showErrorMessage="1" sqref="X37"/>
    <dataValidation allowBlank="1" showInputMessage="1" showErrorMessage="1" sqref="X38"/>
    <dataValidation allowBlank="1" showInputMessage="1" showErrorMessage="1" sqref="X39"/>
    <dataValidation allowBlank="1" showInputMessage="1" showErrorMessage="1" sqref="X40"/>
    <dataValidation allowBlank="1" showInputMessage="1" showErrorMessage="1" sqref="X41"/>
    <dataValidation allowBlank="1" showInputMessage="1" showErrorMessage="1" sqref="X42"/>
    <dataValidation allowBlank="1" showInputMessage="1" showErrorMessage="1" sqref="X43"/>
    <dataValidation allowBlank="1" showInputMessage="1" showErrorMessage="1" sqref="X44"/>
    <dataValidation allowBlank="1" showInputMessage="1" showErrorMessage="1" sqref="X45"/>
    <dataValidation allowBlank="1" showInputMessage="1" showErrorMessage="1" sqref="X46"/>
    <dataValidation allowBlank="1" showInputMessage="1" showErrorMessage="1" sqref="X47"/>
    <dataValidation allowBlank="1" showInputMessage="1" showErrorMessage="1" sqref="X48"/>
    <dataValidation allowBlank="1" showInputMessage="1" showErrorMessage="1" sqref="X49"/>
    <dataValidation allowBlank="1" showInputMessage="1" showErrorMessage="1" sqref="X50"/>
    <dataValidation allowBlank="1" showInputMessage="1" showErrorMessage="1" sqref="AA11"/>
    <dataValidation allowBlank="1" showInputMessage="1" showErrorMessage="1" sqref="AA12"/>
    <dataValidation allowBlank="1" showInputMessage="1" showErrorMessage="1" sqref="AA13"/>
    <dataValidation allowBlank="1" showInputMessage="1" showErrorMessage="1" sqref="AA14"/>
    <dataValidation allowBlank="1" showInputMessage="1" showErrorMessage="1" sqref="AA15"/>
    <dataValidation allowBlank="1" showInputMessage="1" showErrorMessage="1" sqref="AA16"/>
    <dataValidation allowBlank="1" showInputMessage="1" showErrorMessage="1" sqref="AA17"/>
    <dataValidation allowBlank="1" showInputMessage="1" showErrorMessage="1" sqref="AA18"/>
    <dataValidation allowBlank="1" showInputMessage="1" showErrorMessage="1" sqref="AA19"/>
    <dataValidation allowBlank="1" showInputMessage="1" showErrorMessage="1" sqref="AA20"/>
    <dataValidation allowBlank="1" showInputMessage="1" showErrorMessage="1" sqref="AA21"/>
    <dataValidation allowBlank="1" showInputMessage="1" showErrorMessage="1" sqref="AA22"/>
    <dataValidation allowBlank="1" showInputMessage="1" showErrorMessage="1" sqref="AA23"/>
    <dataValidation allowBlank="1" showInputMessage="1" showErrorMessage="1" sqref="AA24"/>
    <dataValidation allowBlank="1" showInputMessage="1" showErrorMessage="1" sqref="AA25"/>
    <dataValidation allowBlank="1" showInputMessage="1" showErrorMessage="1" sqref="AA26"/>
    <dataValidation allowBlank="1" showInputMessage="1" showErrorMessage="1" sqref="AA27"/>
    <dataValidation allowBlank="1" showInputMessage="1" showErrorMessage="1" sqref="AA28"/>
    <dataValidation allowBlank="1" showInputMessage="1" showErrorMessage="1" sqref="AA29"/>
    <dataValidation allowBlank="1" showInputMessage="1" showErrorMessage="1" sqref="AA30"/>
    <dataValidation allowBlank="1" showInputMessage="1" showErrorMessage="1" sqref="AA31"/>
    <dataValidation allowBlank="1" showInputMessage="1" showErrorMessage="1" sqref="AA32"/>
    <dataValidation allowBlank="1" showInputMessage="1" showErrorMessage="1" sqref="AA33"/>
    <dataValidation allowBlank="1" showInputMessage="1" showErrorMessage="1" sqref="AA34"/>
    <dataValidation allowBlank="1" showInputMessage="1" showErrorMessage="1" sqref="AA35"/>
    <dataValidation allowBlank="1" showInputMessage="1" showErrorMessage="1" sqref="AA36"/>
    <dataValidation allowBlank="1" showInputMessage="1" showErrorMessage="1" sqref="AA37"/>
    <dataValidation allowBlank="1" showInputMessage="1" showErrorMessage="1" sqref="AA38"/>
    <dataValidation allowBlank="1" showInputMessage="1" showErrorMessage="1" sqref="AA39"/>
    <dataValidation allowBlank="1" showInputMessage="1" showErrorMessage="1" sqref="AA40"/>
    <dataValidation allowBlank="1" showInputMessage="1" showErrorMessage="1" sqref="AA41"/>
    <dataValidation allowBlank="1" showInputMessage="1" showErrorMessage="1" sqref="AA42"/>
    <dataValidation allowBlank="1" showInputMessage="1" showErrorMessage="1" sqref="AA43"/>
    <dataValidation allowBlank="1" showInputMessage="1" showErrorMessage="1" sqref="AA44"/>
    <dataValidation allowBlank="1" showInputMessage="1" showErrorMessage="1" sqref="AA45"/>
    <dataValidation allowBlank="1" showInputMessage="1" showErrorMessage="1" sqref="AA46"/>
    <dataValidation allowBlank="1" showInputMessage="1" showErrorMessage="1" sqref="AA47"/>
    <dataValidation allowBlank="1" showInputMessage="1" showErrorMessage="1" sqref="AA48"/>
    <dataValidation allowBlank="1" showInputMessage="1" showErrorMessage="1" sqref="AA49"/>
    <dataValidation allowBlank="1" showInputMessage="1" showErrorMessage="1" sqref="AA5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R11"/>
    <dataValidation allowBlank="1" showInputMessage="1" showErrorMessage="1" sqref="R12"/>
    <dataValidation allowBlank="1" showInputMessage="1" showErrorMessage="1" sqref="R13"/>
    <dataValidation allowBlank="1" showInputMessage="1" showErrorMessage="1" sqref="R14"/>
    <dataValidation allowBlank="1" showInputMessage="1" showErrorMessage="1" sqref="R15"/>
    <dataValidation allowBlank="1" showInputMessage="1" showErrorMessage="1" sqref="R16"/>
    <dataValidation allowBlank="1" showInputMessage="1" showErrorMessage="1" sqref="R17"/>
    <dataValidation allowBlank="1" showInputMessage="1" showErrorMessage="1" sqref="R18"/>
    <dataValidation allowBlank="1" showInputMessage="1" showErrorMessage="1" sqref="R19"/>
    <dataValidation allowBlank="1" showInputMessage="1" showErrorMessage="1" sqref="R20"/>
    <dataValidation allowBlank="1" showInputMessage="1" showErrorMessage="1" sqref="R21"/>
    <dataValidation allowBlank="1" showInputMessage="1" showErrorMessage="1" sqref="R22"/>
    <dataValidation allowBlank="1" showInputMessage="1" showErrorMessage="1" sqref="R23"/>
    <dataValidation allowBlank="1" showInputMessage="1" showErrorMessage="1" sqref="R24"/>
    <dataValidation allowBlank="1" showInputMessage="1" showErrorMessage="1" sqref="R25"/>
    <dataValidation allowBlank="1" showInputMessage="1" showErrorMessage="1" sqref="R26"/>
    <dataValidation allowBlank="1" showInputMessage="1" showErrorMessage="1" sqref="R27"/>
    <dataValidation allowBlank="1" showInputMessage="1" showErrorMessage="1" sqref="R28"/>
    <dataValidation allowBlank="1" showInputMessage="1" showErrorMessage="1" sqref="R29"/>
    <dataValidation allowBlank="1" showInputMessage="1" showErrorMessage="1" sqref="R30"/>
    <dataValidation allowBlank="1" showInputMessage="1" showErrorMessage="1" sqref="R31"/>
    <dataValidation allowBlank="1" showInputMessage="1" showErrorMessage="1" sqref="R32"/>
    <dataValidation allowBlank="1" showInputMessage="1" showErrorMessage="1" sqref="R33"/>
    <dataValidation allowBlank="1" showInputMessage="1" showErrorMessage="1" sqref="R34"/>
    <dataValidation allowBlank="1" showInputMessage="1" showErrorMessage="1" sqref="R35"/>
    <dataValidation allowBlank="1" showInputMessage="1" showErrorMessage="1" sqref="R36"/>
    <dataValidation allowBlank="1" showInputMessage="1" showErrorMessage="1" sqref="R37"/>
    <dataValidation allowBlank="1" showInputMessage="1" showErrorMessage="1" sqref="R38"/>
    <dataValidation allowBlank="1" showInputMessage="1" showErrorMessage="1" sqref="R39"/>
    <dataValidation allowBlank="1" showInputMessage="1" showErrorMessage="1" sqref="R40"/>
    <dataValidation allowBlank="1" showInputMessage="1" showErrorMessage="1" sqref="R41"/>
    <dataValidation allowBlank="1" showInputMessage="1" showErrorMessage="1" sqref="R42"/>
    <dataValidation allowBlank="1" showInputMessage="1" showErrorMessage="1" sqref="R43"/>
    <dataValidation allowBlank="1" showInputMessage="1" showErrorMessage="1" sqref="R44"/>
    <dataValidation allowBlank="1" showInputMessage="1" showErrorMessage="1" sqref="R45"/>
    <dataValidation allowBlank="1" showInputMessage="1" showErrorMessage="1" sqref="R46"/>
    <dataValidation allowBlank="1" showInputMessage="1" showErrorMessage="1" sqref="R47"/>
    <dataValidation allowBlank="1" showInputMessage="1" showErrorMessage="1" sqref="R48"/>
    <dataValidation allowBlank="1" showInputMessage="1" showErrorMessage="1" sqref="R49"/>
    <dataValidation allowBlank="1" showInputMessage="1" showErrorMessage="1" sqref="R50"/>
  </dataValidations>
  <pageMargins left="0.7" right="0.7" top="0.75" bottom="0.75" header="0.51180555555554996" footer="0.51180555555554996"/>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50"/>
  <sheetViews>
    <sheetView workbookViewId="0">
      <pane xSplit="3" ySplit="10" topLeftCell="AR20" activePane="bottomRight" state="frozen"/>
      <selection pane="topRight"/>
      <selection pane="bottomLeft"/>
      <selection pane="bottomRight" activeCell="BK32" sqref="BK32"/>
    </sheetView>
  </sheetViews>
  <sheetFormatPr defaultRowHeight="15" x14ac:dyDescent="0.25"/>
  <cols>
    <col min="1" max="1" width="7" customWidth="1"/>
    <col min="2" max="2" width="0" hidden="1" customWidth="1"/>
    <col min="3" max="3" width="49.140625" customWidth="1"/>
    <col min="4" max="4" width="2.85546875" customWidth="1"/>
    <col min="5" max="5" width="14.85546875" customWidth="1"/>
    <col min="6" max="6" width="2.85546875" customWidth="1"/>
    <col min="7" max="7" width="10.28515625" customWidth="1"/>
    <col min="8" max="9" width="11.42578125" customWidth="1"/>
    <col min="10" max="10" width="42.7109375" customWidth="1"/>
    <col min="11" max="11" width="2.85546875" customWidth="1"/>
    <col min="12" max="14" width="7.140625" customWidth="1"/>
    <col min="15" max="15" width="2.85546875" customWidth="1"/>
    <col min="16" max="45" width="3.28515625" style="20" customWidth="1"/>
    <col min="46" max="46" width="4.28515625" style="20" customWidth="1"/>
    <col min="47" max="56" width="3.28515625" style="20" customWidth="1"/>
    <col min="57" max="61" width="4.28515625" style="20" customWidth="1"/>
    <col min="62" max="86" width="3.28515625" style="20" customWidth="1"/>
    <col min="87" max="87" width="3.5703125" style="21" customWidth="1"/>
    <col min="88" max="88" width="5.85546875" style="20" customWidth="1"/>
    <col min="89" max="89" width="51.5703125" style="20" customWidth="1"/>
    <col min="90" max="91" width="8.5703125" style="20" customWidth="1"/>
    <col min="92" max="92" width="34.140625" style="20" customWidth="1"/>
    <col min="93" max="100" width="8.5703125" style="20" customWidth="1"/>
    <col min="101" max="102" width="8.5703125" style="20" hidden="1" customWidth="1"/>
    <col min="103" max="116" width="8.5703125" style="20" customWidth="1"/>
    <col min="117" max="784" width="8.5703125" customWidth="1"/>
  </cols>
  <sheetData>
    <row r="1" spans="1:102" ht="19.5" customHeight="1" x14ac:dyDescent="0.25">
      <c r="A1" s="18">
        <v>217</v>
      </c>
      <c r="C1" s="76" t="s">
        <v>0</v>
      </c>
      <c r="D1" s="76"/>
      <c r="E1" s="76"/>
      <c r="F1" s="76"/>
      <c r="G1" s="76"/>
      <c r="H1" s="76"/>
      <c r="I1" s="76"/>
      <c r="J1" s="76"/>
      <c r="K1" s="76"/>
      <c r="L1" s="76"/>
      <c r="M1" s="76"/>
      <c r="N1" s="76"/>
      <c r="P1" s="19" t="s">
        <v>1</v>
      </c>
    </row>
    <row r="2" spans="1:102" ht="15.75" customHeight="1" x14ac:dyDescent="0.25">
      <c r="A2" s="16" t="s">
        <v>2</v>
      </c>
      <c r="B2" s="2"/>
      <c r="C2" s="4" t="s">
        <v>3</v>
      </c>
      <c r="D2" s="5"/>
      <c r="E2" s="15" t="s">
        <v>110</v>
      </c>
      <c r="F2" s="5"/>
      <c r="H2" s="6"/>
      <c r="I2" s="7"/>
      <c r="K2" s="8"/>
      <c r="L2" s="10"/>
      <c r="M2" s="9"/>
      <c r="N2" s="9"/>
      <c r="O2" s="8"/>
      <c r="P2" s="20" t="s">
        <v>5</v>
      </c>
      <c r="Q2" s="22"/>
      <c r="R2" s="22"/>
      <c r="S2" s="22"/>
      <c r="T2" s="22" t="s">
        <v>6</v>
      </c>
      <c r="U2" s="22" t="str">
        <f>MID(E2,6,20)</f>
        <v xml:space="preserve"> XI IPS 3</v>
      </c>
      <c r="V2" s="22"/>
      <c r="W2" s="22"/>
      <c r="X2" s="22"/>
      <c r="Y2" s="22"/>
      <c r="Z2" s="22"/>
      <c r="AA2" s="22"/>
      <c r="AB2" s="23"/>
      <c r="AC2" s="23"/>
      <c r="AD2" s="23"/>
      <c r="AE2" s="23"/>
      <c r="AF2" s="23"/>
    </row>
    <row r="3" spans="1:102" ht="15.75" customHeight="1" x14ac:dyDescent="0.25">
      <c r="A3" s="16" t="s">
        <v>7</v>
      </c>
      <c r="B3" s="2"/>
      <c r="C3" s="4" t="s">
        <v>8</v>
      </c>
      <c r="D3" s="5"/>
      <c r="E3" s="10" t="s">
        <v>9</v>
      </c>
      <c r="F3" s="5"/>
      <c r="H3" s="6" t="s">
        <v>10</v>
      </c>
      <c r="I3" s="7"/>
      <c r="K3" s="8"/>
      <c r="L3" s="10"/>
      <c r="M3" s="9"/>
      <c r="N3" s="9"/>
      <c r="O3" s="8"/>
      <c r="P3" s="20" t="s">
        <v>11</v>
      </c>
      <c r="Q3" s="22"/>
      <c r="R3" s="22"/>
      <c r="S3" s="22"/>
      <c r="T3" s="22" t="s">
        <v>6</v>
      </c>
      <c r="U3" s="22" t="s">
        <v>208</v>
      </c>
      <c r="V3" s="22"/>
      <c r="W3" s="22"/>
      <c r="X3" s="22"/>
      <c r="Y3" s="22"/>
      <c r="Z3" s="22"/>
      <c r="AA3" s="22"/>
      <c r="AB3" s="23"/>
      <c r="AC3" s="23"/>
      <c r="AD3" s="23"/>
      <c r="AE3" s="23"/>
      <c r="AF3" s="23"/>
    </row>
    <row r="4" spans="1:102" ht="15.75" customHeight="1" x14ac:dyDescent="0.25">
      <c r="A4" s="17" t="s">
        <v>12</v>
      </c>
      <c r="B4" s="2"/>
      <c r="C4" s="12">
        <v>75</v>
      </c>
      <c r="D4" s="5"/>
      <c r="E4" s="3"/>
      <c r="F4" s="5"/>
      <c r="G4" s="1"/>
      <c r="H4" s="6" t="s">
        <v>13</v>
      </c>
      <c r="I4" s="7"/>
      <c r="J4" s="8"/>
      <c r="K4" s="8"/>
      <c r="L4" s="10"/>
      <c r="M4" s="9"/>
      <c r="N4" s="9"/>
      <c r="O4" s="8"/>
      <c r="P4" s="24" t="s">
        <v>196</v>
      </c>
      <c r="Q4" s="22"/>
      <c r="R4" s="22"/>
      <c r="S4" s="22"/>
      <c r="T4" s="22"/>
      <c r="U4" s="22"/>
      <c r="V4" s="22"/>
      <c r="W4" s="22"/>
      <c r="X4" s="22"/>
      <c r="Y4" s="22"/>
      <c r="Z4" s="22"/>
      <c r="AA4" s="22"/>
      <c r="AB4" s="23"/>
      <c r="AC4" s="23"/>
      <c r="AD4" s="23"/>
      <c r="AE4" s="23"/>
      <c r="AF4" s="23"/>
    </row>
    <row r="5" spans="1:102" ht="15.75" hidden="1" customHeight="1" x14ac:dyDescent="0.25">
      <c r="A5" s="1"/>
      <c r="B5" s="2"/>
      <c r="C5" s="4"/>
      <c r="D5" s="5"/>
      <c r="E5" s="3"/>
      <c r="F5" s="5"/>
      <c r="G5" s="1"/>
      <c r="H5" s="6"/>
      <c r="I5" s="7"/>
      <c r="J5" s="8"/>
      <c r="K5" s="8"/>
      <c r="L5" s="10"/>
      <c r="M5" s="9"/>
      <c r="N5" s="9"/>
      <c r="O5" s="8"/>
      <c r="P5" s="22"/>
      <c r="Q5" s="22"/>
      <c r="R5" s="22"/>
      <c r="S5" s="22"/>
      <c r="T5" s="22"/>
      <c r="U5" s="22"/>
      <c r="V5" s="22"/>
      <c r="W5" s="22"/>
      <c r="X5" s="22"/>
      <c r="Y5" s="22"/>
      <c r="Z5" s="22"/>
      <c r="AA5" s="22"/>
      <c r="AB5" s="23"/>
      <c r="AC5" s="23"/>
      <c r="AD5" s="23"/>
      <c r="AE5" s="23"/>
      <c r="AF5" s="23"/>
    </row>
    <row r="6" spans="1:102" ht="15.75" hidden="1" customHeight="1" x14ac:dyDescent="0.25">
      <c r="B6" s="2"/>
      <c r="C6" s="4"/>
      <c r="D6" s="5"/>
      <c r="E6" s="3"/>
      <c r="F6" s="5"/>
      <c r="G6" s="1"/>
      <c r="H6" s="6"/>
      <c r="I6" s="7"/>
      <c r="J6" s="8"/>
      <c r="K6" s="8"/>
      <c r="L6" s="10"/>
      <c r="M6" s="9"/>
      <c r="N6" s="9"/>
      <c r="O6" s="8"/>
      <c r="P6" s="22"/>
      <c r="Q6" s="22"/>
      <c r="R6" s="22"/>
      <c r="S6" s="22"/>
      <c r="T6" s="22"/>
      <c r="U6" s="22"/>
      <c r="V6" s="22"/>
      <c r="W6" s="22"/>
      <c r="X6" s="22"/>
      <c r="Y6" s="22"/>
      <c r="Z6" s="22"/>
      <c r="AA6" s="22"/>
      <c r="AB6" s="23"/>
      <c r="AC6" s="23"/>
      <c r="AD6" s="23"/>
      <c r="AE6" s="23"/>
      <c r="AF6" s="23"/>
    </row>
    <row r="7" spans="1:102" ht="8.25" customHeight="1" x14ac:dyDescent="0.25">
      <c r="A7" s="1"/>
      <c r="B7" s="2"/>
      <c r="C7" s="4"/>
      <c r="D7" s="5"/>
      <c r="E7" s="3"/>
      <c r="F7" s="5"/>
      <c r="G7" s="1"/>
      <c r="H7" s="6"/>
      <c r="I7" s="7"/>
      <c r="J7" s="8"/>
      <c r="K7" s="8"/>
      <c r="L7" s="10"/>
      <c r="M7" s="9"/>
      <c r="N7" s="9"/>
      <c r="O7" s="8"/>
      <c r="P7" s="22"/>
      <c r="Q7" s="22"/>
      <c r="R7" s="22"/>
      <c r="S7" s="22"/>
      <c r="T7" s="22"/>
      <c r="U7" s="22"/>
      <c r="V7" s="22"/>
      <c r="W7" s="22"/>
      <c r="X7" s="22"/>
      <c r="Y7" s="22"/>
      <c r="Z7" s="22"/>
      <c r="AA7" s="22"/>
      <c r="AB7" s="23"/>
      <c r="AC7" s="23"/>
      <c r="AD7" s="23"/>
      <c r="AE7" s="23"/>
      <c r="AF7" s="23"/>
    </row>
    <row r="8" spans="1:102" ht="23.25" customHeight="1" x14ac:dyDescent="0.3">
      <c r="A8" s="70" t="s">
        <v>14</v>
      </c>
      <c r="B8" s="72" t="s">
        <v>15</v>
      </c>
      <c r="C8" s="74" t="s">
        <v>16</v>
      </c>
      <c r="D8" s="11"/>
      <c r="E8" s="77" t="s">
        <v>17</v>
      </c>
      <c r="F8" s="11"/>
      <c r="G8" s="79" t="s">
        <v>18</v>
      </c>
      <c r="H8" s="80"/>
      <c r="I8" s="80"/>
      <c r="J8" s="81"/>
      <c r="K8" s="13"/>
      <c r="L8" s="92" t="s">
        <v>19</v>
      </c>
      <c r="M8" s="92"/>
      <c r="N8" s="92"/>
      <c r="O8" s="13"/>
      <c r="P8" s="25" t="s">
        <v>20</v>
      </c>
      <c r="Q8" s="26"/>
      <c r="R8" s="26"/>
      <c r="S8" s="26"/>
      <c r="T8" s="26"/>
      <c r="U8" s="26"/>
      <c r="V8" s="26"/>
      <c r="W8" s="26"/>
      <c r="X8" s="26"/>
      <c r="Y8" s="26"/>
      <c r="Z8" s="26"/>
      <c r="AA8" s="26"/>
      <c r="AB8" s="26"/>
      <c r="AC8" s="26"/>
      <c r="AD8" s="26"/>
      <c r="AE8" s="26"/>
      <c r="AF8" s="26"/>
      <c r="AG8" s="27"/>
      <c r="AH8" s="26"/>
      <c r="AI8" s="26"/>
      <c r="AJ8" s="26"/>
      <c r="AK8" s="26"/>
      <c r="AL8" s="26"/>
      <c r="AM8" s="26"/>
      <c r="AN8" s="26"/>
      <c r="AO8" s="26"/>
      <c r="AP8" s="26"/>
      <c r="AQ8" s="26"/>
      <c r="AR8" s="26"/>
      <c r="AS8" s="27"/>
      <c r="AT8" s="66" t="s">
        <v>21</v>
      </c>
      <c r="AU8" s="62" t="s">
        <v>22</v>
      </c>
      <c r="AV8" s="63"/>
      <c r="AW8" s="63"/>
      <c r="AX8" s="63"/>
      <c r="AY8" s="63"/>
      <c r="AZ8" s="63"/>
      <c r="BA8" s="63"/>
      <c r="BB8" s="63"/>
      <c r="BC8" s="63"/>
      <c r="BD8" s="63"/>
      <c r="BE8" s="66" t="s">
        <v>23</v>
      </c>
      <c r="BF8" s="68" t="s">
        <v>24</v>
      </c>
      <c r="BG8" s="68" t="s">
        <v>25</v>
      </c>
      <c r="BH8" s="66" t="s">
        <v>26</v>
      </c>
      <c r="BI8" s="50" t="s">
        <v>27</v>
      </c>
      <c r="BJ8" s="28"/>
      <c r="BK8" s="53" t="s">
        <v>28</v>
      </c>
      <c r="BL8" s="53"/>
      <c r="BM8" s="53"/>
      <c r="BN8" s="53"/>
      <c r="BO8" s="53"/>
      <c r="BP8" s="53"/>
      <c r="BQ8" s="53"/>
      <c r="BR8" s="53"/>
      <c r="BS8" s="53"/>
      <c r="BT8" s="53"/>
      <c r="BU8" s="54" t="s">
        <v>29</v>
      </c>
      <c r="BV8" s="28"/>
      <c r="BW8" s="56" t="s">
        <v>30</v>
      </c>
      <c r="BX8" s="57"/>
      <c r="BY8" s="57"/>
      <c r="BZ8" s="57"/>
      <c r="CA8" s="57"/>
      <c r="CB8" s="57"/>
      <c r="CC8" s="57"/>
      <c r="CD8" s="57"/>
      <c r="CE8" s="57"/>
      <c r="CF8" s="57"/>
      <c r="CG8" s="58"/>
      <c r="CH8" s="54" t="s">
        <v>31</v>
      </c>
      <c r="CJ8" s="46" t="s">
        <v>32</v>
      </c>
      <c r="CK8" s="46" t="s">
        <v>33</v>
      </c>
      <c r="CM8" s="29" t="s">
        <v>34</v>
      </c>
    </row>
    <row r="9" spans="1:102" ht="20.25" customHeight="1" x14ac:dyDescent="0.25">
      <c r="A9" s="70"/>
      <c r="B9" s="72"/>
      <c r="C9" s="74"/>
      <c r="D9" s="11"/>
      <c r="E9" s="78"/>
      <c r="F9" s="11"/>
      <c r="G9" s="82" t="s">
        <v>35</v>
      </c>
      <c r="H9" s="84" t="s">
        <v>36</v>
      </c>
      <c r="I9" s="85" t="s">
        <v>37</v>
      </c>
      <c r="J9" s="86" t="s">
        <v>38</v>
      </c>
      <c r="K9" s="13"/>
      <c r="L9" s="87" t="s">
        <v>39</v>
      </c>
      <c r="M9" s="89" t="s">
        <v>24</v>
      </c>
      <c r="N9" s="90" t="s">
        <v>40</v>
      </c>
      <c r="O9" s="13"/>
      <c r="P9" s="47">
        <v>1</v>
      </c>
      <c r="Q9" s="48"/>
      <c r="R9" s="49"/>
      <c r="S9" s="47">
        <v>2</v>
      </c>
      <c r="T9" s="48"/>
      <c r="U9" s="49"/>
      <c r="V9" s="47">
        <v>3</v>
      </c>
      <c r="W9" s="48"/>
      <c r="X9" s="49"/>
      <c r="Y9" s="47">
        <v>4</v>
      </c>
      <c r="Z9" s="48"/>
      <c r="AA9" s="49"/>
      <c r="AB9" s="47">
        <v>5</v>
      </c>
      <c r="AC9" s="48"/>
      <c r="AD9" s="49"/>
      <c r="AE9" s="47">
        <v>6</v>
      </c>
      <c r="AF9" s="48"/>
      <c r="AG9" s="49"/>
      <c r="AH9" s="47">
        <v>7</v>
      </c>
      <c r="AI9" s="48"/>
      <c r="AJ9" s="49"/>
      <c r="AK9" s="47">
        <v>8</v>
      </c>
      <c r="AL9" s="48"/>
      <c r="AM9" s="49"/>
      <c r="AN9" s="47">
        <v>9</v>
      </c>
      <c r="AO9" s="48"/>
      <c r="AP9" s="49"/>
      <c r="AQ9" s="47">
        <v>10</v>
      </c>
      <c r="AR9" s="48"/>
      <c r="AS9" s="49"/>
      <c r="AT9" s="67"/>
      <c r="AU9" s="64"/>
      <c r="AV9" s="65"/>
      <c r="AW9" s="65"/>
      <c r="AX9" s="65"/>
      <c r="AY9" s="65"/>
      <c r="AZ9" s="65"/>
      <c r="BA9" s="65"/>
      <c r="BB9" s="65"/>
      <c r="BC9" s="65"/>
      <c r="BD9" s="65"/>
      <c r="BE9" s="67"/>
      <c r="BF9" s="69"/>
      <c r="BG9" s="69"/>
      <c r="BH9" s="67"/>
      <c r="BI9" s="51"/>
      <c r="BJ9" s="28"/>
      <c r="BK9" s="53"/>
      <c r="BL9" s="53"/>
      <c r="BM9" s="53"/>
      <c r="BN9" s="53"/>
      <c r="BO9" s="53"/>
      <c r="BP9" s="53"/>
      <c r="BQ9" s="53"/>
      <c r="BR9" s="53"/>
      <c r="BS9" s="53"/>
      <c r="BT9" s="53"/>
      <c r="BU9" s="54"/>
      <c r="BV9" s="28"/>
      <c r="BW9" s="59"/>
      <c r="BX9" s="60"/>
      <c r="BY9" s="60"/>
      <c r="BZ9" s="60"/>
      <c r="CA9" s="60"/>
      <c r="CB9" s="60"/>
      <c r="CC9" s="60"/>
      <c r="CD9" s="60"/>
      <c r="CE9" s="60"/>
      <c r="CF9" s="60"/>
      <c r="CG9" s="61"/>
      <c r="CH9" s="54"/>
      <c r="CJ9" s="46"/>
      <c r="CK9" s="46"/>
      <c r="CM9" s="30" t="s">
        <v>41</v>
      </c>
      <c r="CN9" s="31" t="s">
        <v>42</v>
      </c>
      <c r="CW9" s="20">
        <v>0</v>
      </c>
      <c r="CX9" s="20" t="str">
        <f>(IF(CN10="","","Perlu tingkatkan pemahaman  "))&amp;(IF(CN10="","",CN10&amp;", "))&amp;(IF(CN11="","",CN11&amp;", "))&amp;(IF(CN12="","",CN12&amp;", "))&amp;(IF(CN13="","",CN13&amp;", "))&amp;(IF(CN14="","",CN14&amp;", "))&amp;(IF(CN15="","",CN15&amp;", "))&amp;(IF(CN16="","",CN16&amp;", "))&amp;(IF(CN17="","",CN17&amp;", "))&amp;(IF(CN18="","",CN18&amp;", "))&amp;(IF(CN19="","",CN19&amp;"."))</f>
        <v>Perlu tingkatkan pemahaman  Nan-gai ni arimasuka, Ikura desuka, Koora wa arimasuka, Oishii desuka, Yuubinkyoku wa doko ni arimasuka, Donna machi•Donna tokoro, Doubutsu ga suki desu, Shumi wa nan desuka, Donna gaikoku-go ga dekimasuka, Pinpon ga tokui desu.</v>
      </c>
    </row>
    <row r="10" spans="1:102" ht="24" customHeight="1" x14ac:dyDescent="0.25">
      <c r="A10" s="71"/>
      <c r="B10" s="73"/>
      <c r="C10" s="75"/>
      <c r="D10" s="11"/>
      <c r="E10" s="78"/>
      <c r="F10" s="11"/>
      <c r="G10" s="83"/>
      <c r="H10" s="84"/>
      <c r="I10" s="85"/>
      <c r="J10" s="86"/>
      <c r="K10" s="13"/>
      <c r="L10" s="88"/>
      <c r="M10" s="87"/>
      <c r="N10" s="91"/>
      <c r="O10" s="13"/>
      <c r="P10" s="32" t="s">
        <v>43</v>
      </c>
      <c r="Q10" s="32" t="s">
        <v>44</v>
      </c>
      <c r="R10" s="32" t="s">
        <v>45</v>
      </c>
      <c r="S10" s="32" t="s">
        <v>43</v>
      </c>
      <c r="T10" s="32" t="s">
        <v>44</v>
      </c>
      <c r="U10" s="32" t="s">
        <v>46</v>
      </c>
      <c r="V10" s="32" t="s">
        <v>43</v>
      </c>
      <c r="W10" s="32" t="s">
        <v>44</v>
      </c>
      <c r="X10" s="32" t="s">
        <v>47</v>
      </c>
      <c r="Y10" s="32" t="s">
        <v>43</v>
      </c>
      <c r="Z10" s="32" t="s">
        <v>44</v>
      </c>
      <c r="AA10" s="32" t="s">
        <v>48</v>
      </c>
      <c r="AB10" s="32" t="s">
        <v>43</v>
      </c>
      <c r="AC10" s="32" t="s">
        <v>44</v>
      </c>
      <c r="AD10" s="32" t="s">
        <v>49</v>
      </c>
      <c r="AE10" s="32" t="s">
        <v>43</v>
      </c>
      <c r="AF10" s="32" t="s">
        <v>44</v>
      </c>
      <c r="AG10" s="32" t="s">
        <v>50</v>
      </c>
      <c r="AH10" s="32" t="s">
        <v>43</v>
      </c>
      <c r="AI10" s="32" t="s">
        <v>44</v>
      </c>
      <c r="AJ10" s="32" t="s">
        <v>51</v>
      </c>
      <c r="AK10" s="32" t="s">
        <v>43</v>
      </c>
      <c r="AL10" s="32" t="s">
        <v>44</v>
      </c>
      <c r="AM10" s="32" t="s">
        <v>52</v>
      </c>
      <c r="AN10" s="32" t="s">
        <v>43</v>
      </c>
      <c r="AO10" s="32" t="s">
        <v>44</v>
      </c>
      <c r="AP10" s="32" t="s">
        <v>53</v>
      </c>
      <c r="AQ10" s="32" t="s">
        <v>43</v>
      </c>
      <c r="AR10" s="32" t="s">
        <v>44</v>
      </c>
      <c r="AS10" s="33" t="s">
        <v>54</v>
      </c>
      <c r="AT10" s="67"/>
      <c r="AU10" s="32">
        <v>1</v>
      </c>
      <c r="AV10" s="32">
        <v>2</v>
      </c>
      <c r="AW10" s="32">
        <v>3</v>
      </c>
      <c r="AX10" s="32">
        <v>4</v>
      </c>
      <c r="AY10" s="32">
        <v>5</v>
      </c>
      <c r="AZ10" s="32">
        <v>6</v>
      </c>
      <c r="BA10" s="32">
        <v>7</v>
      </c>
      <c r="BB10" s="32">
        <v>8</v>
      </c>
      <c r="BC10" s="32">
        <v>9</v>
      </c>
      <c r="BD10" s="32">
        <v>10</v>
      </c>
      <c r="BE10" s="67"/>
      <c r="BF10" s="69"/>
      <c r="BG10" s="69"/>
      <c r="BH10" s="67"/>
      <c r="BI10" s="52"/>
      <c r="BJ10" s="28"/>
      <c r="BK10" s="34">
        <v>1</v>
      </c>
      <c r="BL10" s="34">
        <v>2</v>
      </c>
      <c r="BM10" s="34">
        <v>3</v>
      </c>
      <c r="BN10" s="34">
        <v>4</v>
      </c>
      <c r="BO10" s="34">
        <v>5</v>
      </c>
      <c r="BP10" s="34">
        <v>6</v>
      </c>
      <c r="BQ10" s="34">
        <v>7</v>
      </c>
      <c r="BR10" s="34">
        <v>8</v>
      </c>
      <c r="BS10" s="34">
        <v>9</v>
      </c>
      <c r="BT10" s="34">
        <v>10</v>
      </c>
      <c r="BU10" s="55"/>
      <c r="BV10" s="28"/>
      <c r="BW10" s="34">
        <v>1</v>
      </c>
      <c r="BX10" s="34">
        <v>2</v>
      </c>
      <c r="BY10" s="34">
        <v>3</v>
      </c>
      <c r="BZ10" s="34">
        <v>4</v>
      </c>
      <c r="CA10" s="34">
        <v>5</v>
      </c>
      <c r="CB10" s="34">
        <v>6</v>
      </c>
      <c r="CC10" s="34">
        <v>7</v>
      </c>
      <c r="CD10" s="34">
        <v>8</v>
      </c>
      <c r="CE10" s="34">
        <v>9</v>
      </c>
      <c r="CF10" s="34">
        <v>10</v>
      </c>
      <c r="CG10" s="34" t="s">
        <v>55</v>
      </c>
      <c r="CH10" s="55"/>
      <c r="CJ10" s="46"/>
      <c r="CK10" s="46"/>
      <c r="CM10" s="35">
        <v>1</v>
      </c>
      <c r="CN10" s="45" t="s">
        <v>197</v>
      </c>
      <c r="CW10" s="20">
        <v>1</v>
      </c>
      <c r="CX10" s="20" t="str">
        <f>(IF(CN11="","","Sudah memahami tentang "))&amp;(IF(CN11="","",CN11&amp;", "))&amp;(IF(CN12="","",CN12&amp;", "))&amp;(IF(CN13="","",CN13&amp;", "))&amp;(IF(CN14="","",CN14&amp;", "))&amp;(IF(CN15="","",CN15&amp;", "))&amp;(IF(CN16="","",CN16&amp;", "))&amp;(IF(CN17="","",CN17&amp;", "))&amp;(IF(CN18="","",CN18&amp;", "))&amp;(IF(CN19="","",CN19&amp;", "))&amp;(IF(CN10="","","Perlu tingkatkan pemahaman  "&amp;CN10&amp;"."))</f>
        <v>Sudah memahami tentang Ikura desuka, Koora wa arimasuka, Oishii desuka, Yuubinkyoku wa doko ni arimasuka, Donna machi•Donna tokoro, Doubutsu ga suki desu, Shumi wa nan desuka, Donna gaikoku-go ga dekimasuka, Pinpon ga tokui desu, Perlu tingkatkan pemahaman  Nan-gai ni arimasuka.</v>
      </c>
    </row>
    <row r="11" spans="1:102" x14ac:dyDescent="0.25">
      <c r="A11" s="14">
        <v>1</v>
      </c>
      <c r="B11" s="14">
        <v>24184</v>
      </c>
      <c r="C11" s="14" t="s">
        <v>111</v>
      </c>
      <c r="E11" s="31">
        <f t="shared" ref="E11:E50" si="0">G11</f>
        <v>75</v>
      </c>
      <c r="F11" s="20"/>
      <c r="G11" s="31">
        <f t="shared" ref="G11:G50" si="1">IF(BI11="","",BI11)</f>
        <v>75</v>
      </c>
      <c r="H11" s="31">
        <f t="shared" ref="H11:H50" si="2">IF(BU11="","",BU11)</f>
        <v>75</v>
      </c>
      <c r="I11" s="31" t="str">
        <f t="shared" ref="I11:I50" si="3">IF(CH11="","",CH11)</f>
        <v>B</v>
      </c>
      <c r="J11" s="31" t="str">
        <f t="shared" ref="J11:J50" si="4">IF(CK11="","",CK11)</f>
        <v>Sudah memahami tentang Nan-gai ni arimasuka, Ikura desuka, Koora wa arimasuka, Oishii desuka, Yuubinkyoku wa doko ni arimasuka, Donna machi•Donna tokoro, Shumi wa nan desuka, Donna gaikoku-go ga dekimasuka, Pinpon ga tokui desu, Perlu tingkatkan pemahaman  Doubutsu ga suki desu.</v>
      </c>
      <c r="K11" s="20"/>
      <c r="L11" s="31">
        <f t="shared" ref="L11:L50" si="5">IF(AT11="","",AT11)</f>
        <v>75</v>
      </c>
      <c r="M11" s="31">
        <f t="shared" ref="M11:M50" si="6">IF(BF11="","",BF11)</f>
        <v>26</v>
      </c>
      <c r="N11" s="31">
        <f t="shared" ref="N11:N50" si="7">IF(BG11="","",BG11)</f>
        <v>47</v>
      </c>
      <c r="P11" s="36">
        <v>45</v>
      </c>
      <c r="Q11" s="36">
        <v>75</v>
      </c>
      <c r="R11" s="37">
        <f t="shared" ref="R11:R50" si="8">IF(P11="","",IF(P11&gt;=$C$4,P11,IF(Q11&gt;=$C$4,$C$4,MAX(P11:Q11))))</f>
        <v>75</v>
      </c>
      <c r="S11" s="36">
        <v>51</v>
      </c>
      <c r="T11" s="36">
        <v>75</v>
      </c>
      <c r="U11" s="37">
        <f t="shared" ref="U11:U50" si="9">IF(S11="","",IF(S11&gt;=$C$4,S11,IF(T11&gt;=$C$4,$C$4,MAX(S11:T11))))</f>
        <v>75</v>
      </c>
      <c r="V11" s="36"/>
      <c r="W11" s="36"/>
      <c r="X11" s="37" t="str">
        <f t="shared" ref="X11:X50" si="10">IF(V11="","",IF(V11&gt;=$C$4,V11,IF(W11&gt;=$C$4,$C$4,MAX(V11:W11))))</f>
        <v/>
      </c>
      <c r="Y11" s="36"/>
      <c r="Z11" s="36"/>
      <c r="AA11" s="37" t="str">
        <f t="shared" ref="AA11:AA50" si="11">IF(Y11="","",IF(Y11&gt;=$C$4,Y11,IF(Z11&gt;=$C$4,$C$4,MAX(Y11:Z11))))</f>
        <v/>
      </c>
      <c r="AB11" s="36"/>
      <c r="AC11" s="36"/>
      <c r="AD11" s="37" t="str">
        <f t="shared" ref="AD11:AD50" si="12">IF(AB11="","",IF(AB11&gt;=$C$4,AB11,IF(AC11&gt;=$C$4,$C$4,MAX(AB11:AC11))))</f>
        <v/>
      </c>
      <c r="AE11" s="36"/>
      <c r="AF11" s="36"/>
      <c r="AG11" s="37" t="str">
        <f t="shared" ref="AG11:AG50" si="13">IF(AE11="","",IF(AE11&gt;=$C$4,AE11,IF(AF11&gt;=$C$4,$C$4,MAX(AE11:AF11))))</f>
        <v/>
      </c>
      <c r="AH11" s="36"/>
      <c r="AI11" s="36"/>
      <c r="AJ11" s="37" t="str">
        <f t="shared" ref="AJ11:AJ50" si="14">IF(AH11="","",IF(AH11&gt;=$C$4,AH11,IF(AI11&gt;=$C$4,$C$4,MAX(AH11:AI11))))</f>
        <v/>
      </c>
      <c r="AK11" s="36"/>
      <c r="AL11" s="36"/>
      <c r="AM11" s="37" t="str">
        <f t="shared" ref="AM11:AM50" si="15">IF(AK11="","",IF(AK11&gt;=$C$4,AK11,IF(AL11&gt;=$C$4,$C$4,MAX(AK11:AL11))))</f>
        <v/>
      </c>
      <c r="AN11" s="36"/>
      <c r="AO11" s="36"/>
      <c r="AP11" s="37" t="str">
        <f t="shared" ref="AP11:AP50" si="16">IF(AN11="","",IF(AN11&gt;=$C$4,AN11,IF(AO11&gt;=$C$4,$C$4,MAX(AN11:AO11))))</f>
        <v/>
      </c>
      <c r="AQ11" s="36"/>
      <c r="AR11" s="36"/>
      <c r="AS11" s="37" t="str">
        <f t="shared" ref="AS11:AS50" si="17">IF(AQ11="","",IF(AQ11&gt;=$C$4,AQ11,IF(AR11&gt;=$C$4,$C$4,MAX(AQ11:AR11))))</f>
        <v/>
      </c>
      <c r="AT11" s="37">
        <f t="shared" ref="AT11:AT50" si="18">IF(R11="","",ROUND(AVERAGE(R11,U11,AJ11,AM11,AP11,AS11,X11,AA11,AD11,AG11),0))</f>
        <v>75</v>
      </c>
      <c r="AU11" s="36">
        <v>95</v>
      </c>
      <c r="AV11" s="36">
        <v>90</v>
      </c>
      <c r="AW11" s="36"/>
      <c r="AX11" s="36"/>
      <c r="AY11" s="36"/>
      <c r="AZ11" s="36"/>
      <c r="BA11" s="36"/>
      <c r="BB11" s="36"/>
      <c r="BC11" s="36"/>
      <c r="BD11" s="36"/>
      <c r="BE11" s="37">
        <f t="shared" ref="BE11:BE50" si="19">IF(AU11="","",ROUND(AVERAGE(AU11:BD11),0))</f>
        <v>93</v>
      </c>
      <c r="BF11" s="36">
        <v>26</v>
      </c>
      <c r="BG11" s="36">
        <v>47</v>
      </c>
      <c r="BH11" s="38">
        <f t="shared" ref="BH11:BH50" si="20">IF(AT11="","",IF(BF11="",AVERAGE(AT11,BE11),(2*(SUM(AT11,BE11))+AVERAGE(BF11:BG11))/5))</f>
        <v>74.5</v>
      </c>
      <c r="BI11" s="39">
        <f t="shared" ref="BI11:BI50" si="21">IF(BH11="","",ROUND(BH11,0))</f>
        <v>75</v>
      </c>
      <c r="BJ11" s="40"/>
      <c r="BK11" s="36">
        <v>75</v>
      </c>
      <c r="BL11" s="36">
        <v>75</v>
      </c>
      <c r="BM11" s="36"/>
      <c r="BN11" s="36"/>
      <c r="BO11" s="36"/>
      <c r="BP11" s="36"/>
      <c r="BQ11" s="36"/>
      <c r="BR11" s="36"/>
      <c r="BS11" s="36"/>
      <c r="BT11" s="36"/>
      <c r="BU11" s="41">
        <f t="shared" ref="BU11:BU50" si="22">IF(BK11="","",ROUND(AVERAGE(BK11:BT11),0))</f>
        <v>75</v>
      </c>
      <c r="BV11" s="40"/>
      <c r="BW11" s="36">
        <v>75</v>
      </c>
      <c r="BX11" s="36"/>
      <c r="BY11" s="36"/>
      <c r="BZ11" s="36"/>
      <c r="CA11" s="36"/>
      <c r="CB11" s="36"/>
      <c r="CC11" s="36"/>
      <c r="CD11" s="36"/>
      <c r="CE11" s="36"/>
      <c r="CF11" s="36"/>
      <c r="CG11" s="37">
        <f t="shared" ref="CG11:CG50" si="23">IF(BW11="","",ROUND(AVERAGE(BW11:CF11),0))</f>
        <v>75</v>
      </c>
      <c r="CH11" s="42" t="str">
        <f t="shared" ref="CH11:CH50" si="24">IF(CG11="","",IF(CG11&gt;=86,"A",IF(CG11&gt;=71,"B",IF(CG11&gt;=56,"C",IF(CG11&gt;=41,"D","E")))))</f>
        <v>B</v>
      </c>
      <c r="CI11" s="43"/>
      <c r="CJ11" s="45">
        <v>7</v>
      </c>
      <c r="CK11" s="44" t="str">
        <f t="shared" ref="CK11:CK50" si="25">IF(CJ11="","",VLOOKUP(CJ11,$CW$9:$CX$20,2,0))</f>
        <v>Sudah memahami tentang Nan-gai ni arimasuka, Ikura desuka, Koora wa arimasuka, Oishii desuka, Yuubinkyoku wa doko ni arimasuka, Donna machi•Donna tokoro, Shumi wa nan desuka, Donna gaikoku-go ga dekimasuka, Pinpon ga tokui desu, Perlu tingkatkan pemahaman  Doubutsu ga suki desu.</v>
      </c>
      <c r="CM11" s="35">
        <v>2</v>
      </c>
      <c r="CN11" s="45" t="s">
        <v>198</v>
      </c>
      <c r="CW11" s="20">
        <v>2</v>
      </c>
      <c r="CX11" s="20" t="str">
        <f>(IF(CN10="","","Sudah memahami tentang "))&amp;(IF(CN10="","",CN10&amp;", "))&amp;(IF(CN12="","",CN12&amp;", "))&amp;(IF(CN13="","",CN13&amp;", "))&amp;(IF(CN14="","",CN14&amp;", "))&amp;(IF(CN15="","",CN15&amp;", "))&amp;(IF(CN16="","",CN16&amp;", "))&amp;(IF(CN17="","",CN17&amp;", "))&amp;(IF(CN18="","",CN18&amp;", "))&amp;(IF(CN19="","",CN19&amp;", "))&amp;(IF(CN11="","","Perlu tingkatkan pemahaman  "&amp;CN11&amp;"."))</f>
        <v>Sudah memahami tentang Nan-gai ni arimasuka, Koora wa arimasuka, Oishii desuka, Yuubinkyoku wa doko ni arimasuka, Donna machi•Donna tokoro, Doubutsu ga suki desu, Shumi wa nan desuka, Donna gaikoku-go ga dekimasuka, Pinpon ga tokui desu, Perlu tingkatkan pemahaman  Ikura desuka.</v>
      </c>
    </row>
    <row r="12" spans="1:102" x14ac:dyDescent="0.25">
      <c r="A12" s="14">
        <v>2</v>
      </c>
      <c r="B12" s="14">
        <v>24198</v>
      </c>
      <c r="C12" s="14" t="s">
        <v>112</v>
      </c>
      <c r="E12" s="31">
        <f t="shared" si="0"/>
        <v>75</v>
      </c>
      <c r="F12" s="20"/>
      <c r="G12" s="31">
        <f t="shared" si="1"/>
        <v>75</v>
      </c>
      <c r="H12" s="31">
        <f t="shared" si="2"/>
        <v>75</v>
      </c>
      <c r="I12" s="31" t="str">
        <f t="shared" si="3"/>
        <v>B</v>
      </c>
      <c r="J12"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12" s="20"/>
      <c r="L12" s="31">
        <f t="shared" si="5"/>
        <v>85</v>
      </c>
      <c r="M12" s="31">
        <f t="shared" si="6"/>
        <v>44</v>
      </c>
      <c r="N12" s="31">
        <f t="shared" si="7"/>
        <v>54</v>
      </c>
      <c r="P12" s="36">
        <v>95</v>
      </c>
      <c r="Q12" s="36"/>
      <c r="R12" s="37">
        <f t="shared" si="8"/>
        <v>95</v>
      </c>
      <c r="S12" s="36">
        <v>57</v>
      </c>
      <c r="T12" s="45">
        <v>75</v>
      </c>
      <c r="U12" s="37">
        <f t="shared" si="9"/>
        <v>75</v>
      </c>
      <c r="V12" s="36"/>
      <c r="W12" s="36"/>
      <c r="X12" s="37" t="str">
        <f t="shared" si="10"/>
        <v/>
      </c>
      <c r="Y12" s="36"/>
      <c r="Z12" s="36"/>
      <c r="AA12" s="37" t="str">
        <f t="shared" si="11"/>
        <v/>
      </c>
      <c r="AB12" s="36"/>
      <c r="AC12" s="36"/>
      <c r="AD12" s="37" t="str">
        <f t="shared" si="12"/>
        <v/>
      </c>
      <c r="AE12" s="36"/>
      <c r="AF12" s="36"/>
      <c r="AG12" s="37" t="str">
        <f t="shared" si="13"/>
        <v/>
      </c>
      <c r="AH12" s="36"/>
      <c r="AI12" s="36"/>
      <c r="AJ12" s="37" t="str">
        <f t="shared" si="14"/>
        <v/>
      </c>
      <c r="AK12" s="36"/>
      <c r="AL12" s="36"/>
      <c r="AM12" s="37" t="str">
        <f t="shared" si="15"/>
        <v/>
      </c>
      <c r="AN12" s="36"/>
      <c r="AO12" s="36"/>
      <c r="AP12" s="37" t="str">
        <f t="shared" si="16"/>
        <v/>
      </c>
      <c r="AQ12" s="36"/>
      <c r="AR12" s="36"/>
      <c r="AS12" s="37" t="str">
        <f t="shared" si="17"/>
        <v/>
      </c>
      <c r="AT12" s="37">
        <f t="shared" si="18"/>
        <v>85</v>
      </c>
      <c r="AU12" s="36">
        <v>75</v>
      </c>
      <c r="AV12" s="36">
        <v>80</v>
      </c>
      <c r="AW12" s="36"/>
      <c r="AX12" s="36"/>
      <c r="AY12" s="36"/>
      <c r="AZ12" s="36"/>
      <c r="BA12" s="36"/>
      <c r="BB12" s="36"/>
      <c r="BC12" s="36"/>
      <c r="BD12" s="36"/>
      <c r="BE12" s="37">
        <f t="shared" si="19"/>
        <v>78</v>
      </c>
      <c r="BF12" s="36">
        <v>44</v>
      </c>
      <c r="BG12" s="36">
        <v>54</v>
      </c>
      <c r="BH12" s="38">
        <f t="shared" si="20"/>
        <v>75</v>
      </c>
      <c r="BI12" s="39">
        <f t="shared" si="21"/>
        <v>75</v>
      </c>
      <c r="BJ12" s="40"/>
      <c r="BK12" s="36">
        <v>75</v>
      </c>
      <c r="BL12" s="36">
        <v>75</v>
      </c>
      <c r="BM12" s="36"/>
      <c r="BN12" s="36"/>
      <c r="BO12" s="36"/>
      <c r="BP12" s="36"/>
      <c r="BQ12" s="36"/>
      <c r="BR12" s="36"/>
      <c r="BS12" s="36"/>
      <c r="BT12" s="36"/>
      <c r="BU12" s="41">
        <f t="shared" si="22"/>
        <v>75</v>
      </c>
      <c r="BV12" s="40"/>
      <c r="BW12" s="45">
        <v>85</v>
      </c>
      <c r="BX12" s="36"/>
      <c r="BY12" s="36"/>
      <c r="BZ12" s="36"/>
      <c r="CA12" s="36"/>
      <c r="CB12" s="36"/>
      <c r="CC12" s="36"/>
      <c r="CD12" s="36"/>
      <c r="CE12" s="36"/>
      <c r="CF12" s="36"/>
      <c r="CG12" s="37">
        <f t="shared" si="23"/>
        <v>85</v>
      </c>
      <c r="CH12" s="42" t="str">
        <f t="shared" si="24"/>
        <v>B</v>
      </c>
      <c r="CI12" s="43"/>
      <c r="CJ12" s="45">
        <v>7</v>
      </c>
      <c r="CK12"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c r="CM12" s="35">
        <v>3</v>
      </c>
      <c r="CN12" s="45" t="s">
        <v>199</v>
      </c>
      <c r="CW12" s="20">
        <v>3</v>
      </c>
      <c r="CX12" s="20" t="str">
        <f>(IF(CN10="","","Sudah memahami tentang "))&amp;(IF(CN10="","",CN10&amp;", "))&amp;(IF(CN11="","",CN11&amp;", "))&amp;(IF(CN13="","",CN13&amp;", "))&amp;(IF(CN14="","",CN14&amp;", "))&amp;(IF(CN15="","",CN15&amp;", "))&amp;(IF(CN16="","",CN16&amp;", "))&amp;(IF(CN17="","",CN17&amp;", "))&amp;(IF(CN18="","",CN18&amp;", "))&amp;(IF(CN19="","",CN19&amp;", "))&amp;(IF(CN12="","","Perlu tingkatkan pemahaman  "&amp;CN12&amp;"."))</f>
        <v>Sudah memahami tentang Nan-gai ni arimasuka, Ikura desuka, Oishii desuka, Yuubinkyoku wa doko ni arimasuka, Donna machi•Donna tokoro, Doubutsu ga suki desu, Shumi wa nan desuka, Donna gaikoku-go ga dekimasuka, Pinpon ga tokui desu, Perlu tingkatkan pemahaman  Koora wa arimasuka.</v>
      </c>
    </row>
    <row r="13" spans="1:102" x14ac:dyDescent="0.25">
      <c r="A13" s="14">
        <v>3</v>
      </c>
      <c r="B13" s="14">
        <v>24212</v>
      </c>
      <c r="C13" s="14" t="s">
        <v>113</v>
      </c>
      <c r="E13" s="31">
        <f t="shared" si="0"/>
        <v>76</v>
      </c>
      <c r="F13" s="20"/>
      <c r="G13" s="31">
        <f t="shared" si="1"/>
        <v>76</v>
      </c>
      <c r="H13" s="31">
        <f t="shared" si="2"/>
        <v>78</v>
      </c>
      <c r="I13" s="31" t="str">
        <f t="shared" si="3"/>
        <v>A</v>
      </c>
      <c r="J13"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13" s="20"/>
      <c r="L13" s="31">
        <f t="shared" si="5"/>
        <v>83</v>
      </c>
      <c r="M13" s="31">
        <f t="shared" si="6"/>
        <v>50</v>
      </c>
      <c r="N13" s="31">
        <f t="shared" si="7"/>
        <v>53</v>
      </c>
      <c r="P13" s="36">
        <v>90</v>
      </c>
      <c r="Q13" s="36"/>
      <c r="R13" s="37">
        <f t="shared" si="8"/>
        <v>90</v>
      </c>
      <c r="S13" s="36">
        <v>57</v>
      </c>
      <c r="T13" s="45">
        <v>75</v>
      </c>
      <c r="U13" s="37">
        <f t="shared" si="9"/>
        <v>75</v>
      </c>
      <c r="V13" s="36"/>
      <c r="W13" s="36"/>
      <c r="X13" s="37" t="str">
        <f t="shared" si="10"/>
        <v/>
      </c>
      <c r="Y13" s="36"/>
      <c r="Z13" s="36"/>
      <c r="AA13" s="37" t="str">
        <f t="shared" si="11"/>
        <v/>
      </c>
      <c r="AB13" s="36"/>
      <c r="AC13" s="36"/>
      <c r="AD13" s="37" t="str">
        <f t="shared" si="12"/>
        <v/>
      </c>
      <c r="AE13" s="36"/>
      <c r="AF13" s="36"/>
      <c r="AG13" s="37" t="str">
        <f t="shared" si="13"/>
        <v/>
      </c>
      <c r="AH13" s="36"/>
      <c r="AI13" s="36"/>
      <c r="AJ13" s="37" t="str">
        <f t="shared" si="14"/>
        <v/>
      </c>
      <c r="AK13" s="36"/>
      <c r="AL13" s="36"/>
      <c r="AM13" s="37" t="str">
        <f t="shared" si="15"/>
        <v/>
      </c>
      <c r="AN13" s="36"/>
      <c r="AO13" s="36"/>
      <c r="AP13" s="37" t="str">
        <f t="shared" si="16"/>
        <v/>
      </c>
      <c r="AQ13" s="36"/>
      <c r="AR13" s="36"/>
      <c r="AS13" s="37" t="str">
        <f t="shared" si="17"/>
        <v/>
      </c>
      <c r="AT13" s="37">
        <f t="shared" si="18"/>
        <v>83</v>
      </c>
      <c r="AU13" s="36">
        <v>85</v>
      </c>
      <c r="AV13" s="36">
        <v>75</v>
      </c>
      <c r="AW13" s="36"/>
      <c r="AX13" s="36"/>
      <c r="AY13" s="36"/>
      <c r="AZ13" s="36"/>
      <c r="BA13" s="36"/>
      <c r="BB13" s="36"/>
      <c r="BC13" s="36"/>
      <c r="BD13" s="36"/>
      <c r="BE13" s="37">
        <f t="shared" si="19"/>
        <v>80</v>
      </c>
      <c r="BF13" s="36">
        <v>50</v>
      </c>
      <c r="BG13" s="36">
        <v>53</v>
      </c>
      <c r="BH13" s="38">
        <f t="shared" si="20"/>
        <v>75.5</v>
      </c>
      <c r="BI13" s="39">
        <f t="shared" si="21"/>
        <v>76</v>
      </c>
      <c r="BJ13" s="40"/>
      <c r="BK13" s="36">
        <v>80</v>
      </c>
      <c r="BL13" s="36">
        <v>75</v>
      </c>
      <c r="BM13" s="36"/>
      <c r="BN13" s="36"/>
      <c r="BO13" s="36"/>
      <c r="BP13" s="36"/>
      <c r="BQ13" s="36"/>
      <c r="BR13" s="36"/>
      <c r="BS13" s="36"/>
      <c r="BT13" s="36"/>
      <c r="BU13" s="41">
        <f t="shared" si="22"/>
        <v>78</v>
      </c>
      <c r="BV13" s="40"/>
      <c r="BW13" s="45">
        <v>90</v>
      </c>
      <c r="BX13" s="36"/>
      <c r="BY13" s="36"/>
      <c r="BZ13" s="36"/>
      <c r="CA13" s="36"/>
      <c r="CB13" s="36"/>
      <c r="CC13" s="36"/>
      <c r="CD13" s="36"/>
      <c r="CE13" s="36"/>
      <c r="CF13" s="36"/>
      <c r="CG13" s="37">
        <f t="shared" si="23"/>
        <v>90</v>
      </c>
      <c r="CH13" s="42" t="str">
        <f t="shared" si="24"/>
        <v>A</v>
      </c>
      <c r="CI13" s="43"/>
      <c r="CJ13" s="45">
        <v>7</v>
      </c>
      <c r="CK13"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c r="CM13" s="35">
        <v>4</v>
      </c>
      <c r="CN13" s="45" t="s">
        <v>200</v>
      </c>
      <c r="CW13" s="20">
        <v>4</v>
      </c>
      <c r="CX13" s="20" t="str">
        <f>(IF(CN10="","","Sudah memahami tentang "))&amp;(IF(CN10="","",CN10&amp;", "))&amp;(IF(CN11="","",CN11&amp;", "))&amp;(IF(CN12="","",CN12&amp;", "))&amp;(IF(CN14="","",CN14&amp;", "))&amp;(IF(CN15="","",CN15&amp;", "))&amp;(IF(CN16="","",CN16&amp;", "))&amp;(IF(CN17="","",CN17&amp;", "))&amp;(IF(CN18="","",CN18&amp;", "))&amp;(IF(CN19="","",CN19&amp;", "))&amp;(IF(CN13="","","Perlu tingkatkan pemahaman  "&amp;CN13&amp;"."))</f>
        <v>Sudah memahami tentang Nan-gai ni arimasuka, Ikura desuka, Koora wa arimasuka, Yuubinkyoku wa doko ni arimasuka, Donna machi•Donna tokoro, Doubutsu ga suki desu, Shumi wa nan desuka, Donna gaikoku-go ga dekimasuka, Pinpon ga tokui desu, Perlu tingkatkan pemahaman  Oishii desuka.</v>
      </c>
    </row>
    <row r="14" spans="1:102" x14ac:dyDescent="0.25">
      <c r="A14" s="14">
        <v>4</v>
      </c>
      <c r="B14" s="14">
        <v>24226</v>
      </c>
      <c r="C14" s="14" t="s">
        <v>114</v>
      </c>
      <c r="E14" s="31">
        <f t="shared" si="0"/>
        <v>75</v>
      </c>
      <c r="F14" s="20"/>
      <c r="G14" s="31">
        <f t="shared" si="1"/>
        <v>75</v>
      </c>
      <c r="H14" s="31">
        <f t="shared" si="2"/>
        <v>78</v>
      </c>
      <c r="I14" s="31" t="str">
        <f t="shared" si="3"/>
        <v>A</v>
      </c>
      <c r="J14"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14" s="20"/>
      <c r="L14" s="31">
        <f t="shared" si="5"/>
        <v>83</v>
      </c>
      <c r="M14" s="31">
        <f t="shared" si="6"/>
        <v>40</v>
      </c>
      <c r="N14" s="31">
        <f t="shared" si="7"/>
        <v>56</v>
      </c>
      <c r="P14" s="36">
        <v>90</v>
      </c>
      <c r="Q14" s="36"/>
      <c r="R14" s="37">
        <f t="shared" si="8"/>
        <v>90</v>
      </c>
      <c r="S14" s="36">
        <v>60</v>
      </c>
      <c r="T14" s="45">
        <v>75</v>
      </c>
      <c r="U14" s="37">
        <f t="shared" si="9"/>
        <v>75</v>
      </c>
      <c r="V14" s="36"/>
      <c r="W14" s="36"/>
      <c r="X14" s="37" t="str">
        <f t="shared" si="10"/>
        <v/>
      </c>
      <c r="Y14" s="36"/>
      <c r="Z14" s="36"/>
      <c r="AA14" s="37" t="str">
        <f t="shared" si="11"/>
        <v/>
      </c>
      <c r="AB14" s="36"/>
      <c r="AC14" s="36"/>
      <c r="AD14" s="37" t="str">
        <f t="shared" si="12"/>
        <v/>
      </c>
      <c r="AE14" s="36"/>
      <c r="AF14" s="36"/>
      <c r="AG14" s="37" t="str">
        <f t="shared" si="13"/>
        <v/>
      </c>
      <c r="AH14" s="36"/>
      <c r="AI14" s="36"/>
      <c r="AJ14" s="37" t="str">
        <f t="shared" si="14"/>
        <v/>
      </c>
      <c r="AK14" s="36"/>
      <c r="AL14" s="36"/>
      <c r="AM14" s="37" t="str">
        <f t="shared" si="15"/>
        <v/>
      </c>
      <c r="AN14" s="36"/>
      <c r="AO14" s="36"/>
      <c r="AP14" s="37" t="str">
        <f t="shared" si="16"/>
        <v/>
      </c>
      <c r="AQ14" s="36"/>
      <c r="AR14" s="36"/>
      <c r="AS14" s="37" t="str">
        <f t="shared" si="17"/>
        <v/>
      </c>
      <c r="AT14" s="37">
        <f t="shared" si="18"/>
        <v>83</v>
      </c>
      <c r="AU14" s="36">
        <v>80</v>
      </c>
      <c r="AV14" s="36">
        <v>80</v>
      </c>
      <c r="AW14" s="36"/>
      <c r="AX14" s="36"/>
      <c r="AY14" s="36"/>
      <c r="AZ14" s="36"/>
      <c r="BA14" s="36"/>
      <c r="BB14" s="36"/>
      <c r="BC14" s="36"/>
      <c r="BD14" s="36"/>
      <c r="BE14" s="37">
        <f t="shared" si="19"/>
        <v>80</v>
      </c>
      <c r="BF14" s="36">
        <v>40</v>
      </c>
      <c r="BG14" s="36">
        <v>56</v>
      </c>
      <c r="BH14" s="38">
        <f t="shared" si="20"/>
        <v>74.8</v>
      </c>
      <c r="BI14" s="39">
        <f t="shared" si="21"/>
        <v>75</v>
      </c>
      <c r="BJ14" s="40"/>
      <c r="BK14" s="36">
        <v>80</v>
      </c>
      <c r="BL14" s="36">
        <v>75</v>
      </c>
      <c r="BM14" s="36"/>
      <c r="BN14" s="36"/>
      <c r="BO14" s="36"/>
      <c r="BP14" s="36"/>
      <c r="BQ14" s="36"/>
      <c r="BR14" s="36"/>
      <c r="BS14" s="36"/>
      <c r="BT14" s="36"/>
      <c r="BU14" s="41">
        <f t="shared" si="22"/>
        <v>78</v>
      </c>
      <c r="BV14" s="40"/>
      <c r="BW14" s="45">
        <v>90</v>
      </c>
      <c r="BX14" s="36"/>
      <c r="BY14" s="36"/>
      <c r="BZ14" s="36"/>
      <c r="CA14" s="36"/>
      <c r="CB14" s="36"/>
      <c r="CC14" s="36"/>
      <c r="CD14" s="36"/>
      <c r="CE14" s="36"/>
      <c r="CF14" s="36"/>
      <c r="CG14" s="37">
        <f t="shared" si="23"/>
        <v>90</v>
      </c>
      <c r="CH14" s="42" t="str">
        <f t="shared" si="24"/>
        <v>A</v>
      </c>
      <c r="CI14" s="43"/>
      <c r="CJ14" s="45">
        <v>7</v>
      </c>
      <c r="CK14"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c r="CM14" s="35">
        <v>5</v>
      </c>
      <c r="CN14" s="45" t="s">
        <v>201</v>
      </c>
      <c r="CW14" s="20">
        <v>5</v>
      </c>
      <c r="CX14" s="20" t="str">
        <f>(IF(CN10="","","Sudah memahami tentang "))&amp;(IF(CN10="","",CN10&amp;", "))&amp;(IF(CN11="","",CN11&amp;", "))&amp;(IF(CN12="","",CN12&amp;", "))&amp;(IF(CN13="","",CN13&amp;", "))&amp;(IF(CN15="","",CN15&amp;", "))&amp;(IF(CN16="","",CN16&amp;", "))&amp;(IF(CN17="","",CN17&amp;", "))&amp;(IF(CN18="","",CN18&amp;", "))&amp;(IF(CN19="","",CN19&amp;", "))&amp;(IF(CN14="","","Perlu tingkatkan pemahaman  "&amp;CN14&amp;"."))</f>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15" spans="1:102" x14ac:dyDescent="0.25">
      <c r="A15" s="14">
        <v>5</v>
      </c>
      <c r="B15" s="14">
        <v>24240</v>
      </c>
      <c r="C15" s="14" t="s">
        <v>115</v>
      </c>
      <c r="E15" s="31">
        <f t="shared" si="0"/>
        <v>78</v>
      </c>
      <c r="F15" s="20"/>
      <c r="G15" s="31">
        <f t="shared" si="1"/>
        <v>78</v>
      </c>
      <c r="H15" s="31">
        <f t="shared" si="2"/>
        <v>80</v>
      </c>
      <c r="I15" s="31" t="str">
        <f t="shared" si="3"/>
        <v>A</v>
      </c>
      <c r="J15"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15" s="20"/>
      <c r="L15" s="31">
        <f t="shared" si="5"/>
        <v>85</v>
      </c>
      <c r="M15" s="31">
        <f t="shared" si="6"/>
        <v>50</v>
      </c>
      <c r="N15" s="31">
        <f t="shared" si="7"/>
        <v>55</v>
      </c>
      <c r="P15" s="36">
        <v>95</v>
      </c>
      <c r="Q15" s="36"/>
      <c r="R15" s="37">
        <f t="shared" si="8"/>
        <v>95</v>
      </c>
      <c r="S15" s="36">
        <v>59</v>
      </c>
      <c r="T15" s="45">
        <v>75</v>
      </c>
      <c r="U15" s="37">
        <f t="shared" si="9"/>
        <v>75</v>
      </c>
      <c r="V15" s="36"/>
      <c r="W15" s="36"/>
      <c r="X15" s="37" t="str">
        <f t="shared" si="10"/>
        <v/>
      </c>
      <c r="Y15" s="36"/>
      <c r="Z15" s="36"/>
      <c r="AA15" s="37" t="str">
        <f t="shared" si="11"/>
        <v/>
      </c>
      <c r="AB15" s="36"/>
      <c r="AC15" s="36"/>
      <c r="AD15" s="37" t="str">
        <f t="shared" si="12"/>
        <v/>
      </c>
      <c r="AE15" s="36"/>
      <c r="AF15" s="36"/>
      <c r="AG15" s="37" t="str">
        <f t="shared" si="13"/>
        <v/>
      </c>
      <c r="AH15" s="36"/>
      <c r="AI15" s="36"/>
      <c r="AJ15" s="37" t="str">
        <f t="shared" si="14"/>
        <v/>
      </c>
      <c r="AK15" s="36"/>
      <c r="AL15" s="36"/>
      <c r="AM15" s="37" t="str">
        <f t="shared" si="15"/>
        <v/>
      </c>
      <c r="AN15" s="36"/>
      <c r="AO15" s="36"/>
      <c r="AP15" s="37" t="str">
        <f t="shared" si="16"/>
        <v/>
      </c>
      <c r="AQ15" s="36"/>
      <c r="AR15" s="36"/>
      <c r="AS15" s="37" t="str">
        <f t="shared" si="17"/>
        <v/>
      </c>
      <c r="AT15" s="37">
        <f t="shared" si="18"/>
        <v>85</v>
      </c>
      <c r="AU15" s="36">
        <v>90</v>
      </c>
      <c r="AV15" s="36">
        <v>76</v>
      </c>
      <c r="AW15" s="36"/>
      <c r="AX15" s="36"/>
      <c r="AY15" s="36"/>
      <c r="AZ15" s="36"/>
      <c r="BA15" s="36"/>
      <c r="BB15" s="36"/>
      <c r="BC15" s="36"/>
      <c r="BD15" s="36"/>
      <c r="BE15" s="37">
        <f t="shared" si="19"/>
        <v>83</v>
      </c>
      <c r="BF15" s="36">
        <v>50</v>
      </c>
      <c r="BG15" s="36">
        <v>55</v>
      </c>
      <c r="BH15" s="38">
        <f t="shared" si="20"/>
        <v>77.7</v>
      </c>
      <c r="BI15" s="39">
        <f t="shared" si="21"/>
        <v>78</v>
      </c>
      <c r="BJ15" s="40"/>
      <c r="BK15" s="36">
        <v>85</v>
      </c>
      <c r="BL15" s="36">
        <v>75</v>
      </c>
      <c r="BM15" s="36"/>
      <c r="BN15" s="36"/>
      <c r="BO15" s="36"/>
      <c r="BP15" s="36"/>
      <c r="BQ15" s="36"/>
      <c r="BR15" s="36"/>
      <c r="BS15" s="36"/>
      <c r="BT15" s="36"/>
      <c r="BU15" s="41">
        <f t="shared" si="22"/>
        <v>80</v>
      </c>
      <c r="BV15" s="40"/>
      <c r="BW15" s="45">
        <v>90</v>
      </c>
      <c r="BX15" s="36"/>
      <c r="BY15" s="36"/>
      <c r="BZ15" s="36"/>
      <c r="CA15" s="36"/>
      <c r="CB15" s="36"/>
      <c r="CC15" s="36"/>
      <c r="CD15" s="36"/>
      <c r="CE15" s="36"/>
      <c r="CF15" s="36"/>
      <c r="CG15" s="37">
        <f t="shared" si="23"/>
        <v>90</v>
      </c>
      <c r="CH15" s="42" t="str">
        <f t="shared" si="24"/>
        <v>A</v>
      </c>
      <c r="CI15" s="43"/>
      <c r="CJ15" s="45">
        <v>7</v>
      </c>
      <c r="CK15"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c r="CM15" s="35">
        <v>6</v>
      </c>
      <c r="CN15" s="45" t="s">
        <v>202</v>
      </c>
      <c r="CW15" s="20">
        <v>6</v>
      </c>
      <c r="CX15" s="20" t="str">
        <f>(IF(CN10="","","Sudah memahami tentang "))&amp;(IF(CN10="","",CN10&amp;", "))&amp;(IF(CN11="","",CN11&amp;", "))&amp;(IF(CN12="","",CN12&amp;", "))&amp;(IF(CN13="","",CN13&amp;", "))&amp;(IF(CN14="","",CN14&amp;", "))&amp;(IF(CN16="","",CN16&amp;", "))&amp;(IF(CN17="","",CN17&amp;", "))&amp;(IF(CN18="","",CN18&amp;", "))&amp;(IF(CN19="","",CN19&amp;", "))&amp;(IF(CN15="","","Perlu tingkatkan pemahaman  "&amp;CN15&amp;"."))</f>
        <v>Sudah memahami tentang Nan-gai ni arimasuka, Ikura desuka, Koora wa arimasuka, Oishii desuka, Yuubinkyoku wa doko ni arimasuka, Doubutsu ga suki desu, Shumi wa nan desuka, Donna gaikoku-go ga dekimasuka, Pinpon ga tokui desu, Perlu tingkatkan pemahaman  Donna machi•Donna tokoro.</v>
      </c>
    </row>
    <row r="16" spans="1:102" x14ac:dyDescent="0.25">
      <c r="A16" s="14">
        <v>6</v>
      </c>
      <c r="B16" s="14">
        <v>24254</v>
      </c>
      <c r="C16" s="14" t="s">
        <v>116</v>
      </c>
      <c r="E16" s="31">
        <f t="shared" si="0"/>
        <v>81</v>
      </c>
      <c r="F16" s="20"/>
      <c r="G16" s="31">
        <f t="shared" si="1"/>
        <v>81</v>
      </c>
      <c r="H16" s="31">
        <f t="shared" si="2"/>
        <v>85</v>
      </c>
      <c r="I16" s="31" t="str">
        <f t="shared" si="3"/>
        <v>A</v>
      </c>
      <c r="J16"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16" s="20"/>
      <c r="L16" s="31">
        <f t="shared" si="5"/>
        <v>80</v>
      </c>
      <c r="M16" s="31">
        <f t="shared" si="6"/>
        <v>82</v>
      </c>
      <c r="N16" s="31">
        <f t="shared" si="7"/>
        <v>69</v>
      </c>
      <c r="P16" s="36">
        <v>85</v>
      </c>
      <c r="Q16" s="36"/>
      <c r="R16" s="37">
        <f t="shared" si="8"/>
        <v>85</v>
      </c>
      <c r="S16" s="36">
        <v>73</v>
      </c>
      <c r="T16" s="45">
        <v>75</v>
      </c>
      <c r="U16" s="37">
        <f t="shared" si="9"/>
        <v>75</v>
      </c>
      <c r="V16" s="36"/>
      <c r="W16" s="36"/>
      <c r="X16" s="37" t="str">
        <f t="shared" si="10"/>
        <v/>
      </c>
      <c r="Y16" s="36"/>
      <c r="Z16" s="36"/>
      <c r="AA16" s="37" t="str">
        <f t="shared" si="11"/>
        <v/>
      </c>
      <c r="AB16" s="36"/>
      <c r="AC16" s="36"/>
      <c r="AD16" s="37" t="str">
        <f t="shared" si="12"/>
        <v/>
      </c>
      <c r="AE16" s="36"/>
      <c r="AF16" s="36"/>
      <c r="AG16" s="37" t="str">
        <f t="shared" si="13"/>
        <v/>
      </c>
      <c r="AH16" s="36"/>
      <c r="AI16" s="36"/>
      <c r="AJ16" s="37" t="str">
        <f t="shared" si="14"/>
        <v/>
      </c>
      <c r="AK16" s="36"/>
      <c r="AL16" s="36"/>
      <c r="AM16" s="37" t="str">
        <f t="shared" si="15"/>
        <v/>
      </c>
      <c r="AN16" s="36"/>
      <c r="AO16" s="36"/>
      <c r="AP16" s="37" t="str">
        <f t="shared" si="16"/>
        <v/>
      </c>
      <c r="AQ16" s="36"/>
      <c r="AR16" s="36"/>
      <c r="AS16" s="37" t="str">
        <f t="shared" si="17"/>
        <v/>
      </c>
      <c r="AT16" s="37">
        <f t="shared" si="18"/>
        <v>80</v>
      </c>
      <c r="AU16" s="36">
        <v>90</v>
      </c>
      <c r="AV16" s="36">
        <v>79</v>
      </c>
      <c r="AW16" s="36"/>
      <c r="AX16" s="36"/>
      <c r="AY16" s="36"/>
      <c r="AZ16" s="36"/>
      <c r="BA16" s="36"/>
      <c r="BB16" s="36"/>
      <c r="BC16" s="36"/>
      <c r="BD16" s="36"/>
      <c r="BE16" s="37">
        <f t="shared" si="19"/>
        <v>85</v>
      </c>
      <c r="BF16" s="36">
        <v>82</v>
      </c>
      <c r="BG16" s="36">
        <v>69</v>
      </c>
      <c r="BH16" s="38">
        <f t="shared" si="20"/>
        <v>81.099999999999994</v>
      </c>
      <c r="BI16" s="39">
        <f t="shared" si="21"/>
        <v>81</v>
      </c>
      <c r="BJ16" s="40"/>
      <c r="BK16" s="36">
        <v>90</v>
      </c>
      <c r="BL16" s="36">
        <v>80</v>
      </c>
      <c r="BM16" s="36"/>
      <c r="BN16" s="36"/>
      <c r="BO16" s="36"/>
      <c r="BP16" s="36"/>
      <c r="BQ16" s="36"/>
      <c r="BR16" s="36"/>
      <c r="BS16" s="36"/>
      <c r="BT16" s="36"/>
      <c r="BU16" s="41">
        <f t="shared" si="22"/>
        <v>85</v>
      </c>
      <c r="BV16" s="40"/>
      <c r="BW16" s="45">
        <v>90</v>
      </c>
      <c r="BX16" s="36"/>
      <c r="BY16" s="36"/>
      <c r="BZ16" s="36"/>
      <c r="CA16" s="36"/>
      <c r="CB16" s="36"/>
      <c r="CC16" s="36"/>
      <c r="CD16" s="36"/>
      <c r="CE16" s="36"/>
      <c r="CF16" s="36"/>
      <c r="CG16" s="37">
        <f t="shared" si="23"/>
        <v>90</v>
      </c>
      <c r="CH16" s="42" t="str">
        <f t="shared" si="24"/>
        <v>A</v>
      </c>
      <c r="CI16" s="43"/>
      <c r="CJ16" s="45">
        <v>5</v>
      </c>
      <c r="CK16"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c r="CM16" s="35">
        <v>7</v>
      </c>
      <c r="CN16" s="45" t="s">
        <v>203</v>
      </c>
      <c r="CW16" s="20">
        <v>7</v>
      </c>
      <c r="CX16" s="20" t="str">
        <f>(IF(CN10="","","Sudah memahami tentang "))&amp;(IF(CN10="","",CN10&amp;", "))&amp;(IF(CN11="","",CN11&amp;", "))&amp;(IF(CN12="","",CN12&amp;", "))&amp;(IF(CN13="","",CN13&amp;", "))&amp;(IF(CN14="","",CN14&amp;", "))&amp;(IF(CN15="","",CN15&amp;", "))&amp;(IF(CN17="","",CN17&amp;", "))&amp;(IF(CN18="","",CN18&amp;", "))&amp;(IF(CN19="","",CN19&amp;", "))&amp;(IF(CN16="","","Perlu tingkatkan pemahaman  "&amp;CN16&amp;"."))</f>
        <v>Sudah memahami tentang Nan-gai ni arimasuka, Ikura desuka, Koora wa arimasuka, Oishii desuka, Yuubinkyoku wa doko ni arimasuka, Donna machi•Donna tokoro, Shumi wa nan desuka, Donna gaikoku-go ga dekimasuka, Pinpon ga tokui desu, Perlu tingkatkan pemahaman  Doubutsu ga suki desu.</v>
      </c>
    </row>
    <row r="17" spans="1:102" x14ac:dyDescent="0.25">
      <c r="A17" s="14">
        <v>7</v>
      </c>
      <c r="B17" s="14">
        <v>24268</v>
      </c>
      <c r="C17" s="14" t="s">
        <v>117</v>
      </c>
      <c r="E17" s="31">
        <f t="shared" si="0"/>
        <v>83</v>
      </c>
      <c r="F17" s="20"/>
      <c r="G17" s="31">
        <f t="shared" si="1"/>
        <v>83</v>
      </c>
      <c r="H17" s="31">
        <f t="shared" si="2"/>
        <v>83</v>
      </c>
      <c r="I17" s="31" t="str">
        <f t="shared" si="3"/>
        <v>A</v>
      </c>
      <c r="J17"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17" s="20"/>
      <c r="L17" s="31">
        <f t="shared" si="5"/>
        <v>85</v>
      </c>
      <c r="M17" s="31">
        <f t="shared" si="6"/>
        <v>69</v>
      </c>
      <c r="N17" s="31">
        <f t="shared" si="7"/>
        <v>68</v>
      </c>
      <c r="P17" s="36">
        <v>95</v>
      </c>
      <c r="Q17" s="36"/>
      <c r="R17" s="37">
        <f t="shared" si="8"/>
        <v>95</v>
      </c>
      <c r="S17" s="36">
        <v>72</v>
      </c>
      <c r="T17" s="45">
        <v>75</v>
      </c>
      <c r="U17" s="37">
        <f t="shared" si="9"/>
        <v>75</v>
      </c>
      <c r="V17" s="36"/>
      <c r="W17" s="36"/>
      <c r="X17" s="37" t="str">
        <f t="shared" si="10"/>
        <v/>
      </c>
      <c r="Y17" s="36"/>
      <c r="Z17" s="36"/>
      <c r="AA17" s="37" t="str">
        <f t="shared" si="11"/>
        <v/>
      </c>
      <c r="AB17" s="36"/>
      <c r="AC17" s="36"/>
      <c r="AD17" s="37" t="str">
        <f t="shared" si="12"/>
        <v/>
      </c>
      <c r="AE17" s="36"/>
      <c r="AF17" s="36"/>
      <c r="AG17" s="37" t="str">
        <f t="shared" si="13"/>
        <v/>
      </c>
      <c r="AH17" s="36"/>
      <c r="AI17" s="36"/>
      <c r="AJ17" s="37" t="str">
        <f t="shared" si="14"/>
        <v/>
      </c>
      <c r="AK17" s="36"/>
      <c r="AL17" s="36"/>
      <c r="AM17" s="37" t="str">
        <f t="shared" si="15"/>
        <v/>
      </c>
      <c r="AN17" s="36"/>
      <c r="AO17" s="36"/>
      <c r="AP17" s="37" t="str">
        <f t="shared" si="16"/>
        <v/>
      </c>
      <c r="AQ17" s="36"/>
      <c r="AR17" s="36"/>
      <c r="AS17" s="37" t="str">
        <f t="shared" si="17"/>
        <v/>
      </c>
      <c r="AT17" s="37">
        <f t="shared" si="18"/>
        <v>85</v>
      </c>
      <c r="AU17" s="36">
        <v>90</v>
      </c>
      <c r="AV17" s="36">
        <v>84</v>
      </c>
      <c r="AW17" s="36"/>
      <c r="AX17" s="36"/>
      <c r="AY17" s="36"/>
      <c r="AZ17" s="36"/>
      <c r="BA17" s="36"/>
      <c r="BB17" s="36"/>
      <c r="BC17" s="36"/>
      <c r="BD17" s="36"/>
      <c r="BE17" s="37">
        <f t="shared" si="19"/>
        <v>87</v>
      </c>
      <c r="BF17" s="36">
        <v>69</v>
      </c>
      <c r="BG17" s="36">
        <v>68</v>
      </c>
      <c r="BH17" s="38">
        <f t="shared" si="20"/>
        <v>82.5</v>
      </c>
      <c r="BI17" s="39">
        <f t="shared" si="21"/>
        <v>83</v>
      </c>
      <c r="BJ17" s="40"/>
      <c r="BK17" s="36">
        <v>90</v>
      </c>
      <c r="BL17" s="36">
        <v>75</v>
      </c>
      <c r="BM17" s="36"/>
      <c r="BN17" s="36"/>
      <c r="BO17" s="36"/>
      <c r="BP17" s="36"/>
      <c r="BQ17" s="36"/>
      <c r="BR17" s="36"/>
      <c r="BS17" s="36"/>
      <c r="BT17" s="36"/>
      <c r="BU17" s="41">
        <f t="shared" si="22"/>
        <v>83</v>
      </c>
      <c r="BV17" s="40"/>
      <c r="BW17" s="45">
        <v>90</v>
      </c>
      <c r="BX17" s="36"/>
      <c r="BY17" s="36"/>
      <c r="BZ17" s="36"/>
      <c r="CA17" s="36"/>
      <c r="CB17" s="36"/>
      <c r="CC17" s="36"/>
      <c r="CD17" s="36"/>
      <c r="CE17" s="36"/>
      <c r="CF17" s="36"/>
      <c r="CG17" s="37">
        <f t="shared" si="23"/>
        <v>90</v>
      </c>
      <c r="CH17" s="42" t="str">
        <f t="shared" si="24"/>
        <v>A</v>
      </c>
      <c r="CI17" s="43"/>
      <c r="CJ17" s="45">
        <v>5</v>
      </c>
      <c r="CK17"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c r="CM17" s="35">
        <v>8</v>
      </c>
      <c r="CN17" s="45" t="s">
        <v>204</v>
      </c>
      <c r="CW17" s="20">
        <v>8</v>
      </c>
      <c r="CX17" s="20" t="str">
        <f>(IF(CN10="","","Sudah memahami tentang "))&amp;(IF(CN10="","",CN10&amp;", "))&amp;(IF(CN11="","",CN11&amp;", "))&amp;(IF(CN12="","",CN12&amp;", "))&amp;(IF(CN13="","",CN13&amp;", "))&amp;(IF(CN14="","",CN14&amp;", "))&amp;(IF(CN15="","",CN15&amp;", "))&amp;(IF(CN16="","",CN16&amp;", "))&amp;(IF(CN18="","",CN18&amp;", "))&amp;(IF(CN19="","",CN19&amp;", "))&amp;(IF(CN17="","","Perlu tingkatkan pemahaman  "&amp;CN17&amp;"."))</f>
        <v>Sudah memahami tentang Nan-gai ni arimasuka, Ikura desuka, Koora wa arimasuka, Oishii desuka, Yuubinkyoku wa doko ni arimasuka, Donna machi•Donna tokoro, Doubutsu ga suki desu, Donna gaikoku-go ga dekimasuka, Pinpon ga tokui desu, Perlu tingkatkan pemahaman  Shumi wa nan desuka.</v>
      </c>
    </row>
    <row r="18" spans="1:102" x14ac:dyDescent="0.25">
      <c r="A18" s="14">
        <v>8</v>
      </c>
      <c r="B18" s="14">
        <v>24282</v>
      </c>
      <c r="C18" s="14" t="s">
        <v>118</v>
      </c>
      <c r="E18" s="31">
        <f t="shared" si="0"/>
        <v>84</v>
      </c>
      <c r="F18" s="20"/>
      <c r="G18" s="31">
        <f t="shared" si="1"/>
        <v>84</v>
      </c>
      <c r="H18" s="31">
        <f t="shared" si="2"/>
        <v>84</v>
      </c>
      <c r="I18" s="31" t="str">
        <f t="shared" si="3"/>
        <v>A</v>
      </c>
      <c r="J18"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18" s="20"/>
      <c r="L18" s="31">
        <f t="shared" si="5"/>
        <v>86</v>
      </c>
      <c r="M18" s="31">
        <f t="shared" si="6"/>
        <v>72</v>
      </c>
      <c r="N18" s="31">
        <f t="shared" si="7"/>
        <v>72</v>
      </c>
      <c r="P18" s="36">
        <v>95</v>
      </c>
      <c r="Q18" s="36"/>
      <c r="R18" s="37">
        <f t="shared" si="8"/>
        <v>95</v>
      </c>
      <c r="S18" s="36">
        <v>76</v>
      </c>
      <c r="T18" s="45"/>
      <c r="U18" s="37">
        <f t="shared" si="9"/>
        <v>76</v>
      </c>
      <c r="V18" s="36"/>
      <c r="W18" s="36"/>
      <c r="X18" s="37" t="str">
        <f t="shared" si="10"/>
        <v/>
      </c>
      <c r="Y18" s="36"/>
      <c r="Z18" s="36"/>
      <c r="AA18" s="37" t="str">
        <f t="shared" si="11"/>
        <v/>
      </c>
      <c r="AB18" s="36"/>
      <c r="AC18" s="36"/>
      <c r="AD18" s="37" t="str">
        <f t="shared" si="12"/>
        <v/>
      </c>
      <c r="AE18" s="36"/>
      <c r="AF18" s="36"/>
      <c r="AG18" s="37" t="str">
        <f t="shared" si="13"/>
        <v/>
      </c>
      <c r="AH18" s="36"/>
      <c r="AI18" s="36"/>
      <c r="AJ18" s="37" t="str">
        <f t="shared" si="14"/>
        <v/>
      </c>
      <c r="AK18" s="36"/>
      <c r="AL18" s="36"/>
      <c r="AM18" s="37" t="str">
        <f t="shared" si="15"/>
        <v/>
      </c>
      <c r="AN18" s="36"/>
      <c r="AO18" s="36"/>
      <c r="AP18" s="37" t="str">
        <f t="shared" si="16"/>
        <v/>
      </c>
      <c r="AQ18" s="36"/>
      <c r="AR18" s="36"/>
      <c r="AS18" s="37" t="str">
        <f t="shared" si="17"/>
        <v/>
      </c>
      <c r="AT18" s="37">
        <f t="shared" si="18"/>
        <v>86</v>
      </c>
      <c r="AU18" s="36">
        <v>90</v>
      </c>
      <c r="AV18" s="36">
        <v>84</v>
      </c>
      <c r="AW18" s="36"/>
      <c r="AX18" s="36"/>
      <c r="AY18" s="36"/>
      <c r="AZ18" s="36"/>
      <c r="BA18" s="36"/>
      <c r="BB18" s="36"/>
      <c r="BC18" s="36"/>
      <c r="BD18" s="36"/>
      <c r="BE18" s="37">
        <f t="shared" si="19"/>
        <v>87</v>
      </c>
      <c r="BF18" s="36">
        <v>72</v>
      </c>
      <c r="BG18" s="36">
        <v>72</v>
      </c>
      <c r="BH18" s="38">
        <f t="shared" si="20"/>
        <v>83.6</v>
      </c>
      <c r="BI18" s="39">
        <f t="shared" si="21"/>
        <v>84</v>
      </c>
      <c r="BJ18" s="40"/>
      <c r="BK18" s="36">
        <v>90</v>
      </c>
      <c r="BL18" s="36">
        <v>78</v>
      </c>
      <c r="BM18" s="36"/>
      <c r="BN18" s="36"/>
      <c r="BO18" s="36"/>
      <c r="BP18" s="36"/>
      <c r="BQ18" s="36"/>
      <c r="BR18" s="36"/>
      <c r="BS18" s="36"/>
      <c r="BT18" s="36"/>
      <c r="BU18" s="41">
        <f t="shared" si="22"/>
        <v>84</v>
      </c>
      <c r="BV18" s="40"/>
      <c r="BW18" s="45">
        <v>90</v>
      </c>
      <c r="BX18" s="36"/>
      <c r="BY18" s="36"/>
      <c r="BZ18" s="36"/>
      <c r="CA18" s="36"/>
      <c r="CB18" s="36"/>
      <c r="CC18" s="36"/>
      <c r="CD18" s="36"/>
      <c r="CE18" s="36"/>
      <c r="CF18" s="36"/>
      <c r="CG18" s="37">
        <f t="shared" si="23"/>
        <v>90</v>
      </c>
      <c r="CH18" s="42" t="str">
        <f t="shared" si="24"/>
        <v>A</v>
      </c>
      <c r="CI18" s="43"/>
      <c r="CJ18" s="45">
        <v>6</v>
      </c>
      <c r="CK18"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c r="CM18" s="35">
        <v>9</v>
      </c>
      <c r="CN18" s="45" t="s">
        <v>205</v>
      </c>
      <c r="CW18" s="20">
        <v>9</v>
      </c>
      <c r="CX18" s="20" t="str">
        <f>(IF(CN10="","","Sudah memahami tentang "))&amp;(IF(CN10="","",CN10&amp;", "))&amp;(IF(CN11="","",CN11&amp;", "))&amp;(IF(CN12="","",CN12&amp;", "))&amp;(IF(CN13="","",CN13&amp;", "))&amp;(IF(CN14="","",CN14&amp;", "))&amp;(IF(CN15="","",CN15&amp;", "))&amp;(IF(CN16="","",CN16&amp;", "))&amp;(IF(CN17="","",CN17&amp;", "))&amp;(IF(CN19="","",CN19&amp;", "))&amp;(IF(CN18="","","Perlu tingkatkan pemahaman  "&amp;CN18&amp;"."))</f>
        <v>Sudah memahami tentang Nan-gai ni arimasuka, Ikura desuka, Koora wa arimasuka, Oishii desuka, Yuubinkyoku wa doko ni arimasuka, Donna machi•Donna tokoro, Doubutsu ga suki desu, Shumi wa nan desuka, Pinpon ga tokui desu, Perlu tingkatkan pemahaman  Donna gaikoku-go ga dekimasuka.</v>
      </c>
    </row>
    <row r="19" spans="1:102" x14ac:dyDescent="0.25">
      <c r="A19" s="14">
        <v>9</v>
      </c>
      <c r="B19" s="14">
        <v>24296</v>
      </c>
      <c r="C19" s="14" t="s">
        <v>119</v>
      </c>
      <c r="E19" s="31">
        <f t="shared" si="0"/>
        <v>80</v>
      </c>
      <c r="F19" s="20"/>
      <c r="G19" s="31">
        <f t="shared" si="1"/>
        <v>80</v>
      </c>
      <c r="H19" s="31">
        <f t="shared" si="2"/>
        <v>81</v>
      </c>
      <c r="I19" s="31" t="str">
        <f t="shared" si="3"/>
        <v>A</v>
      </c>
      <c r="J19"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19" s="20"/>
      <c r="L19" s="31">
        <f t="shared" si="5"/>
        <v>88</v>
      </c>
      <c r="M19" s="31">
        <f t="shared" si="6"/>
        <v>72</v>
      </c>
      <c r="N19" s="31">
        <f t="shared" si="7"/>
        <v>60</v>
      </c>
      <c r="P19" s="36">
        <v>100</v>
      </c>
      <c r="Q19" s="36"/>
      <c r="R19" s="37">
        <f t="shared" si="8"/>
        <v>100</v>
      </c>
      <c r="S19" s="36">
        <v>64</v>
      </c>
      <c r="T19" s="45">
        <v>75</v>
      </c>
      <c r="U19" s="37">
        <f t="shared" si="9"/>
        <v>75</v>
      </c>
      <c r="V19" s="36"/>
      <c r="W19" s="36"/>
      <c r="X19" s="37" t="str">
        <f t="shared" si="10"/>
        <v/>
      </c>
      <c r="Y19" s="36"/>
      <c r="Z19" s="36"/>
      <c r="AA19" s="37" t="str">
        <f t="shared" si="11"/>
        <v/>
      </c>
      <c r="AB19" s="36"/>
      <c r="AC19" s="36"/>
      <c r="AD19" s="37" t="str">
        <f t="shared" si="12"/>
        <v/>
      </c>
      <c r="AE19" s="36"/>
      <c r="AF19" s="36"/>
      <c r="AG19" s="37" t="str">
        <f t="shared" si="13"/>
        <v/>
      </c>
      <c r="AH19" s="36"/>
      <c r="AI19" s="36"/>
      <c r="AJ19" s="37" t="str">
        <f t="shared" si="14"/>
        <v/>
      </c>
      <c r="AK19" s="36"/>
      <c r="AL19" s="36"/>
      <c r="AM19" s="37" t="str">
        <f t="shared" si="15"/>
        <v/>
      </c>
      <c r="AN19" s="36"/>
      <c r="AO19" s="36"/>
      <c r="AP19" s="37" t="str">
        <f t="shared" si="16"/>
        <v/>
      </c>
      <c r="AQ19" s="36"/>
      <c r="AR19" s="36"/>
      <c r="AS19" s="37" t="str">
        <f t="shared" si="17"/>
        <v/>
      </c>
      <c r="AT19" s="37">
        <f t="shared" si="18"/>
        <v>88</v>
      </c>
      <c r="AU19" s="36">
        <v>85</v>
      </c>
      <c r="AV19" s="36">
        <v>75</v>
      </c>
      <c r="AW19" s="36"/>
      <c r="AX19" s="36"/>
      <c r="AY19" s="36"/>
      <c r="AZ19" s="36"/>
      <c r="BA19" s="36"/>
      <c r="BB19" s="36"/>
      <c r="BC19" s="36"/>
      <c r="BD19" s="36"/>
      <c r="BE19" s="37">
        <f t="shared" si="19"/>
        <v>80</v>
      </c>
      <c r="BF19" s="36">
        <v>72</v>
      </c>
      <c r="BG19" s="36">
        <v>60</v>
      </c>
      <c r="BH19" s="38">
        <f t="shared" si="20"/>
        <v>80.400000000000006</v>
      </c>
      <c r="BI19" s="39">
        <f t="shared" si="21"/>
        <v>80</v>
      </c>
      <c r="BJ19" s="40"/>
      <c r="BK19" s="36">
        <v>85</v>
      </c>
      <c r="BL19" s="36">
        <v>76</v>
      </c>
      <c r="BM19" s="36"/>
      <c r="BN19" s="36"/>
      <c r="BO19" s="36"/>
      <c r="BP19" s="36"/>
      <c r="BQ19" s="36"/>
      <c r="BR19" s="36"/>
      <c r="BS19" s="36"/>
      <c r="BT19" s="36"/>
      <c r="BU19" s="41">
        <f t="shared" si="22"/>
        <v>81</v>
      </c>
      <c r="BV19" s="40"/>
      <c r="BW19" s="45">
        <v>90</v>
      </c>
      <c r="BX19" s="36"/>
      <c r="BY19" s="36"/>
      <c r="BZ19" s="36"/>
      <c r="CA19" s="36"/>
      <c r="CB19" s="36"/>
      <c r="CC19" s="36"/>
      <c r="CD19" s="36"/>
      <c r="CE19" s="36"/>
      <c r="CF19" s="36"/>
      <c r="CG19" s="37">
        <f t="shared" si="23"/>
        <v>90</v>
      </c>
      <c r="CH19" s="42" t="str">
        <f t="shared" si="24"/>
        <v>A</v>
      </c>
      <c r="CI19" s="43"/>
      <c r="CJ19" s="45">
        <v>7</v>
      </c>
      <c r="CK19"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c r="CM19" s="35">
        <v>10</v>
      </c>
      <c r="CN19" s="45" t="s">
        <v>206</v>
      </c>
      <c r="CW19" s="20">
        <v>10</v>
      </c>
      <c r="CX19" s="20" t="str">
        <f>(IF(CN10="","","Sudah memahami tentang "))&amp;(IF(CN10="","",CN10&amp;", "))&amp;(IF(CN11="","",CN11&amp;", "))&amp;(IF(CN12="","",CN12&amp;", "))&amp;(IF(CN13="","",CN13&amp;", "))&amp;(IF(CN14="","",CN14&amp;", "))&amp;(IF(CN15="","",CN15&amp;", "))&amp;(IF(CN16="","",CN16&amp;", "))&amp;(IF(CN17="","",CN17&amp;", "))&amp;(IF(CN18="","",CN18&amp;", "))&amp;(IF(CN19="","","Perlu tingkatkan pemahaman  "&amp;CN19&amp;"."))</f>
        <v>Sudah memahami tentang Nan-gai ni arimasuka, Ikura desuka, Koora wa arimasuka, Oishii desuka, Yuubinkyoku wa doko ni arimasuka, Donna machi•Donna tokoro, Doubutsu ga suki desu, Shumi wa nan desuka, Donna gaikoku-go ga dekimasuka, Perlu tingkatkan pemahaman  Pinpon ga tokui desu.</v>
      </c>
    </row>
    <row r="20" spans="1:102" x14ac:dyDescent="0.25">
      <c r="A20" s="14">
        <v>10</v>
      </c>
      <c r="B20" s="14">
        <v>24310</v>
      </c>
      <c r="C20" s="14" t="s">
        <v>120</v>
      </c>
      <c r="E20" s="31">
        <f t="shared" si="0"/>
        <v>75</v>
      </c>
      <c r="F20" s="20"/>
      <c r="G20" s="31">
        <f t="shared" si="1"/>
        <v>75</v>
      </c>
      <c r="H20" s="31">
        <f t="shared" si="2"/>
        <v>75</v>
      </c>
      <c r="I20" s="31" t="str">
        <f t="shared" si="3"/>
        <v>B</v>
      </c>
      <c r="J20"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20" s="20"/>
      <c r="L20" s="31">
        <f t="shared" si="5"/>
        <v>83</v>
      </c>
      <c r="M20" s="31">
        <f t="shared" si="6"/>
        <v>38</v>
      </c>
      <c r="N20" s="31">
        <f t="shared" si="7"/>
        <v>57</v>
      </c>
      <c r="P20" s="36">
        <v>90</v>
      </c>
      <c r="Q20" s="36"/>
      <c r="R20" s="37">
        <f t="shared" si="8"/>
        <v>90</v>
      </c>
      <c r="S20" s="36">
        <v>61</v>
      </c>
      <c r="T20" s="45">
        <v>75</v>
      </c>
      <c r="U20" s="37">
        <f t="shared" si="9"/>
        <v>75</v>
      </c>
      <c r="V20" s="36"/>
      <c r="W20" s="36"/>
      <c r="X20" s="37" t="str">
        <f t="shared" si="10"/>
        <v/>
      </c>
      <c r="Y20" s="36"/>
      <c r="Z20" s="36"/>
      <c r="AA20" s="37" t="str">
        <f t="shared" si="11"/>
        <v/>
      </c>
      <c r="AB20" s="36"/>
      <c r="AC20" s="36"/>
      <c r="AD20" s="37" t="str">
        <f t="shared" si="12"/>
        <v/>
      </c>
      <c r="AE20" s="36"/>
      <c r="AF20" s="36"/>
      <c r="AG20" s="37" t="str">
        <f t="shared" si="13"/>
        <v/>
      </c>
      <c r="AH20" s="36"/>
      <c r="AI20" s="36"/>
      <c r="AJ20" s="37" t="str">
        <f t="shared" si="14"/>
        <v/>
      </c>
      <c r="AK20" s="36"/>
      <c r="AL20" s="36"/>
      <c r="AM20" s="37" t="str">
        <f t="shared" si="15"/>
        <v/>
      </c>
      <c r="AN20" s="36"/>
      <c r="AO20" s="36"/>
      <c r="AP20" s="37" t="str">
        <f t="shared" si="16"/>
        <v/>
      </c>
      <c r="AQ20" s="36"/>
      <c r="AR20" s="36"/>
      <c r="AS20" s="37" t="str">
        <f t="shared" si="17"/>
        <v/>
      </c>
      <c r="AT20" s="37">
        <f t="shared" si="18"/>
        <v>83</v>
      </c>
      <c r="AU20" s="36">
        <v>80</v>
      </c>
      <c r="AV20" s="36">
        <v>80</v>
      </c>
      <c r="AW20" s="36"/>
      <c r="AX20" s="36"/>
      <c r="AY20" s="36"/>
      <c r="AZ20" s="36"/>
      <c r="BA20" s="36"/>
      <c r="BB20" s="36"/>
      <c r="BC20" s="36"/>
      <c r="BD20" s="36"/>
      <c r="BE20" s="37">
        <f t="shared" si="19"/>
        <v>80</v>
      </c>
      <c r="BF20" s="36">
        <v>38</v>
      </c>
      <c r="BG20" s="36">
        <v>57</v>
      </c>
      <c r="BH20" s="38">
        <f t="shared" si="20"/>
        <v>74.7</v>
      </c>
      <c r="BI20" s="39">
        <f t="shared" si="21"/>
        <v>75</v>
      </c>
      <c r="BJ20" s="40"/>
      <c r="BK20" s="36">
        <v>75</v>
      </c>
      <c r="BL20" s="36">
        <v>75</v>
      </c>
      <c r="BM20" s="36"/>
      <c r="BN20" s="36"/>
      <c r="BO20" s="36"/>
      <c r="BP20" s="36"/>
      <c r="BQ20" s="36"/>
      <c r="BR20" s="36"/>
      <c r="BS20" s="36"/>
      <c r="BT20" s="36"/>
      <c r="BU20" s="41">
        <f t="shared" si="22"/>
        <v>75</v>
      </c>
      <c r="BV20" s="40"/>
      <c r="BW20" s="45">
        <v>80</v>
      </c>
      <c r="BX20" s="36"/>
      <c r="BY20" s="36"/>
      <c r="BZ20" s="36"/>
      <c r="CA20" s="36"/>
      <c r="CB20" s="36"/>
      <c r="CC20" s="36"/>
      <c r="CD20" s="36"/>
      <c r="CE20" s="36"/>
      <c r="CF20" s="36"/>
      <c r="CG20" s="37">
        <f t="shared" si="23"/>
        <v>80</v>
      </c>
      <c r="CH20" s="42" t="str">
        <f t="shared" si="24"/>
        <v>B</v>
      </c>
      <c r="CI20" s="43"/>
      <c r="CJ20" s="45">
        <v>7</v>
      </c>
      <c r="CK20"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c r="CW20" s="20">
        <v>11</v>
      </c>
      <c r="CX20" s="20" t="str">
        <f>(IF(CN10="","","Sudah memahami tentang "))&amp;(IF(CN10="","",CN10&amp;", "))&amp;(IF(CN11="","",CN11&amp;", "))&amp;(IF(CN12="","",CN12&amp;", "))&amp;(IF(CN13="","",CN13&amp;", "))&amp;(IF(CN14="","",CN14&amp;", "))&amp;(IF(CN15="","",CN15&amp;", "))&amp;(IF(CN16="","",CN16&amp;", "))&amp;(IF(CN17="","",CN17&amp;", "))&amp;(IF(CN18="","",CN18&amp;", "))&amp;(IF(CN19="","",CN19&amp;"."))</f>
        <v>Sudah memahami tentang Nan-gai ni arimasuka, Ikura desuka, Koora wa arimasuka, Oishii desuka, Yuubinkyoku wa doko ni arimasuka, Donna machi•Donna tokoro, Doubutsu ga suki desu, Shumi wa nan desuka, Donna gaikoku-go ga dekimasuka, Pinpon ga tokui desu.</v>
      </c>
    </row>
    <row r="21" spans="1:102" x14ac:dyDescent="0.25">
      <c r="A21" s="14">
        <v>11</v>
      </c>
      <c r="B21" s="14">
        <v>24324</v>
      </c>
      <c r="C21" s="14" t="s">
        <v>121</v>
      </c>
      <c r="E21" s="31">
        <f t="shared" si="0"/>
        <v>75</v>
      </c>
      <c r="F21" s="20"/>
      <c r="G21" s="31">
        <f t="shared" si="1"/>
        <v>75</v>
      </c>
      <c r="H21" s="31">
        <f t="shared" si="2"/>
        <v>75</v>
      </c>
      <c r="I21" s="31" t="str">
        <f t="shared" si="3"/>
        <v>B</v>
      </c>
      <c r="J21"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21" s="20"/>
      <c r="L21" s="31">
        <f t="shared" si="5"/>
        <v>80</v>
      </c>
      <c r="M21" s="31">
        <f t="shared" si="6"/>
        <v>28</v>
      </c>
      <c r="N21" s="31">
        <f t="shared" si="7"/>
        <v>41</v>
      </c>
      <c r="P21" s="36">
        <v>85</v>
      </c>
      <c r="Q21" s="36"/>
      <c r="R21" s="37">
        <f t="shared" si="8"/>
        <v>85</v>
      </c>
      <c r="S21" s="36">
        <v>45</v>
      </c>
      <c r="T21" s="45">
        <v>75</v>
      </c>
      <c r="U21" s="37">
        <f t="shared" si="9"/>
        <v>75</v>
      </c>
      <c r="V21" s="36"/>
      <c r="W21" s="36"/>
      <c r="X21" s="37" t="str">
        <f t="shared" si="10"/>
        <v/>
      </c>
      <c r="Y21" s="36"/>
      <c r="Z21" s="36"/>
      <c r="AA21" s="37" t="str">
        <f t="shared" si="11"/>
        <v/>
      </c>
      <c r="AB21" s="36"/>
      <c r="AC21" s="36"/>
      <c r="AD21" s="37" t="str">
        <f t="shared" si="12"/>
        <v/>
      </c>
      <c r="AE21" s="36"/>
      <c r="AF21" s="36"/>
      <c r="AG21" s="37" t="str">
        <f t="shared" si="13"/>
        <v/>
      </c>
      <c r="AH21" s="36"/>
      <c r="AI21" s="36"/>
      <c r="AJ21" s="37" t="str">
        <f t="shared" si="14"/>
        <v/>
      </c>
      <c r="AK21" s="36"/>
      <c r="AL21" s="36"/>
      <c r="AM21" s="37" t="str">
        <f t="shared" si="15"/>
        <v/>
      </c>
      <c r="AN21" s="36"/>
      <c r="AO21" s="36"/>
      <c r="AP21" s="37" t="str">
        <f t="shared" si="16"/>
        <v/>
      </c>
      <c r="AQ21" s="36"/>
      <c r="AR21" s="36"/>
      <c r="AS21" s="37" t="str">
        <f t="shared" si="17"/>
        <v/>
      </c>
      <c r="AT21" s="37">
        <f t="shared" si="18"/>
        <v>80</v>
      </c>
      <c r="AU21" s="36">
        <v>90</v>
      </c>
      <c r="AV21" s="36">
        <v>90</v>
      </c>
      <c r="AW21" s="36"/>
      <c r="AX21" s="36"/>
      <c r="AY21" s="36"/>
      <c r="AZ21" s="36"/>
      <c r="BA21" s="36"/>
      <c r="BB21" s="36"/>
      <c r="BC21" s="36"/>
      <c r="BD21" s="36"/>
      <c r="BE21" s="37">
        <f t="shared" si="19"/>
        <v>90</v>
      </c>
      <c r="BF21" s="36">
        <v>28</v>
      </c>
      <c r="BG21" s="36">
        <v>41</v>
      </c>
      <c r="BH21" s="38">
        <f t="shared" si="20"/>
        <v>74.900000000000006</v>
      </c>
      <c r="BI21" s="39">
        <f t="shared" si="21"/>
        <v>75</v>
      </c>
      <c r="BJ21" s="40"/>
      <c r="BK21" s="36">
        <v>75</v>
      </c>
      <c r="BL21" s="36">
        <v>75</v>
      </c>
      <c r="BM21" s="36"/>
      <c r="BN21" s="36"/>
      <c r="BO21" s="36"/>
      <c r="BP21" s="36"/>
      <c r="BQ21" s="36"/>
      <c r="BR21" s="36"/>
      <c r="BS21" s="36"/>
      <c r="BT21" s="36"/>
      <c r="BU21" s="41">
        <f t="shared" si="22"/>
        <v>75</v>
      </c>
      <c r="BV21" s="40"/>
      <c r="BW21" s="45">
        <v>80</v>
      </c>
      <c r="BX21" s="36"/>
      <c r="BY21" s="36"/>
      <c r="BZ21" s="36"/>
      <c r="CA21" s="36"/>
      <c r="CB21" s="36"/>
      <c r="CC21" s="36"/>
      <c r="CD21" s="36"/>
      <c r="CE21" s="36"/>
      <c r="CF21" s="36"/>
      <c r="CG21" s="37">
        <f t="shared" si="23"/>
        <v>80</v>
      </c>
      <c r="CH21" s="42" t="str">
        <f t="shared" si="24"/>
        <v>B</v>
      </c>
      <c r="CI21" s="43"/>
      <c r="CJ21" s="45">
        <v>7</v>
      </c>
      <c r="CK21"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row>
    <row r="22" spans="1:102" x14ac:dyDescent="0.25">
      <c r="A22" s="14">
        <v>12</v>
      </c>
      <c r="B22" s="14">
        <v>24338</v>
      </c>
      <c r="C22" s="14" t="s">
        <v>122</v>
      </c>
      <c r="E22" s="31">
        <f t="shared" si="0"/>
        <v>79</v>
      </c>
      <c r="F22" s="20"/>
      <c r="G22" s="31">
        <f t="shared" si="1"/>
        <v>79</v>
      </c>
      <c r="H22" s="31">
        <f t="shared" si="2"/>
        <v>78</v>
      </c>
      <c r="I22" s="31" t="str">
        <f t="shared" si="3"/>
        <v>A</v>
      </c>
      <c r="J22"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22" s="20"/>
      <c r="L22" s="31">
        <f t="shared" si="5"/>
        <v>88</v>
      </c>
      <c r="M22" s="31">
        <f t="shared" si="6"/>
        <v>47</v>
      </c>
      <c r="N22" s="31">
        <f t="shared" si="7"/>
        <v>66</v>
      </c>
      <c r="P22" s="36">
        <v>100</v>
      </c>
      <c r="Q22" s="36"/>
      <c r="R22" s="37">
        <f t="shared" si="8"/>
        <v>100</v>
      </c>
      <c r="S22" s="36">
        <v>70</v>
      </c>
      <c r="T22" s="45">
        <v>75</v>
      </c>
      <c r="U22" s="37">
        <f t="shared" si="9"/>
        <v>75</v>
      </c>
      <c r="V22" s="36"/>
      <c r="W22" s="36"/>
      <c r="X22" s="37" t="str">
        <f t="shared" si="10"/>
        <v/>
      </c>
      <c r="Y22" s="36"/>
      <c r="Z22" s="36"/>
      <c r="AA22" s="37" t="str">
        <f t="shared" si="11"/>
        <v/>
      </c>
      <c r="AB22" s="36"/>
      <c r="AC22" s="36"/>
      <c r="AD22" s="37" t="str">
        <f t="shared" si="12"/>
        <v/>
      </c>
      <c r="AE22" s="36"/>
      <c r="AF22" s="36"/>
      <c r="AG22" s="37" t="str">
        <f t="shared" si="13"/>
        <v/>
      </c>
      <c r="AH22" s="36"/>
      <c r="AI22" s="36"/>
      <c r="AJ22" s="37" t="str">
        <f t="shared" si="14"/>
        <v/>
      </c>
      <c r="AK22" s="36"/>
      <c r="AL22" s="36"/>
      <c r="AM22" s="37" t="str">
        <f t="shared" si="15"/>
        <v/>
      </c>
      <c r="AN22" s="36"/>
      <c r="AO22" s="36"/>
      <c r="AP22" s="37" t="str">
        <f t="shared" si="16"/>
        <v/>
      </c>
      <c r="AQ22" s="36"/>
      <c r="AR22" s="36"/>
      <c r="AS22" s="37" t="str">
        <f t="shared" si="17"/>
        <v/>
      </c>
      <c r="AT22" s="37">
        <f t="shared" si="18"/>
        <v>88</v>
      </c>
      <c r="AU22" s="36">
        <v>80</v>
      </c>
      <c r="AV22" s="36">
        <v>84</v>
      </c>
      <c r="AW22" s="36"/>
      <c r="AX22" s="36"/>
      <c r="AY22" s="36"/>
      <c r="AZ22" s="36"/>
      <c r="BA22" s="36"/>
      <c r="BB22" s="36"/>
      <c r="BC22" s="36"/>
      <c r="BD22" s="36"/>
      <c r="BE22" s="37">
        <f t="shared" si="19"/>
        <v>82</v>
      </c>
      <c r="BF22" s="36">
        <v>47</v>
      </c>
      <c r="BG22" s="36">
        <v>66</v>
      </c>
      <c r="BH22" s="38">
        <f t="shared" si="20"/>
        <v>79.3</v>
      </c>
      <c r="BI22" s="39">
        <f t="shared" si="21"/>
        <v>79</v>
      </c>
      <c r="BJ22" s="40"/>
      <c r="BK22" s="36">
        <v>80</v>
      </c>
      <c r="BL22" s="36">
        <v>75</v>
      </c>
      <c r="BM22" s="36"/>
      <c r="BN22" s="36"/>
      <c r="BO22" s="36"/>
      <c r="BP22" s="36"/>
      <c r="BQ22" s="36"/>
      <c r="BR22" s="36"/>
      <c r="BS22" s="36"/>
      <c r="BT22" s="36"/>
      <c r="BU22" s="41">
        <f t="shared" si="22"/>
        <v>78</v>
      </c>
      <c r="BV22" s="40"/>
      <c r="BW22" s="45">
        <v>90</v>
      </c>
      <c r="BX22" s="36"/>
      <c r="BY22" s="36"/>
      <c r="BZ22" s="36"/>
      <c r="CA22" s="36"/>
      <c r="CB22" s="36"/>
      <c r="CC22" s="36"/>
      <c r="CD22" s="36"/>
      <c r="CE22" s="36"/>
      <c r="CF22" s="36"/>
      <c r="CG22" s="37">
        <f t="shared" si="23"/>
        <v>90</v>
      </c>
      <c r="CH22" s="42" t="str">
        <f t="shared" si="24"/>
        <v>A</v>
      </c>
      <c r="CI22" s="43"/>
      <c r="CJ22" s="45">
        <v>5</v>
      </c>
      <c r="CK22"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23" spans="1:102" x14ac:dyDescent="0.25">
      <c r="A23" s="14">
        <v>13</v>
      </c>
      <c r="B23" s="14">
        <v>24366</v>
      </c>
      <c r="C23" s="14" t="s">
        <v>123</v>
      </c>
      <c r="E23" s="31">
        <f t="shared" si="0"/>
        <v>77</v>
      </c>
      <c r="F23" s="20"/>
      <c r="G23" s="31">
        <f t="shared" si="1"/>
        <v>77</v>
      </c>
      <c r="H23" s="31">
        <f t="shared" si="2"/>
        <v>80</v>
      </c>
      <c r="I23" s="31" t="str">
        <f t="shared" si="3"/>
        <v>A</v>
      </c>
      <c r="J23"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23" s="20"/>
      <c r="L23" s="31">
        <f t="shared" si="5"/>
        <v>83</v>
      </c>
      <c r="M23" s="31">
        <f t="shared" si="6"/>
        <v>50</v>
      </c>
      <c r="N23" s="31">
        <f t="shared" si="7"/>
        <v>53</v>
      </c>
      <c r="P23" s="36">
        <v>90</v>
      </c>
      <c r="Q23" s="36"/>
      <c r="R23" s="37">
        <f t="shared" si="8"/>
        <v>90</v>
      </c>
      <c r="S23" s="36">
        <v>57</v>
      </c>
      <c r="T23" s="45">
        <v>75</v>
      </c>
      <c r="U23" s="37">
        <f t="shared" si="9"/>
        <v>75</v>
      </c>
      <c r="V23" s="36"/>
      <c r="W23" s="36"/>
      <c r="X23" s="37" t="str">
        <f t="shared" si="10"/>
        <v/>
      </c>
      <c r="Y23" s="36"/>
      <c r="Z23" s="36"/>
      <c r="AA23" s="37" t="str">
        <f t="shared" si="11"/>
        <v/>
      </c>
      <c r="AB23" s="36"/>
      <c r="AC23" s="36"/>
      <c r="AD23" s="37" t="str">
        <f t="shared" si="12"/>
        <v/>
      </c>
      <c r="AE23" s="36"/>
      <c r="AF23" s="36"/>
      <c r="AG23" s="37" t="str">
        <f t="shared" si="13"/>
        <v/>
      </c>
      <c r="AH23" s="36"/>
      <c r="AI23" s="36"/>
      <c r="AJ23" s="37" t="str">
        <f t="shared" si="14"/>
        <v/>
      </c>
      <c r="AK23" s="36"/>
      <c r="AL23" s="36"/>
      <c r="AM23" s="37" t="str">
        <f t="shared" si="15"/>
        <v/>
      </c>
      <c r="AN23" s="36"/>
      <c r="AO23" s="36"/>
      <c r="AP23" s="37" t="str">
        <f t="shared" si="16"/>
        <v/>
      </c>
      <c r="AQ23" s="36"/>
      <c r="AR23" s="36"/>
      <c r="AS23" s="37" t="str">
        <f t="shared" si="17"/>
        <v/>
      </c>
      <c r="AT23" s="37">
        <f t="shared" si="18"/>
        <v>83</v>
      </c>
      <c r="AU23" s="36">
        <v>90</v>
      </c>
      <c r="AV23" s="36">
        <v>75</v>
      </c>
      <c r="AW23" s="36"/>
      <c r="AX23" s="36"/>
      <c r="AY23" s="36"/>
      <c r="AZ23" s="36"/>
      <c r="BA23" s="36"/>
      <c r="BB23" s="36"/>
      <c r="BC23" s="36"/>
      <c r="BD23" s="36"/>
      <c r="BE23" s="37">
        <f t="shared" si="19"/>
        <v>83</v>
      </c>
      <c r="BF23" s="36">
        <v>50</v>
      </c>
      <c r="BG23" s="36">
        <v>53</v>
      </c>
      <c r="BH23" s="38">
        <f t="shared" si="20"/>
        <v>76.7</v>
      </c>
      <c r="BI23" s="39">
        <f t="shared" si="21"/>
        <v>77</v>
      </c>
      <c r="BJ23" s="40"/>
      <c r="BK23" s="36">
        <v>85</v>
      </c>
      <c r="BL23" s="36">
        <v>75</v>
      </c>
      <c r="BM23" s="36"/>
      <c r="BN23" s="36"/>
      <c r="BO23" s="36"/>
      <c r="BP23" s="36"/>
      <c r="BQ23" s="36"/>
      <c r="BR23" s="36"/>
      <c r="BS23" s="36"/>
      <c r="BT23" s="36"/>
      <c r="BU23" s="41">
        <f t="shared" si="22"/>
        <v>80</v>
      </c>
      <c r="BV23" s="40"/>
      <c r="BW23" s="45">
        <v>90</v>
      </c>
      <c r="BX23" s="36"/>
      <c r="BY23" s="36"/>
      <c r="BZ23" s="36"/>
      <c r="CA23" s="36"/>
      <c r="CB23" s="36"/>
      <c r="CC23" s="36"/>
      <c r="CD23" s="36"/>
      <c r="CE23" s="36"/>
      <c r="CF23" s="36"/>
      <c r="CG23" s="37">
        <f t="shared" si="23"/>
        <v>90</v>
      </c>
      <c r="CH23" s="42" t="str">
        <f t="shared" si="24"/>
        <v>A</v>
      </c>
      <c r="CI23" s="43"/>
      <c r="CJ23" s="45">
        <v>7</v>
      </c>
      <c r="CK23"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row>
    <row r="24" spans="1:102" x14ac:dyDescent="0.25">
      <c r="A24" s="14">
        <v>14</v>
      </c>
      <c r="B24" s="14">
        <v>24352</v>
      </c>
      <c r="C24" s="14" t="s">
        <v>124</v>
      </c>
      <c r="E24" s="31">
        <f t="shared" si="0"/>
        <v>79</v>
      </c>
      <c r="F24" s="20"/>
      <c r="G24" s="31">
        <f t="shared" si="1"/>
        <v>79</v>
      </c>
      <c r="H24" s="31">
        <f t="shared" si="2"/>
        <v>83</v>
      </c>
      <c r="I24" s="31" t="str">
        <f t="shared" si="3"/>
        <v>A</v>
      </c>
      <c r="J24"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24" s="20"/>
      <c r="L24" s="31">
        <f t="shared" si="5"/>
        <v>83</v>
      </c>
      <c r="M24" s="31">
        <f t="shared" si="6"/>
        <v>42</v>
      </c>
      <c r="N24" s="31">
        <f t="shared" si="7"/>
        <v>69</v>
      </c>
      <c r="P24" s="36">
        <v>90</v>
      </c>
      <c r="Q24" s="36"/>
      <c r="R24" s="37">
        <f t="shared" si="8"/>
        <v>90</v>
      </c>
      <c r="S24" s="36">
        <v>73</v>
      </c>
      <c r="T24" s="45">
        <v>75</v>
      </c>
      <c r="U24" s="37">
        <f t="shared" si="9"/>
        <v>75</v>
      </c>
      <c r="V24" s="36"/>
      <c r="W24" s="36"/>
      <c r="X24" s="37" t="str">
        <f t="shared" si="10"/>
        <v/>
      </c>
      <c r="Y24" s="36"/>
      <c r="Z24" s="36"/>
      <c r="AA24" s="37" t="str">
        <f t="shared" si="11"/>
        <v/>
      </c>
      <c r="AB24" s="36"/>
      <c r="AC24" s="36"/>
      <c r="AD24" s="37" t="str">
        <f t="shared" si="12"/>
        <v/>
      </c>
      <c r="AE24" s="36"/>
      <c r="AF24" s="36"/>
      <c r="AG24" s="37" t="str">
        <f t="shared" si="13"/>
        <v/>
      </c>
      <c r="AH24" s="36"/>
      <c r="AI24" s="36"/>
      <c r="AJ24" s="37" t="str">
        <f t="shared" si="14"/>
        <v/>
      </c>
      <c r="AK24" s="36"/>
      <c r="AL24" s="36"/>
      <c r="AM24" s="37" t="str">
        <f t="shared" si="15"/>
        <v/>
      </c>
      <c r="AN24" s="36"/>
      <c r="AO24" s="36"/>
      <c r="AP24" s="37" t="str">
        <f t="shared" si="16"/>
        <v/>
      </c>
      <c r="AQ24" s="36"/>
      <c r="AR24" s="36"/>
      <c r="AS24" s="37" t="str">
        <f t="shared" si="17"/>
        <v/>
      </c>
      <c r="AT24" s="37">
        <f t="shared" si="18"/>
        <v>83</v>
      </c>
      <c r="AU24" s="36">
        <v>90</v>
      </c>
      <c r="AV24" s="36">
        <v>83</v>
      </c>
      <c r="AW24" s="36"/>
      <c r="AX24" s="36"/>
      <c r="AY24" s="36"/>
      <c r="AZ24" s="36"/>
      <c r="BA24" s="36"/>
      <c r="BB24" s="36"/>
      <c r="BC24" s="36"/>
      <c r="BD24" s="36"/>
      <c r="BE24" s="37">
        <f t="shared" si="19"/>
        <v>87</v>
      </c>
      <c r="BF24" s="36">
        <v>42</v>
      </c>
      <c r="BG24" s="36">
        <v>69</v>
      </c>
      <c r="BH24" s="38">
        <f t="shared" si="20"/>
        <v>79.099999999999994</v>
      </c>
      <c r="BI24" s="39">
        <f t="shared" si="21"/>
        <v>79</v>
      </c>
      <c r="BJ24" s="40"/>
      <c r="BK24" s="36">
        <v>90</v>
      </c>
      <c r="BL24" s="36">
        <v>76</v>
      </c>
      <c r="BM24" s="36"/>
      <c r="BN24" s="36"/>
      <c r="BO24" s="36"/>
      <c r="BP24" s="36"/>
      <c r="BQ24" s="36"/>
      <c r="BR24" s="36"/>
      <c r="BS24" s="36"/>
      <c r="BT24" s="36"/>
      <c r="BU24" s="41">
        <f t="shared" si="22"/>
        <v>83</v>
      </c>
      <c r="BV24" s="40"/>
      <c r="BW24" s="45">
        <v>90</v>
      </c>
      <c r="BX24" s="36"/>
      <c r="BY24" s="36"/>
      <c r="BZ24" s="36"/>
      <c r="CA24" s="36"/>
      <c r="CB24" s="36"/>
      <c r="CC24" s="36"/>
      <c r="CD24" s="36"/>
      <c r="CE24" s="36"/>
      <c r="CF24" s="36"/>
      <c r="CG24" s="37">
        <f t="shared" si="23"/>
        <v>90</v>
      </c>
      <c r="CH24" s="42" t="str">
        <f t="shared" si="24"/>
        <v>A</v>
      </c>
      <c r="CI24" s="43"/>
      <c r="CJ24" s="45">
        <v>5</v>
      </c>
      <c r="CK24"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25" spans="1:102" x14ac:dyDescent="0.25">
      <c r="A25" s="14">
        <v>15</v>
      </c>
      <c r="B25" s="14">
        <v>24380</v>
      </c>
      <c r="C25" s="14" t="s">
        <v>125</v>
      </c>
      <c r="E25" s="31">
        <f t="shared" si="0"/>
        <v>77</v>
      </c>
      <c r="F25" s="20"/>
      <c r="G25" s="31">
        <f t="shared" si="1"/>
        <v>77</v>
      </c>
      <c r="H25" s="31">
        <f t="shared" si="2"/>
        <v>75</v>
      </c>
      <c r="I25" s="31" t="str">
        <f t="shared" si="3"/>
        <v>A</v>
      </c>
      <c r="J25"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25" s="20"/>
      <c r="L25" s="31">
        <f t="shared" si="5"/>
        <v>88</v>
      </c>
      <c r="M25" s="31">
        <f t="shared" si="6"/>
        <v>30</v>
      </c>
      <c r="N25" s="31">
        <f t="shared" si="7"/>
        <v>63</v>
      </c>
      <c r="P25" s="36">
        <v>100</v>
      </c>
      <c r="Q25" s="36"/>
      <c r="R25" s="37">
        <f t="shared" si="8"/>
        <v>100</v>
      </c>
      <c r="S25" s="36">
        <v>67</v>
      </c>
      <c r="T25" s="45">
        <v>75</v>
      </c>
      <c r="U25" s="37">
        <f t="shared" si="9"/>
        <v>75</v>
      </c>
      <c r="V25" s="36"/>
      <c r="W25" s="36"/>
      <c r="X25" s="37" t="str">
        <f t="shared" si="10"/>
        <v/>
      </c>
      <c r="Y25" s="36"/>
      <c r="Z25" s="36"/>
      <c r="AA25" s="37" t="str">
        <f t="shared" si="11"/>
        <v/>
      </c>
      <c r="AB25" s="36"/>
      <c r="AC25" s="36"/>
      <c r="AD25" s="37" t="str">
        <f t="shared" si="12"/>
        <v/>
      </c>
      <c r="AE25" s="36"/>
      <c r="AF25" s="36"/>
      <c r="AG25" s="37" t="str">
        <f t="shared" si="13"/>
        <v/>
      </c>
      <c r="AH25" s="36"/>
      <c r="AI25" s="36"/>
      <c r="AJ25" s="37" t="str">
        <f t="shared" si="14"/>
        <v/>
      </c>
      <c r="AK25" s="36"/>
      <c r="AL25" s="36"/>
      <c r="AM25" s="37" t="str">
        <f t="shared" si="15"/>
        <v/>
      </c>
      <c r="AN25" s="36"/>
      <c r="AO25" s="36"/>
      <c r="AP25" s="37" t="str">
        <f t="shared" si="16"/>
        <v/>
      </c>
      <c r="AQ25" s="36"/>
      <c r="AR25" s="36"/>
      <c r="AS25" s="37" t="str">
        <f t="shared" si="17"/>
        <v/>
      </c>
      <c r="AT25" s="37">
        <f t="shared" si="18"/>
        <v>88</v>
      </c>
      <c r="AU25" s="36">
        <v>75</v>
      </c>
      <c r="AV25" s="36">
        <v>84</v>
      </c>
      <c r="AW25" s="36"/>
      <c r="AX25" s="36"/>
      <c r="AY25" s="36"/>
      <c r="AZ25" s="36"/>
      <c r="BA25" s="36"/>
      <c r="BB25" s="36"/>
      <c r="BC25" s="36"/>
      <c r="BD25" s="36"/>
      <c r="BE25" s="37">
        <f t="shared" si="19"/>
        <v>80</v>
      </c>
      <c r="BF25" s="36">
        <v>30</v>
      </c>
      <c r="BG25" s="36">
        <v>63</v>
      </c>
      <c r="BH25" s="38">
        <f t="shared" si="20"/>
        <v>76.5</v>
      </c>
      <c r="BI25" s="39">
        <f t="shared" si="21"/>
        <v>77</v>
      </c>
      <c r="BJ25" s="40"/>
      <c r="BK25" s="36">
        <v>75</v>
      </c>
      <c r="BL25" s="36">
        <v>75</v>
      </c>
      <c r="BM25" s="36"/>
      <c r="BN25" s="36"/>
      <c r="BO25" s="36"/>
      <c r="BP25" s="36"/>
      <c r="BQ25" s="36"/>
      <c r="BR25" s="36"/>
      <c r="BS25" s="36"/>
      <c r="BT25" s="36"/>
      <c r="BU25" s="41">
        <f t="shared" si="22"/>
        <v>75</v>
      </c>
      <c r="BV25" s="40"/>
      <c r="BW25" s="45">
        <v>90</v>
      </c>
      <c r="BX25" s="36"/>
      <c r="BY25" s="36"/>
      <c r="BZ25" s="36"/>
      <c r="CA25" s="36"/>
      <c r="CB25" s="36"/>
      <c r="CC25" s="36"/>
      <c r="CD25" s="36"/>
      <c r="CE25" s="36"/>
      <c r="CF25" s="36"/>
      <c r="CG25" s="37">
        <f t="shared" si="23"/>
        <v>90</v>
      </c>
      <c r="CH25" s="42" t="str">
        <f t="shared" si="24"/>
        <v>A</v>
      </c>
      <c r="CI25" s="43"/>
      <c r="CJ25" s="45">
        <v>5</v>
      </c>
      <c r="CK25"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26" spans="1:102" x14ac:dyDescent="0.25">
      <c r="A26" s="14">
        <v>16</v>
      </c>
      <c r="B26" s="14">
        <v>24394</v>
      </c>
      <c r="C26" s="14" t="s">
        <v>126</v>
      </c>
      <c r="E26" s="31">
        <f t="shared" si="0"/>
        <v>76</v>
      </c>
      <c r="F26" s="20"/>
      <c r="G26" s="31">
        <f t="shared" si="1"/>
        <v>76</v>
      </c>
      <c r="H26" s="31">
        <f t="shared" si="2"/>
        <v>78</v>
      </c>
      <c r="I26" s="31" t="str">
        <f t="shared" si="3"/>
        <v>A</v>
      </c>
      <c r="J26"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26" s="20"/>
      <c r="L26" s="31">
        <f t="shared" si="5"/>
        <v>83</v>
      </c>
      <c r="M26" s="31">
        <f t="shared" si="6"/>
        <v>38</v>
      </c>
      <c r="N26" s="31">
        <f t="shared" si="7"/>
        <v>63</v>
      </c>
      <c r="P26" s="36">
        <v>90</v>
      </c>
      <c r="Q26" s="36"/>
      <c r="R26" s="37">
        <f t="shared" si="8"/>
        <v>90</v>
      </c>
      <c r="S26" s="36">
        <v>67</v>
      </c>
      <c r="T26" s="45">
        <v>75</v>
      </c>
      <c r="U26" s="37">
        <f t="shared" si="9"/>
        <v>75</v>
      </c>
      <c r="V26" s="36"/>
      <c r="W26" s="36"/>
      <c r="X26" s="37" t="str">
        <f t="shared" si="10"/>
        <v/>
      </c>
      <c r="Y26" s="36"/>
      <c r="Z26" s="36"/>
      <c r="AA26" s="37" t="str">
        <f t="shared" si="11"/>
        <v/>
      </c>
      <c r="AB26" s="36"/>
      <c r="AC26" s="36"/>
      <c r="AD26" s="37" t="str">
        <f t="shared" si="12"/>
        <v/>
      </c>
      <c r="AE26" s="36"/>
      <c r="AF26" s="36"/>
      <c r="AG26" s="37" t="str">
        <f t="shared" si="13"/>
        <v/>
      </c>
      <c r="AH26" s="36"/>
      <c r="AI26" s="36"/>
      <c r="AJ26" s="37" t="str">
        <f t="shared" si="14"/>
        <v/>
      </c>
      <c r="AK26" s="36"/>
      <c r="AL26" s="36"/>
      <c r="AM26" s="37" t="str">
        <f t="shared" si="15"/>
        <v/>
      </c>
      <c r="AN26" s="36"/>
      <c r="AO26" s="36"/>
      <c r="AP26" s="37" t="str">
        <f t="shared" si="16"/>
        <v/>
      </c>
      <c r="AQ26" s="36"/>
      <c r="AR26" s="36"/>
      <c r="AS26" s="37" t="str">
        <f t="shared" si="17"/>
        <v/>
      </c>
      <c r="AT26" s="37">
        <f t="shared" si="18"/>
        <v>83</v>
      </c>
      <c r="AU26" s="36">
        <v>85</v>
      </c>
      <c r="AV26" s="36">
        <v>77</v>
      </c>
      <c r="AW26" s="36"/>
      <c r="AX26" s="36"/>
      <c r="AY26" s="36"/>
      <c r="AZ26" s="36"/>
      <c r="BA26" s="36"/>
      <c r="BB26" s="36"/>
      <c r="BC26" s="36"/>
      <c r="BD26" s="36"/>
      <c r="BE26" s="37">
        <f t="shared" si="19"/>
        <v>81</v>
      </c>
      <c r="BF26" s="36">
        <v>38</v>
      </c>
      <c r="BG26" s="36">
        <v>63</v>
      </c>
      <c r="BH26" s="38">
        <f t="shared" si="20"/>
        <v>75.7</v>
      </c>
      <c r="BI26" s="39">
        <f t="shared" si="21"/>
        <v>76</v>
      </c>
      <c r="BJ26" s="40"/>
      <c r="BK26" s="36">
        <v>80</v>
      </c>
      <c r="BL26" s="36">
        <v>76</v>
      </c>
      <c r="BM26" s="36"/>
      <c r="BN26" s="36"/>
      <c r="BO26" s="36"/>
      <c r="BP26" s="36"/>
      <c r="BQ26" s="36"/>
      <c r="BR26" s="36"/>
      <c r="BS26" s="36"/>
      <c r="BT26" s="36"/>
      <c r="BU26" s="41">
        <f t="shared" si="22"/>
        <v>78</v>
      </c>
      <c r="BV26" s="40"/>
      <c r="BW26" s="45">
        <v>90</v>
      </c>
      <c r="BX26" s="36"/>
      <c r="BY26" s="36"/>
      <c r="BZ26" s="36"/>
      <c r="CA26" s="36"/>
      <c r="CB26" s="36"/>
      <c r="CC26" s="36"/>
      <c r="CD26" s="36"/>
      <c r="CE26" s="36"/>
      <c r="CF26" s="36"/>
      <c r="CG26" s="37">
        <f t="shared" si="23"/>
        <v>90</v>
      </c>
      <c r="CH26" s="42" t="str">
        <f t="shared" si="24"/>
        <v>A</v>
      </c>
      <c r="CI26" s="43"/>
      <c r="CJ26" s="45">
        <v>5</v>
      </c>
      <c r="CK26"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27" spans="1:102" x14ac:dyDescent="0.25">
      <c r="A27" s="14">
        <v>17</v>
      </c>
      <c r="B27" s="14">
        <v>24408</v>
      </c>
      <c r="C27" s="14" t="s">
        <v>127</v>
      </c>
      <c r="E27" s="31">
        <f t="shared" si="0"/>
        <v>80</v>
      </c>
      <c r="F27" s="20"/>
      <c r="G27" s="31">
        <f t="shared" si="1"/>
        <v>80</v>
      </c>
      <c r="H27" s="31">
        <f t="shared" si="2"/>
        <v>81</v>
      </c>
      <c r="I27" s="31" t="str">
        <f t="shared" si="3"/>
        <v>A</v>
      </c>
      <c r="J27"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27" s="20"/>
      <c r="L27" s="31">
        <f t="shared" si="5"/>
        <v>88</v>
      </c>
      <c r="M27" s="31">
        <f t="shared" si="6"/>
        <v>58</v>
      </c>
      <c r="N27" s="31">
        <f t="shared" si="7"/>
        <v>57</v>
      </c>
      <c r="P27" s="36">
        <v>100</v>
      </c>
      <c r="Q27" s="36"/>
      <c r="R27" s="37">
        <f t="shared" si="8"/>
        <v>100</v>
      </c>
      <c r="S27" s="36">
        <v>61</v>
      </c>
      <c r="T27" s="45">
        <v>75</v>
      </c>
      <c r="U27" s="37">
        <f t="shared" si="9"/>
        <v>75</v>
      </c>
      <c r="V27" s="36"/>
      <c r="W27" s="36"/>
      <c r="X27" s="37" t="str">
        <f t="shared" si="10"/>
        <v/>
      </c>
      <c r="Y27" s="36"/>
      <c r="Z27" s="36"/>
      <c r="AA27" s="37" t="str">
        <f t="shared" si="11"/>
        <v/>
      </c>
      <c r="AB27" s="36"/>
      <c r="AC27" s="36"/>
      <c r="AD27" s="37" t="str">
        <f t="shared" si="12"/>
        <v/>
      </c>
      <c r="AE27" s="36"/>
      <c r="AF27" s="36"/>
      <c r="AG27" s="37" t="str">
        <f t="shared" si="13"/>
        <v/>
      </c>
      <c r="AH27" s="36"/>
      <c r="AI27" s="36"/>
      <c r="AJ27" s="37" t="str">
        <f t="shared" si="14"/>
        <v/>
      </c>
      <c r="AK27" s="36"/>
      <c r="AL27" s="36"/>
      <c r="AM27" s="37" t="str">
        <f t="shared" si="15"/>
        <v/>
      </c>
      <c r="AN27" s="36"/>
      <c r="AO27" s="36"/>
      <c r="AP27" s="37" t="str">
        <f t="shared" si="16"/>
        <v/>
      </c>
      <c r="AQ27" s="36"/>
      <c r="AR27" s="36"/>
      <c r="AS27" s="37" t="str">
        <f t="shared" si="17"/>
        <v/>
      </c>
      <c r="AT27" s="37">
        <f t="shared" si="18"/>
        <v>88</v>
      </c>
      <c r="AU27" s="36">
        <v>90</v>
      </c>
      <c r="AV27" s="36">
        <v>75</v>
      </c>
      <c r="AW27" s="36"/>
      <c r="AX27" s="36"/>
      <c r="AY27" s="36"/>
      <c r="AZ27" s="36"/>
      <c r="BA27" s="36"/>
      <c r="BB27" s="36"/>
      <c r="BC27" s="36"/>
      <c r="BD27" s="36"/>
      <c r="BE27" s="37">
        <f t="shared" si="19"/>
        <v>83</v>
      </c>
      <c r="BF27" s="36">
        <v>58</v>
      </c>
      <c r="BG27" s="36">
        <v>57</v>
      </c>
      <c r="BH27" s="38">
        <f t="shared" si="20"/>
        <v>79.900000000000006</v>
      </c>
      <c r="BI27" s="39">
        <f t="shared" si="21"/>
        <v>80</v>
      </c>
      <c r="BJ27" s="40"/>
      <c r="BK27" s="36">
        <v>85</v>
      </c>
      <c r="BL27" s="36">
        <v>77</v>
      </c>
      <c r="BM27" s="36"/>
      <c r="BN27" s="36"/>
      <c r="BO27" s="36"/>
      <c r="BP27" s="36"/>
      <c r="BQ27" s="36"/>
      <c r="BR27" s="36"/>
      <c r="BS27" s="36"/>
      <c r="BT27" s="36"/>
      <c r="BU27" s="41">
        <f t="shared" si="22"/>
        <v>81</v>
      </c>
      <c r="BV27" s="40"/>
      <c r="BW27" s="45">
        <v>90</v>
      </c>
      <c r="BX27" s="36"/>
      <c r="BY27" s="36"/>
      <c r="BZ27" s="36"/>
      <c r="CA27" s="36"/>
      <c r="CB27" s="36"/>
      <c r="CC27" s="36"/>
      <c r="CD27" s="36"/>
      <c r="CE27" s="36"/>
      <c r="CF27" s="36"/>
      <c r="CG27" s="37">
        <f t="shared" si="23"/>
        <v>90</v>
      </c>
      <c r="CH27" s="42" t="str">
        <f t="shared" si="24"/>
        <v>A</v>
      </c>
      <c r="CI27" s="43"/>
      <c r="CJ27" s="45">
        <v>7</v>
      </c>
      <c r="CK27"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row>
    <row r="28" spans="1:102" x14ac:dyDescent="0.25">
      <c r="A28" s="14">
        <v>18</v>
      </c>
      <c r="B28" s="14">
        <v>32782</v>
      </c>
      <c r="C28" s="14" t="s">
        <v>128</v>
      </c>
      <c r="E28" s="31" t="str">
        <f t="shared" si="0"/>
        <v/>
      </c>
      <c r="F28" s="20"/>
      <c r="G28" s="31" t="str">
        <f t="shared" si="1"/>
        <v/>
      </c>
      <c r="H28" s="31" t="str">
        <f t="shared" si="2"/>
        <v/>
      </c>
      <c r="I28" s="31" t="str">
        <f t="shared" si="3"/>
        <v>B</v>
      </c>
      <c r="J28"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28" s="20"/>
      <c r="L28" s="31" t="str">
        <f t="shared" si="5"/>
        <v/>
      </c>
      <c r="M28" s="31">
        <f t="shared" si="6"/>
        <v>34</v>
      </c>
      <c r="N28" s="31">
        <f t="shared" si="7"/>
        <v>46</v>
      </c>
      <c r="P28" s="36"/>
      <c r="Q28" s="36"/>
      <c r="R28" s="37" t="str">
        <f t="shared" si="8"/>
        <v/>
      </c>
      <c r="S28" s="36">
        <v>50</v>
      </c>
      <c r="T28" s="45">
        <v>75</v>
      </c>
      <c r="U28" s="37">
        <f t="shared" si="9"/>
        <v>75</v>
      </c>
      <c r="V28" s="36"/>
      <c r="W28" s="36"/>
      <c r="X28" s="37" t="str">
        <f t="shared" si="10"/>
        <v/>
      </c>
      <c r="Y28" s="36"/>
      <c r="Z28" s="36"/>
      <c r="AA28" s="37" t="str">
        <f t="shared" si="11"/>
        <v/>
      </c>
      <c r="AB28" s="36"/>
      <c r="AC28" s="36"/>
      <c r="AD28" s="37" t="str">
        <f t="shared" si="12"/>
        <v/>
      </c>
      <c r="AE28" s="36"/>
      <c r="AF28" s="36"/>
      <c r="AG28" s="37" t="str">
        <f t="shared" si="13"/>
        <v/>
      </c>
      <c r="AH28" s="36"/>
      <c r="AI28" s="36"/>
      <c r="AJ28" s="37" t="str">
        <f t="shared" si="14"/>
        <v/>
      </c>
      <c r="AK28" s="36"/>
      <c r="AL28" s="36"/>
      <c r="AM28" s="37" t="str">
        <f t="shared" si="15"/>
        <v/>
      </c>
      <c r="AN28" s="36"/>
      <c r="AO28" s="36"/>
      <c r="AP28" s="37" t="str">
        <f t="shared" si="16"/>
        <v/>
      </c>
      <c r="AQ28" s="36"/>
      <c r="AR28" s="36"/>
      <c r="AS28" s="37" t="str">
        <f t="shared" si="17"/>
        <v/>
      </c>
      <c r="AT28" s="37" t="str">
        <f t="shared" si="18"/>
        <v/>
      </c>
      <c r="AU28" s="36">
        <v>75</v>
      </c>
      <c r="AV28" s="36">
        <v>75</v>
      </c>
      <c r="AW28" s="36"/>
      <c r="AX28" s="36"/>
      <c r="AY28" s="36"/>
      <c r="AZ28" s="36"/>
      <c r="BA28" s="36"/>
      <c r="BB28" s="36"/>
      <c r="BC28" s="36"/>
      <c r="BD28" s="36"/>
      <c r="BE28" s="37">
        <f t="shared" si="19"/>
        <v>75</v>
      </c>
      <c r="BF28" s="36">
        <v>34</v>
      </c>
      <c r="BG28" s="36">
        <v>46</v>
      </c>
      <c r="BH28" s="38" t="str">
        <f t="shared" si="20"/>
        <v/>
      </c>
      <c r="BI28" s="39" t="str">
        <f t="shared" si="21"/>
        <v/>
      </c>
      <c r="BJ28" s="40"/>
      <c r="BK28" s="36"/>
      <c r="BL28" s="36">
        <v>75</v>
      </c>
      <c r="BM28" s="36"/>
      <c r="BN28" s="36"/>
      <c r="BO28" s="36"/>
      <c r="BP28" s="36"/>
      <c r="BQ28" s="36"/>
      <c r="BR28" s="36"/>
      <c r="BS28" s="36"/>
      <c r="BT28" s="36"/>
      <c r="BU28" s="41" t="str">
        <f t="shared" si="22"/>
        <v/>
      </c>
      <c r="BV28" s="40"/>
      <c r="BW28" s="45">
        <v>75</v>
      </c>
      <c r="BX28" s="36"/>
      <c r="BY28" s="36"/>
      <c r="BZ28" s="36"/>
      <c r="CA28" s="36"/>
      <c r="CB28" s="36"/>
      <c r="CC28" s="36"/>
      <c r="CD28" s="36"/>
      <c r="CE28" s="36"/>
      <c r="CF28" s="36"/>
      <c r="CG28" s="37">
        <f t="shared" si="23"/>
        <v>75</v>
      </c>
      <c r="CH28" s="42" t="str">
        <f t="shared" si="24"/>
        <v>B</v>
      </c>
      <c r="CI28" s="43"/>
      <c r="CJ28" s="45">
        <v>7</v>
      </c>
      <c r="CK28"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row>
    <row r="29" spans="1:102" x14ac:dyDescent="0.25">
      <c r="A29" s="14">
        <v>19</v>
      </c>
      <c r="B29" s="14">
        <v>24422</v>
      </c>
      <c r="C29" s="14" t="s">
        <v>129</v>
      </c>
      <c r="E29" s="31">
        <f t="shared" si="0"/>
        <v>75</v>
      </c>
      <c r="F29" s="20"/>
      <c r="G29" s="31">
        <f t="shared" si="1"/>
        <v>75</v>
      </c>
      <c r="H29" s="31">
        <f t="shared" si="2"/>
        <v>75</v>
      </c>
      <c r="I29" s="31" t="str">
        <f t="shared" si="3"/>
        <v>B</v>
      </c>
      <c r="J29"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29" s="20"/>
      <c r="L29" s="31">
        <f t="shared" si="5"/>
        <v>78</v>
      </c>
      <c r="M29" s="31">
        <f t="shared" si="6"/>
        <v>30</v>
      </c>
      <c r="N29" s="31">
        <f t="shared" si="7"/>
        <v>50</v>
      </c>
      <c r="P29" s="36">
        <v>80</v>
      </c>
      <c r="Q29" s="36"/>
      <c r="R29" s="37">
        <f t="shared" si="8"/>
        <v>80</v>
      </c>
      <c r="S29" s="36">
        <v>54</v>
      </c>
      <c r="T29" s="45">
        <v>75</v>
      </c>
      <c r="U29" s="37">
        <f t="shared" si="9"/>
        <v>75</v>
      </c>
      <c r="V29" s="36"/>
      <c r="W29" s="36"/>
      <c r="X29" s="37" t="str">
        <f t="shared" si="10"/>
        <v/>
      </c>
      <c r="Y29" s="36"/>
      <c r="Z29" s="36"/>
      <c r="AA29" s="37" t="str">
        <f t="shared" si="11"/>
        <v/>
      </c>
      <c r="AB29" s="36"/>
      <c r="AC29" s="36"/>
      <c r="AD29" s="37" t="str">
        <f t="shared" si="12"/>
        <v/>
      </c>
      <c r="AE29" s="36"/>
      <c r="AF29" s="36"/>
      <c r="AG29" s="37" t="str">
        <f t="shared" si="13"/>
        <v/>
      </c>
      <c r="AH29" s="36"/>
      <c r="AI29" s="36"/>
      <c r="AJ29" s="37" t="str">
        <f t="shared" si="14"/>
        <v/>
      </c>
      <c r="AK29" s="36"/>
      <c r="AL29" s="36"/>
      <c r="AM29" s="37" t="str">
        <f t="shared" si="15"/>
        <v/>
      </c>
      <c r="AN29" s="36"/>
      <c r="AO29" s="36"/>
      <c r="AP29" s="37" t="str">
        <f t="shared" si="16"/>
        <v/>
      </c>
      <c r="AQ29" s="36"/>
      <c r="AR29" s="36"/>
      <c r="AS29" s="37" t="str">
        <f t="shared" si="17"/>
        <v/>
      </c>
      <c r="AT29" s="37">
        <f t="shared" si="18"/>
        <v>78</v>
      </c>
      <c r="AU29" s="36">
        <v>90</v>
      </c>
      <c r="AV29" s="36">
        <v>90</v>
      </c>
      <c r="AW29" s="36"/>
      <c r="AX29" s="36"/>
      <c r="AY29" s="36"/>
      <c r="AZ29" s="36"/>
      <c r="BA29" s="36"/>
      <c r="BB29" s="36"/>
      <c r="BC29" s="36"/>
      <c r="BD29" s="36"/>
      <c r="BE29" s="37">
        <f t="shared" si="19"/>
        <v>90</v>
      </c>
      <c r="BF29" s="36">
        <v>30</v>
      </c>
      <c r="BG29" s="36">
        <v>50</v>
      </c>
      <c r="BH29" s="38">
        <f t="shared" si="20"/>
        <v>75.2</v>
      </c>
      <c r="BI29" s="39">
        <f t="shared" si="21"/>
        <v>75</v>
      </c>
      <c r="BJ29" s="40"/>
      <c r="BK29" s="36">
        <v>75</v>
      </c>
      <c r="BL29" s="36">
        <v>75</v>
      </c>
      <c r="BM29" s="36"/>
      <c r="BN29" s="36"/>
      <c r="BO29" s="36"/>
      <c r="BP29" s="36"/>
      <c r="BQ29" s="36"/>
      <c r="BR29" s="36"/>
      <c r="BS29" s="36"/>
      <c r="BT29" s="36"/>
      <c r="BU29" s="41">
        <f t="shared" si="22"/>
        <v>75</v>
      </c>
      <c r="BV29" s="40"/>
      <c r="BW29" s="45">
        <v>80</v>
      </c>
      <c r="BX29" s="36"/>
      <c r="BY29" s="36"/>
      <c r="BZ29" s="36"/>
      <c r="CA29" s="36"/>
      <c r="CB29" s="36"/>
      <c r="CC29" s="36"/>
      <c r="CD29" s="36"/>
      <c r="CE29" s="36"/>
      <c r="CF29" s="36"/>
      <c r="CG29" s="37">
        <f t="shared" si="23"/>
        <v>80</v>
      </c>
      <c r="CH29" s="42" t="str">
        <f t="shared" si="24"/>
        <v>B</v>
      </c>
      <c r="CI29" s="43"/>
      <c r="CJ29" s="45">
        <v>7</v>
      </c>
      <c r="CK29"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row>
    <row r="30" spans="1:102" x14ac:dyDescent="0.25">
      <c r="A30" s="14">
        <v>20</v>
      </c>
      <c r="B30" s="14">
        <v>24436</v>
      </c>
      <c r="C30" s="14" t="s">
        <v>130</v>
      </c>
      <c r="E30" s="31">
        <f t="shared" si="0"/>
        <v>86</v>
      </c>
      <c r="F30" s="20"/>
      <c r="G30" s="31">
        <f t="shared" si="1"/>
        <v>86</v>
      </c>
      <c r="H30" s="31">
        <f t="shared" si="2"/>
        <v>86</v>
      </c>
      <c r="I30" s="31" t="str">
        <f t="shared" si="3"/>
        <v>A</v>
      </c>
      <c r="J30"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30" s="20"/>
      <c r="L30" s="31">
        <f t="shared" si="5"/>
        <v>91</v>
      </c>
      <c r="M30" s="31">
        <f t="shared" si="6"/>
        <v>66</v>
      </c>
      <c r="N30" s="31">
        <f t="shared" si="7"/>
        <v>77</v>
      </c>
      <c r="P30" s="36">
        <v>100</v>
      </c>
      <c r="Q30" s="36"/>
      <c r="R30" s="37">
        <f t="shared" si="8"/>
        <v>100</v>
      </c>
      <c r="S30" s="36">
        <v>81</v>
      </c>
      <c r="T30" s="45"/>
      <c r="U30" s="37">
        <f t="shared" si="9"/>
        <v>81</v>
      </c>
      <c r="V30" s="36"/>
      <c r="W30" s="36"/>
      <c r="X30" s="37" t="str">
        <f t="shared" si="10"/>
        <v/>
      </c>
      <c r="Y30" s="36"/>
      <c r="Z30" s="36"/>
      <c r="AA30" s="37" t="str">
        <f t="shared" si="11"/>
        <v/>
      </c>
      <c r="AB30" s="36"/>
      <c r="AC30" s="36"/>
      <c r="AD30" s="37" t="str">
        <f t="shared" si="12"/>
        <v/>
      </c>
      <c r="AE30" s="36"/>
      <c r="AF30" s="36"/>
      <c r="AG30" s="37" t="str">
        <f t="shared" si="13"/>
        <v/>
      </c>
      <c r="AH30" s="36"/>
      <c r="AI30" s="36"/>
      <c r="AJ30" s="37" t="str">
        <f t="shared" si="14"/>
        <v/>
      </c>
      <c r="AK30" s="36"/>
      <c r="AL30" s="36"/>
      <c r="AM30" s="37" t="str">
        <f t="shared" si="15"/>
        <v/>
      </c>
      <c r="AN30" s="36"/>
      <c r="AO30" s="36"/>
      <c r="AP30" s="37" t="str">
        <f t="shared" si="16"/>
        <v/>
      </c>
      <c r="AQ30" s="36"/>
      <c r="AR30" s="36"/>
      <c r="AS30" s="37" t="str">
        <f t="shared" si="17"/>
        <v/>
      </c>
      <c r="AT30" s="37">
        <f t="shared" si="18"/>
        <v>91</v>
      </c>
      <c r="AU30" s="36">
        <v>90</v>
      </c>
      <c r="AV30" s="36">
        <v>86</v>
      </c>
      <c r="AW30" s="36"/>
      <c r="AX30" s="36"/>
      <c r="AY30" s="36"/>
      <c r="AZ30" s="36"/>
      <c r="BA30" s="36"/>
      <c r="BB30" s="36"/>
      <c r="BC30" s="36"/>
      <c r="BD30" s="36"/>
      <c r="BE30" s="37">
        <f t="shared" si="19"/>
        <v>88</v>
      </c>
      <c r="BF30" s="36">
        <v>66</v>
      </c>
      <c r="BG30" s="36">
        <v>77</v>
      </c>
      <c r="BH30" s="38">
        <f t="shared" si="20"/>
        <v>85.9</v>
      </c>
      <c r="BI30" s="39">
        <f t="shared" si="21"/>
        <v>86</v>
      </c>
      <c r="BJ30" s="40"/>
      <c r="BK30" s="36">
        <v>90</v>
      </c>
      <c r="BL30" s="36">
        <v>81</v>
      </c>
      <c r="BM30" s="36"/>
      <c r="BN30" s="36"/>
      <c r="BO30" s="36"/>
      <c r="BP30" s="36"/>
      <c r="BQ30" s="36"/>
      <c r="BR30" s="36"/>
      <c r="BS30" s="36"/>
      <c r="BT30" s="36"/>
      <c r="BU30" s="41">
        <f t="shared" si="22"/>
        <v>86</v>
      </c>
      <c r="BV30" s="40"/>
      <c r="BW30" s="45">
        <v>90</v>
      </c>
      <c r="BX30" s="36"/>
      <c r="BY30" s="36"/>
      <c r="BZ30" s="36"/>
      <c r="CA30" s="36"/>
      <c r="CB30" s="36"/>
      <c r="CC30" s="36"/>
      <c r="CD30" s="36"/>
      <c r="CE30" s="36"/>
      <c r="CF30" s="36"/>
      <c r="CG30" s="37">
        <f t="shared" si="23"/>
        <v>90</v>
      </c>
      <c r="CH30" s="42" t="str">
        <f t="shared" si="24"/>
        <v>A</v>
      </c>
      <c r="CI30" s="43"/>
      <c r="CJ30" s="45">
        <v>6</v>
      </c>
      <c r="CK30"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row>
    <row r="31" spans="1:102" x14ac:dyDescent="0.25">
      <c r="A31" s="14">
        <v>21</v>
      </c>
      <c r="B31" s="14">
        <v>24450</v>
      </c>
      <c r="C31" s="14" t="s">
        <v>131</v>
      </c>
      <c r="E31" s="31">
        <f t="shared" si="0"/>
        <v>81</v>
      </c>
      <c r="F31" s="20"/>
      <c r="G31" s="31">
        <f t="shared" si="1"/>
        <v>81</v>
      </c>
      <c r="H31" s="31">
        <f t="shared" si="2"/>
        <v>80</v>
      </c>
      <c r="I31" s="31" t="str">
        <f t="shared" si="3"/>
        <v>A</v>
      </c>
      <c r="J31"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31" s="20"/>
      <c r="L31" s="31">
        <f t="shared" si="5"/>
        <v>88</v>
      </c>
      <c r="M31" s="31">
        <f t="shared" si="6"/>
        <v>46</v>
      </c>
      <c r="N31" s="31">
        <f t="shared" si="7"/>
        <v>76</v>
      </c>
      <c r="P31" s="36">
        <v>95</v>
      </c>
      <c r="Q31" s="36"/>
      <c r="R31" s="37">
        <f t="shared" si="8"/>
        <v>95</v>
      </c>
      <c r="S31" s="36">
        <v>80</v>
      </c>
      <c r="T31" s="45"/>
      <c r="U31" s="37">
        <f t="shared" si="9"/>
        <v>80</v>
      </c>
      <c r="V31" s="36"/>
      <c r="W31" s="36"/>
      <c r="X31" s="37" t="str">
        <f t="shared" si="10"/>
        <v/>
      </c>
      <c r="Y31" s="36"/>
      <c r="Z31" s="36"/>
      <c r="AA31" s="37" t="str">
        <f t="shared" si="11"/>
        <v/>
      </c>
      <c r="AB31" s="36"/>
      <c r="AC31" s="36"/>
      <c r="AD31" s="37" t="str">
        <f t="shared" si="12"/>
        <v/>
      </c>
      <c r="AE31" s="36"/>
      <c r="AF31" s="36"/>
      <c r="AG31" s="37" t="str">
        <f t="shared" si="13"/>
        <v/>
      </c>
      <c r="AH31" s="36"/>
      <c r="AI31" s="36"/>
      <c r="AJ31" s="37" t="str">
        <f t="shared" si="14"/>
        <v/>
      </c>
      <c r="AK31" s="36"/>
      <c r="AL31" s="36"/>
      <c r="AM31" s="37" t="str">
        <f t="shared" si="15"/>
        <v/>
      </c>
      <c r="AN31" s="36"/>
      <c r="AO31" s="36"/>
      <c r="AP31" s="37" t="str">
        <f t="shared" si="16"/>
        <v/>
      </c>
      <c r="AQ31" s="36"/>
      <c r="AR31" s="36"/>
      <c r="AS31" s="37" t="str">
        <f t="shared" si="17"/>
        <v/>
      </c>
      <c r="AT31" s="37">
        <f t="shared" si="18"/>
        <v>88</v>
      </c>
      <c r="AU31" s="36">
        <v>80</v>
      </c>
      <c r="AV31" s="36">
        <v>86</v>
      </c>
      <c r="AW31" s="36"/>
      <c r="AX31" s="36"/>
      <c r="AY31" s="36"/>
      <c r="AZ31" s="36"/>
      <c r="BA31" s="36"/>
      <c r="BB31" s="36"/>
      <c r="BC31" s="36"/>
      <c r="BD31" s="36"/>
      <c r="BE31" s="37">
        <f t="shared" si="19"/>
        <v>83</v>
      </c>
      <c r="BF31" s="36">
        <v>46</v>
      </c>
      <c r="BG31" s="36">
        <v>76</v>
      </c>
      <c r="BH31" s="38">
        <f t="shared" si="20"/>
        <v>80.599999999999994</v>
      </c>
      <c r="BI31" s="39">
        <f t="shared" si="21"/>
        <v>81</v>
      </c>
      <c r="BJ31" s="40"/>
      <c r="BK31" s="36">
        <v>80</v>
      </c>
      <c r="BL31" s="36">
        <v>80</v>
      </c>
      <c r="BM31" s="36"/>
      <c r="BN31" s="36"/>
      <c r="BO31" s="36"/>
      <c r="BP31" s="36"/>
      <c r="BQ31" s="36"/>
      <c r="BR31" s="36"/>
      <c r="BS31" s="36"/>
      <c r="BT31" s="36"/>
      <c r="BU31" s="41">
        <f t="shared" si="22"/>
        <v>80</v>
      </c>
      <c r="BV31" s="40"/>
      <c r="BW31" s="45">
        <v>90</v>
      </c>
      <c r="BX31" s="36"/>
      <c r="BY31" s="36"/>
      <c r="BZ31" s="36"/>
      <c r="CA31" s="36"/>
      <c r="CB31" s="36"/>
      <c r="CC31" s="36"/>
      <c r="CD31" s="36"/>
      <c r="CE31" s="36"/>
      <c r="CF31" s="36"/>
      <c r="CG31" s="37">
        <f t="shared" si="23"/>
        <v>90</v>
      </c>
      <c r="CH31" s="42" t="str">
        <f t="shared" si="24"/>
        <v>A</v>
      </c>
      <c r="CI31" s="43"/>
      <c r="CJ31" s="45">
        <v>6</v>
      </c>
      <c r="CK31"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row>
    <row r="32" spans="1:102" x14ac:dyDescent="0.25">
      <c r="A32" s="14">
        <v>22</v>
      </c>
      <c r="B32" s="14">
        <v>24464</v>
      </c>
      <c r="C32" s="14" t="s">
        <v>132</v>
      </c>
      <c r="E32" s="31">
        <f t="shared" si="0"/>
        <v>83</v>
      </c>
      <c r="F32" s="20"/>
      <c r="G32" s="31">
        <f t="shared" si="1"/>
        <v>83</v>
      </c>
      <c r="H32" s="31">
        <f t="shared" si="2"/>
        <v>81</v>
      </c>
      <c r="I32" s="31" t="str">
        <f t="shared" si="3"/>
        <v>A</v>
      </c>
      <c r="J32"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32" s="20"/>
      <c r="L32" s="31">
        <f t="shared" si="5"/>
        <v>86</v>
      </c>
      <c r="M32" s="31">
        <f t="shared" si="6"/>
        <v>56</v>
      </c>
      <c r="N32" s="31">
        <f t="shared" si="7"/>
        <v>78</v>
      </c>
      <c r="P32" s="36">
        <v>90</v>
      </c>
      <c r="Q32" s="36"/>
      <c r="R32" s="37">
        <f t="shared" si="8"/>
        <v>90</v>
      </c>
      <c r="S32" s="36">
        <v>82</v>
      </c>
      <c r="T32" s="45"/>
      <c r="U32" s="37">
        <f t="shared" si="9"/>
        <v>82</v>
      </c>
      <c r="V32" s="36"/>
      <c r="W32" s="36"/>
      <c r="X32" s="37" t="str">
        <f t="shared" si="10"/>
        <v/>
      </c>
      <c r="Y32" s="36"/>
      <c r="Z32" s="36"/>
      <c r="AA32" s="37" t="str">
        <f t="shared" si="11"/>
        <v/>
      </c>
      <c r="AB32" s="36"/>
      <c r="AC32" s="36"/>
      <c r="AD32" s="37" t="str">
        <f t="shared" si="12"/>
        <v/>
      </c>
      <c r="AE32" s="36"/>
      <c r="AF32" s="36"/>
      <c r="AG32" s="37" t="str">
        <f t="shared" si="13"/>
        <v/>
      </c>
      <c r="AH32" s="36"/>
      <c r="AI32" s="36"/>
      <c r="AJ32" s="37" t="str">
        <f t="shared" si="14"/>
        <v/>
      </c>
      <c r="AK32" s="36"/>
      <c r="AL32" s="36"/>
      <c r="AM32" s="37" t="str">
        <f t="shared" si="15"/>
        <v/>
      </c>
      <c r="AN32" s="36"/>
      <c r="AO32" s="36"/>
      <c r="AP32" s="37" t="str">
        <f t="shared" si="16"/>
        <v/>
      </c>
      <c r="AQ32" s="36"/>
      <c r="AR32" s="36"/>
      <c r="AS32" s="37" t="str">
        <f t="shared" si="17"/>
        <v/>
      </c>
      <c r="AT32" s="37">
        <f t="shared" si="18"/>
        <v>86</v>
      </c>
      <c r="AU32" s="36">
        <v>85</v>
      </c>
      <c r="AV32" s="36">
        <v>91</v>
      </c>
      <c r="AW32" s="36"/>
      <c r="AX32" s="36"/>
      <c r="AY32" s="36"/>
      <c r="AZ32" s="36"/>
      <c r="BA32" s="36"/>
      <c r="BB32" s="36"/>
      <c r="BC32" s="36"/>
      <c r="BD32" s="36"/>
      <c r="BE32" s="37">
        <f t="shared" si="19"/>
        <v>88</v>
      </c>
      <c r="BF32" s="36">
        <v>56</v>
      </c>
      <c r="BG32" s="36">
        <v>78</v>
      </c>
      <c r="BH32" s="38">
        <f t="shared" si="20"/>
        <v>83</v>
      </c>
      <c r="BI32" s="39">
        <f t="shared" si="21"/>
        <v>83</v>
      </c>
      <c r="BJ32" s="40"/>
      <c r="BK32" s="36">
        <v>85</v>
      </c>
      <c r="BL32" s="36">
        <v>76</v>
      </c>
      <c r="BM32" s="36"/>
      <c r="BN32" s="36"/>
      <c r="BO32" s="36"/>
      <c r="BP32" s="36"/>
      <c r="BQ32" s="36"/>
      <c r="BR32" s="36"/>
      <c r="BS32" s="36"/>
      <c r="BT32" s="36"/>
      <c r="BU32" s="41">
        <f t="shared" si="22"/>
        <v>81</v>
      </c>
      <c r="BV32" s="40"/>
      <c r="BW32" s="45">
        <v>90</v>
      </c>
      <c r="BX32" s="36"/>
      <c r="BY32" s="36"/>
      <c r="BZ32" s="36"/>
      <c r="CA32" s="36"/>
      <c r="CB32" s="36"/>
      <c r="CC32" s="36"/>
      <c r="CD32" s="36"/>
      <c r="CE32" s="36"/>
      <c r="CF32" s="36"/>
      <c r="CG32" s="37">
        <f t="shared" si="23"/>
        <v>90</v>
      </c>
      <c r="CH32" s="42" t="str">
        <f t="shared" si="24"/>
        <v>A</v>
      </c>
      <c r="CI32" s="43"/>
      <c r="CJ32" s="45">
        <v>6</v>
      </c>
      <c r="CK32"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row>
    <row r="33" spans="1:89" x14ac:dyDescent="0.25">
      <c r="A33" s="14">
        <v>23</v>
      </c>
      <c r="B33" s="14">
        <v>24478</v>
      </c>
      <c r="C33" s="14" t="s">
        <v>133</v>
      </c>
      <c r="E33" s="31">
        <f t="shared" si="0"/>
        <v>85</v>
      </c>
      <c r="F33" s="20"/>
      <c r="G33" s="31">
        <f t="shared" si="1"/>
        <v>85</v>
      </c>
      <c r="H33" s="31">
        <f t="shared" si="2"/>
        <v>84</v>
      </c>
      <c r="I33" s="31" t="str">
        <f t="shared" si="3"/>
        <v>A</v>
      </c>
      <c r="J33"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33" s="20"/>
      <c r="L33" s="31">
        <f t="shared" si="5"/>
        <v>90</v>
      </c>
      <c r="M33" s="31">
        <f t="shared" si="6"/>
        <v>56</v>
      </c>
      <c r="N33" s="31">
        <f t="shared" si="7"/>
        <v>76</v>
      </c>
      <c r="P33" s="36">
        <v>100</v>
      </c>
      <c r="Q33" s="36"/>
      <c r="R33" s="37">
        <f t="shared" si="8"/>
        <v>100</v>
      </c>
      <c r="S33" s="36">
        <v>80</v>
      </c>
      <c r="T33" s="45"/>
      <c r="U33" s="37">
        <f t="shared" si="9"/>
        <v>80</v>
      </c>
      <c r="V33" s="36"/>
      <c r="W33" s="36"/>
      <c r="X33" s="37" t="str">
        <f t="shared" si="10"/>
        <v/>
      </c>
      <c r="Y33" s="36"/>
      <c r="Z33" s="36"/>
      <c r="AA33" s="37" t="str">
        <f t="shared" si="11"/>
        <v/>
      </c>
      <c r="AB33" s="36"/>
      <c r="AC33" s="36"/>
      <c r="AD33" s="37" t="str">
        <f t="shared" si="12"/>
        <v/>
      </c>
      <c r="AE33" s="36"/>
      <c r="AF33" s="36"/>
      <c r="AG33" s="37" t="str">
        <f t="shared" si="13"/>
        <v/>
      </c>
      <c r="AH33" s="36"/>
      <c r="AI33" s="36"/>
      <c r="AJ33" s="37" t="str">
        <f t="shared" si="14"/>
        <v/>
      </c>
      <c r="AK33" s="36"/>
      <c r="AL33" s="36"/>
      <c r="AM33" s="37" t="str">
        <f t="shared" si="15"/>
        <v/>
      </c>
      <c r="AN33" s="36"/>
      <c r="AO33" s="36"/>
      <c r="AP33" s="37" t="str">
        <f t="shared" si="16"/>
        <v/>
      </c>
      <c r="AQ33" s="36"/>
      <c r="AR33" s="36"/>
      <c r="AS33" s="37" t="str">
        <f t="shared" si="17"/>
        <v/>
      </c>
      <c r="AT33" s="37">
        <f t="shared" si="18"/>
        <v>90</v>
      </c>
      <c r="AU33" s="36">
        <v>90</v>
      </c>
      <c r="AV33" s="36">
        <v>88</v>
      </c>
      <c r="AW33" s="36"/>
      <c r="AX33" s="36"/>
      <c r="AY33" s="36"/>
      <c r="AZ33" s="36"/>
      <c r="BA33" s="36"/>
      <c r="BB33" s="36"/>
      <c r="BC33" s="36"/>
      <c r="BD33" s="36"/>
      <c r="BE33" s="37">
        <f t="shared" si="19"/>
        <v>89</v>
      </c>
      <c r="BF33" s="36">
        <v>56</v>
      </c>
      <c r="BG33" s="36">
        <v>76</v>
      </c>
      <c r="BH33" s="38">
        <f t="shared" si="20"/>
        <v>84.8</v>
      </c>
      <c r="BI33" s="39">
        <f t="shared" si="21"/>
        <v>85</v>
      </c>
      <c r="BJ33" s="40"/>
      <c r="BK33" s="36">
        <v>90</v>
      </c>
      <c r="BL33" s="36">
        <v>78</v>
      </c>
      <c r="BM33" s="36"/>
      <c r="BN33" s="36"/>
      <c r="BO33" s="36"/>
      <c r="BP33" s="36"/>
      <c r="BQ33" s="36"/>
      <c r="BR33" s="36"/>
      <c r="BS33" s="36"/>
      <c r="BT33" s="36"/>
      <c r="BU33" s="41">
        <f t="shared" si="22"/>
        <v>84</v>
      </c>
      <c r="BV33" s="40"/>
      <c r="BW33" s="45">
        <v>90</v>
      </c>
      <c r="BX33" s="36"/>
      <c r="BY33" s="36"/>
      <c r="BZ33" s="36"/>
      <c r="CA33" s="36"/>
      <c r="CB33" s="36"/>
      <c r="CC33" s="36"/>
      <c r="CD33" s="36"/>
      <c r="CE33" s="36"/>
      <c r="CF33" s="36"/>
      <c r="CG33" s="37">
        <f t="shared" si="23"/>
        <v>90</v>
      </c>
      <c r="CH33" s="42" t="str">
        <f t="shared" si="24"/>
        <v>A</v>
      </c>
      <c r="CI33" s="43"/>
      <c r="CJ33" s="45">
        <v>6</v>
      </c>
      <c r="CK33"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row>
    <row r="34" spans="1:89" x14ac:dyDescent="0.25">
      <c r="A34" s="14">
        <v>24</v>
      </c>
      <c r="B34" s="14">
        <v>24492</v>
      </c>
      <c r="C34" s="14" t="s">
        <v>134</v>
      </c>
      <c r="E34" s="31">
        <f t="shared" si="0"/>
        <v>76</v>
      </c>
      <c r="F34" s="20"/>
      <c r="G34" s="31">
        <f t="shared" si="1"/>
        <v>76</v>
      </c>
      <c r="H34" s="31">
        <f t="shared" si="2"/>
        <v>78</v>
      </c>
      <c r="I34" s="31" t="str">
        <f t="shared" si="3"/>
        <v>A</v>
      </c>
      <c r="J34"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34" s="20"/>
      <c r="L34" s="31">
        <f t="shared" si="5"/>
        <v>85</v>
      </c>
      <c r="M34" s="31">
        <f t="shared" si="6"/>
        <v>54</v>
      </c>
      <c r="N34" s="31">
        <f t="shared" si="7"/>
        <v>52</v>
      </c>
      <c r="P34" s="36">
        <v>95</v>
      </c>
      <c r="Q34" s="36"/>
      <c r="R34" s="37">
        <f t="shared" si="8"/>
        <v>95</v>
      </c>
      <c r="S34" s="36">
        <v>56</v>
      </c>
      <c r="T34" s="45">
        <v>75</v>
      </c>
      <c r="U34" s="37">
        <f t="shared" si="9"/>
        <v>75</v>
      </c>
      <c r="V34" s="36"/>
      <c r="W34" s="36"/>
      <c r="X34" s="37" t="str">
        <f t="shared" si="10"/>
        <v/>
      </c>
      <c r="Y34" s="36"/>
      <c r="Z34" s="36"/>
      <c r="AA34" s="37" t="str">
        <f t="shared" si="11"/>
        <v/>
      </c>
      <c r="AB34" s="36"/>
      <c r="AC34" s="36"/>
      <c r="AD34" s="37" t="str">
        <f t="shared" si="12"/>
        <v/>
      </c>
      <c r="AE34" s="36"/>
      <c r="AF34" s="36"/>
      <c r="AG34" s="37" t="str">
        <f t="shared" si="13"/>
        <v/>
      </c>
      <c r="AH34" s="36"/>
      <c r="AI34" s="36"/>
      <c r="AJ34" s="37" t="str">
        <f t="shared" si="14"/>
        <v/>
      </c>
      <c r="AK34" s="36"/>
      <c r="AL34" s="36"/>
      <c r="AM34" s="37" t="str">
        <f t="shared" si="15"/>
        <v/>
      </c>
      <c r="AN34" s="36"/>
      <c r="AO34" s="36"/>
      <c r="AP34" s="37" t="str">
        <f t="shared" si="16"/>
        <v/>
      </c>
      <c r="AQ34" s="36"/>
      <c r="AR34" s="36"/>
      <c r="AS34" s="37" t="str">
        <f t="shared" si="17"/>
        <v/>
      </c>
      <c r="AT34" s="37">
        <f t="shared" si="18"/>
        <v>85</v>
      </c>
      <c r="AU34" s="36">
        <v>80</v>
      </c>
      <c r="AV34" s="36">
        <v>75</v>
      </c>
      <c r="AW34" s="36"/>
      <c r="AX34" s="36"/>
      <c r="AY34" s="36"/>
      <c r="AZ34" s="36"/>
      <c r="BA34" s="36"/>
      <c r="BB34" s="36"/>
      <c r="BC34" s="36"/>
      <c r="BD34" s="36"/>
      <c r="BE34" s="37">
        <f t="shared" si="19"/>
        <v>78</v>
      </c>
      <c r="BF34" s="36">
        <v>54</v>
      </c>
      <c r="BG34" s="36">
        <v>52</v>
      </c>
      <c r="BH34" s="38">
        <f t="shared" si="20"/>
        <v>75.8</v>
      </c>
      <c r="BI34" s="39">
        <f t="shared" si="21"/>
        <v>76</v>
      </c>
      <c r="BJ34" s="40"/>
      <c r="BK34" s="36">
        <v>80</v>
      </c>
      <c r="BL34" s="36">
        <v>75</v>
      </c>
      <c r="BM34" s="36"/>
      <c r="BN34" s="36"/>
      <c r="BO34" s="36"/>
      <c r="BP34" s="36"/>
      <c r="BQ34" s="36"/>
      <c r="BR34" s="36"/>
      <c r="BS34" s="36"/>
      <c r="BT34" s="36"/>
      <c r="BU34" s="41">
        <f t="shared" si="22"/>
        <v>78</v>
      </c>
      <c r="BV34" s="40"/>
      <c r="BW34" s="45">
        <v>90</v>
      </c>
      <c r="BX34" s="36"/>
      <c r="BY34" s="36"/>
      <c r="BZ34" s="36"/>
      <c r="CA34" s="36"/>
      <c r="CB34" s="36"/>
      <c r="CC34" s="36"/>
      <c r="CD34" s="36"/>
      <c r="CE34" s="36"/>
      <c r="CF34" s="36"/>
      <c r="CG34" s="37">
        <f t="shared" si="23"/>
        <v>90</v>
      </c>
      <c r="CH34" s="42" t="str">
        <f t="shared" si="24"/>
        <v>A</v>
      </c>
      <c r="CI34" s="43"/>
      <c r="CJ34" s="45">
        <v>7</v>
      </c>
      <c r="CK34"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row>
    <row r="35" spans="1:89" x14ac:dyDescent="0.25">
      <c r="A35" s="14">
        <v>25</v>
      </c>
      <c r="B35" s="14">
        <v>24506</v>
      </c>
      <c r="C35" s="14" t="s">
        <v>135</v>
      </c>
      <c r="E35" s="31">
        <f t="shared" si="0"/>
        <v>83</v>
      </c>
      <c r="F35" s="20"/>
      <c r="G35" s="31">
        <f t="shared" si="1"/>
        <v>83</v>
      </c>
      <c r="H35" s="31">
        <f t="shared" si="2"/>
        <v>84</v>
      </c>
      <c r="I35" s="31" t="str">
        <f t="shared" si="3"/>
        <v>A</v>
      </c>
      <c r="J35"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35" s="20"/>
      <c r="L35" s="31">
        <f t="shared" si="5"/>
        <v>88</v>
      </c>
      <c r="M35" s="31">
        <f t="shared" si="6"/>
        <v>76</v>
      </c>
      <c r="N35" s="31">
        <f t="shared" si="7"/>
        <v>72</v>
      </c>
      <c r="P35" s="36">
        <v>100</v>
      </c>
      <c r="Q35" s="36"/>
      <c r="R35" s="37">
        <f t="shared" si="8"/>
        <v>100</v>
      </c>
      <c r="S35" s="36">
        <v>76</v>
      </c>
      <c r="T35" s="45"/>
      <c r="U35" s="37">
        <f t="shared" si="9"/>
        <v>76</v>
      </c>
      <c r="V35" s="36"/>
      <c r="W35" s="36"/>
      <c r="X35" s="37" t="str">
        <f t="shared" si="10"/>
        <v/>
      </c>
      <c r="Y35" s="36"/>
      <c r="Z35" s="36"/>
      <c r="AA35" s="37" t="str">
        <f t="shared" si="11"/>
        <v/>
      </c>
      <c r="AB35" s="36"/>
      <c r="AC35" s="36"/>
      <c r="AD35" s="37" t="str">
        <f t="shared" si="12"/>
        <v/>
      </c>
      <c r="AE35" s="36"/>
      <c r="AF35" s="36"/>
      <c r="AG35" s="37" t="str">
        <f t="shared" si="13"/>
        <v/>
      </c>
      <c r="AH35" s="36"/>
      <c r="AI35" s="36"/>
      <c r="AJ35" s="37" t="str">
        <f t="shared" si="14"/>
        <v/>
      </c>
      <c r="AK35" s="36"/>
      <c r="AL35" s="36"/>
      <c r="AM35" s="37" t="str">
        <f t="shared" si="15"/>
        <v/>
      </c>
      <c r="AN35" s="36"/>
      <c r="AO35" s="36"/>
      <c r="AP35" s="37" t="str">
        <f t="shared" si="16"/>
        <v/>
      </c>
      <c r="AQ35" s="36"/>
      <c r="AR35" s="36"/>
      <c r="AS35" s="37" t="str">
        <f t="shared" si="17"/>
        <v/>
      </c>
      <c r="AT35" s="37">
        <f t="shared" si="18"/>
        <v>88</v>
      </c>
      <c r="AU35" s="36">
        <v>85</v>
      </c>
      <c r="AV35" s="36">
        <v>81</v>
      </c>
      <c r="AW35" s="36"/>
      <c r="AX35" s="36"/>
      <c r="AY35" s="36"/>
      <c r="AZ35" s="36"/>
      <c r="BA35" s="36"/>
      <c r="BB35" s="36"/>
      <c r="BC35" s="36"/>
      <c r="BD35" s="36"/>
      <c r="BE35" s="37">
        <f t="shared" si="19"/>
        <v>83</v>
      </c>
      <c r="BF35" s="36">
        <v>76</v>
      </c>
      <c r="BG35" s="36">
        <v>72</v>
      </c>
      <c r="BH35" s="38">
        <f t="shared" si="20"/>
        <v>83.2</v>
      </c>
      <c r="BI35" s="39">
        <f t="shared" si="21"/>
        <v>83</v>
      </c>
      <c r="BJ35" s="40"/>
      <c r="BK35" s="36">
        <v>85</v>
      </c>
      <c r="BL35" s="36">
        <v>82</v>
      </c>
      <c r="BM35" s="36"/>
      <c r="BN35" s="36"/>
      <c r="BO35" s="36"/>
      <c r="BP35" s="36"/>
      <c r="BQ35" s="36"/>
      <c r="BR35" s="36"/>
      <c r="BS35" s="36"/>
      <c r="BT35" s="36"/>
      <c r="BU35" s="41">
        <f t="shared" si="22"/>
        <v>84</v>
      </c>
      <c r="BV35" s="40"/>
      <c r="BW35" s="45">
        <v>90</v>
      </c>
      <c r="BX35" s="36"/>
      <c r="BY35" s="36"/>
      <c r="BZ35" s="36"/>
      <c r="CA35" s="36"/>
      <c r="CB35" s="36"/>
      <c r="CC35" s="36"/>
      <c r="CD35" s="36"/>
      <c r="CE35" s="36"/>
      <c r="CF35" s="36"/>
      <c r="CG35" s="37">
        <f t="shared" si="23"/>
        <v>90</v>
      </c>
      <c r="CH35" s="42" t="str">
        <f t="shared" si="24"/>
        <v>A</v>
      </c>
      <c r="CI35" s="43"/>
      <c r="CJ35" s="45">
        <v>6</v>
      </c>
      <c r="CK35"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row>
    <row r="36" spans="1:89" x14ac:dyDescent="0.25">
      <c r="A36" s="14">
        <v>26</v>
      </c>
      <c r="B36" s="14">
        <v>24520</v>
      </c>
      <c r="C36" s="14" t="s">
        <v>136</v>
      </c>
      <c r="E36" s="31">
        <f t="shared" si="0"/>
        <v>75</v>
      </c>
      <c r="F36" s="20"/>
      <c r="G36" s="31">
        <f t="shared" si="1"/>
        <v>75</v>
      </c>
      <c r="H36" s="31">
        <f t="shared" si="2"/>
        <v>75</v>
      </c>
      <c r="I36" s="31" t="str">
        <f t="shared" si="3"/>
        <v>B</v>
      </c>
      <c r="J36"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36" s="20"/>
      <c r="L36" s="31">
        <f t="shared" si="5"/>
        <v>75</v>
      </c>
      <c r="M36" s="31">
        <f t="shared" si="6"/>
        <v>32</v>
      </c>
      <c r="N36" s="31">
        <f t="shared" si="7"/>
        <v>64</v>
      </c>
      <c r="P36" s="36">
        <v>65</v>
      </c>
      <c r="Q36" s="36">
        <v>75</v>
      </c>
      <c r="R36" s="37">
        <f t="shared" si="8"/>
        <v>75</v>
      </c>
      <c r="S36" s="36">
        <v>68</v>
      </c>
      <c r="T36" s="45">
        <v>75</v>
      </c>
      <c r="U36" s="37">
        <f t="shared" si="9"/>
        <v>75</v>
      </c>
      <c r="V36" s="36"/>
      <c r="W36" s="36"/>
      <c r="X36" s="37" t="str">
        <f t="shared" si="10"/>
        <v/>
      </c>
      <c r="Y36" s="36"/>
      <c r="Z36" s="36"/>
      <c r="AA36" s="37" t="str">
        <f t="shared" si="11"/>
        <v/>
      </c>
      <c r="AB36" s="36"/>
      <c r="AC36" s="36"/>
      <c r="AD36" s="37" t="str">
        <f t="shared" si="12"/>
        <v/>
      </c>
      <c r="AE36" s="36"/>
      <c r="AF36" s="36"/>
      <c r="AG36" s="37" t="str">
        <f t="shared" si="13"/>
        <v/>
      </c>
      <c r="AH36" s="36"/>
      <c r="AI36" s="36"/>
      <c r="AJ36" s="37" t="str">
        <f t="shared" si="14"/>
        <v/>
      </c>
      <c r="AK36" s="36"/>
      <c r="AL36" s="36"/>
      <c r="AM36" s="37" t="str">
        <f t="shared" si="15"/>
        <v/>
      </c>
      <c r="AN36" s="36"/>
      <c r="AO36" s="36"/>
      <c r="AP36" s="37" t="str">
        <f t="shared" si="16"/>
        <v/>
      </c>
      <c r="AQ36" s="36"/>
      <c r="AR36" s="36"/>
      <c r="AS36" s="37" t="str">
        <f t="shared" si="17"/>
        <v/>
      </c>
      <c r="AT36" s="37">
        <f t="shared" si="18"/>
        <v>75</v>
      </c>
      <c r="AU36" s="36">
        <v>90</v>
      </c>
      <c r="AV36" s="36">
        <v>85</v>
      </c>
      <c r="AW36" s="36"/>
      <c r="AX36" s="36"/>
      <c r="AY36" s="36"/>
      <c r="AZ36" s="36"/>
      <c r="BA36" s="36"/>
      <c r="BB36" s="36"/>
      <c r="BC36" s="36"/>
      <c r="BD36" s="36"/>
      <c r="BE36" s="37">
        <f t="shared" si="19"/>
        <v>88</v>
      </c>
      <c r="BF36" s="36">
        <v>32</v>
      </c>
      <c r="BG36" s="36">
        <v>64</v>
      </c>
      <c r="BH36" s="38">
        <f t="shared" si="20"/>
        <v>74.8</v>
      </c>
      <c r="BI36" s="39">
        <f t="shared" si="21"/>
        <v>75</v>
      </c>
      <c r="BJ36" s="40"/>
      <c r="BK36" s="36">
        <v>75</v>
      </c>
      <c r="BL36" s="36">
        <v>75</v>
      </c>
      <c r="BM36" s="36"/>
      <c r="BN36" s="36"/>
      <c r="BO36" s="36"/>
      <c r="BP36" s="36"/>
      <c r="BQ36" s="36"/>
      <c r="BR36" s="36"/>
      <c r="BS36" s="36"/>
      <c r="BT36" s="36"/>
      <c r="BU36" s="41">
        <f t="shared" si="22"/>
        <v>75</v>
      </c>
      <c r="BV36" s="40"/>
      <c r="BW36" s="45">
        <v>80</v>
      </c>
      <c r="BX36" s="36"/>
      <c r="BY36" s="36"/>
      <c r="BZ36" s="36"/>
      <c r="CA36" s="36"/>
      <c r="CB36" s="36"/>
      <c r="CC36" s="36"/>
      <c r="CD36" s="36"/>
      <c r="CE36" s="36"/>
      <c r="CF36" s="36"/>
      <c r="CG36" s="37">
        <f t="shared" si="23"/>
        <v>80</v>
      </c>
      <c r="CH36" s="42" t="str">
        <f t="shared" si="24"/>
        <v>B</v>
      </c>
      <c r="CI36" s="43"/>
      <c r="CJ36" s="45">
        <v>5</v>
      </c>
      <c r="CK36"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37" spans="1:89" x14ac:dyDescent="0.25">
      <c r="A37" s="14">
        <v>27</v>
      </c>
      <c r="B37" s="14">
        <v>24534</v>
      </c>
      <c r="C37" s="14" t="s">
        <v>137</v>
      </c>
      <c r="E37" s="31">
        <f t="shared" si="0"/>
        <v>80</v>
      </c>
      <c r="F37" s="20"/>
      <c r="G37" s="31">
        <f t="shared" si="1"/>
        <v>80</v>
      </c>
      <c r="H37" s="31">
        <f t="shared" si="2"/>
        <v>78</v>
      </c>
      <c r="I37" s="31" t="str">
        <f t="shared" si="3"/>
        <v>A</v>
      </c>
      <c r="J37"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37" s="20"/>
      <c r="L37" s="31">
        <f t="shared" si="5"/>
        <v>88</v>
      </c>
      <c r="M37" s="31">
        <f t="shared" si="6"/>
        <v>56</v>
      </c>
      <c r="N37" s="31">
        <f t="shared" si="7"/>
        <v>67</v>
      </c>
      <c r="P37" s="36">
        <v>100</v>
      </c>
      <c r="Q37" s="36"/>
      <c r="R37" s="37">
        <f t="shared" si="8"/>
        <v>100</v>
      </c>
      <c r="S37" s="36">
        <v>71</v>
      </c>
      <c r="T37" s="45">
        <v>75</v>
      </c>
      <c r="U37" s="37">
        <f t="shared" si="9"/>
        <v>75</v>
      </c>
      <c r="V37" s="36"/>
      <c r="W37" s="36"/>
      <c r="X37" s="37" t="str">
        <f t="shared" si="10"/>
        <v/>
      </c>
      <c r="Y37" s="36"/>
      <c r="Z37" s="36"/>
      <c r="AA37" s="37" t="str">
        <f t="shared" si="11"/>
        <v/>
      </c>
      <c r="AB37" s="36"/>
      <c r="AC37" s="36"/>
      <c r="AD37" s="37" t="str">
        <f t="shared" si="12"/>
        <v/>
      </c>
      <c r="AE37" s="36"/>
      <c r="AF37" s="36"/>
      <c r="AG37" s="37" t="str">
        <f t="shared" si="13"/>
        <v/>
      </c>
      <c r="AH37" s="36"/>
      <c r="AI37" s="36"/>
      <c r="AJ37" s="37" t="str">
        <f t="shared" si="14"/>
        <v/>
      </c>
      <c r="AK37" s="36"/>
      <c r="AL37" s="36"/>
      <c r="AM37" s="37" t="str">
        <f t="shared" si="15"/>
        <v/>
      </c>
      <c r="AN37" s="36"/>
      <c r="AO37" s="36"/>
      <c r="AP37" s="37" t="str">
        <f t="shared" si="16"/>
        <v/>
      </c>
      <c r="AQ37" s="36"/>
      <c r="AR37" s="36"/>
      <c r="AS37" s="37" t="str">
        <f t="shared" si="17"/>
        <v/>
      </c>
      <c r="AT37" s="37">
        <f t="shared" si="18"/>
        <v>88</v>
      </c>
      <c r="AU37" s="36">
        <v>80</v>
      </c>
      <c r="AV37" s="36">
        <v>83</v>
      </c>
      <c r="AW37" s="36"/>
      <c r="AX37" s="36"/>
      <c r="AY37" s="36"/>
      <c r="AZ37" s="36"/>
      <c r="BA37" s="36"/>
      <c r="BB37" s="36"/>
      <c r="BC37" s="36"/>
      <c r="BD37" s="36"/>
      <c r="BE37" s="37">
        <f t="shared" si="19"/>
        <v>82</v>
      </c>
      <c r="BF37" s="36">
        <v>56</v>
      </c>
      <c r="BG37" s="36">
        <v>67</v>
      </c>
      <c r="BH37" s="38">
        <f t="shared" si="20"/>
        <v>80.3</v>
      </c>
      <c r="BI37" s="39">
        <f t="shared" si="21"/>
        <v>80</v>
      </c>
      <c r="BJ37" s="40"/>
      <c r="BK37" s="36">
        <v>80</v>
      </c>
      <c r="BL37" s="36">
        <v>75</v>
      </c>
      <c r="BM37" s="36"/>
      <c r="BN37" s="36"/>
      <c r="BO37" s="36"/>
      <c r="BP37" s="36"/>
      <c r="BQ37" s="36"/>
      <c r="BR37" s="36"/>
      <c r="BS37" s="36"/>
      <c r="BT37" s="36"/>
      <c r="BU37" s="41">
        <f t="shared" si="22"/>
        <v>78</v>
      </c>
      <c r="BV37" s="40"/>
      <c r="BW37" s="45">
        <v>90</v>
      </c>
      <c r="BX37" s="36"/>
      <c r="BY37" s="36"/>
      <c r="BZ37" s="36"/>
      <c r="CA37" s="36"/>
      <c r="CB37" s="36"/>
      <c r="CC37" s="36"/>
      <c r="CD37" s="36"/>
      <c r="CE37" s="36"/>
      <c r="CF37" s="36"/>
      <c r="CG37" s="37">
        <f t="shared" si="23"/>
        <v>90</v>
      </c>
      <c r="CH37" s="42" t="str">
        <f t="shared" si="24"/>
        <v>A</v>
      </c>
      <c r="CI37" s="43"/>
      <c r="CJ37" s="45">
        <v>5</v>
      </c>
      <c r="CK37"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38" spans="1:89" x14ac:dyDescent="0.25">
      <c r="A38" s="14"/>
      <c r="B38" s="14"/>
      <c r="C38" s="14"/>
      <c r="E38" s="31" t="str">
        <f t="shared" si="0"/>
        <v/>
      </c>
      <c r="F38" s="20"/>
      <c r="G38" s="31" t="str">
        <f t="shared" si="1"/>
        <v/>
      </c>
      <c r="H38" s="31" t="str">
        <f t="shared" si="2"/>
        <v/>
      </c>
      <c r="I38" s="31" t="str">
        <f t="shared" si="3"/>
        <v/>
      </c>
      <c r="J38" s="31" t="str">
        <f t="shared" si="4"/>
        <v/>
      </c>
      <c r="K38" s="20"/>
      <c r="L38" s="31" t="str">
        <f t="shared" si="5"/>
        <v/>
      </c>
      <c r="M38" s="31" t="str">
        <f t="shared" si="6"/>
        <v/>
      </c>
      <c r="N38" s="31" t="str">
        <f t="shared" si="7"/>
        <v/>
      </c>
      <c r="P38" s="36"/>
      <c r="Q38" s="36"/>
      <c r="R38" s="37" t="str">
        <f t="shared" si="8"/>
        <v/>
      </c>
      <c r="S38" s="36"/>
      <c r="T38" s="36"/>
      <c r="U38" s="37" t="str">
        <f t="shared" si="9"/>
        <v/>
      </c>
      <c r="V38" s="36"/>
      <c r="W38" s="36"/>
      <c r="X38" s="37" t="str">
        <f t="shared" si="10"/>
        <v/>
      </c>
      <c r="Y38" s="36"/>
      <c r="Z38" s="36"/>
      <c r="AA38" s="37" t="str">
        <f t="shared" si="11"/>
        <v/>
      </c>
      <c r="AB38" s="36"/>
      <c r="AC38" s="36"/>
      <c r="AD38" s="37" t="str">
        <f t="shared" si="12"/>
        <v/>
      </c>
      <c r="AE38" s="36"/>
      <c r="AF38" s="36"/>
      <c r="AG38" s="37" t="str">
        <f t="shared" si="13"/>
        <v/>
      </c>
      <c r="AH38" s="36"/>
      <c r="AI38" s="36"/>
      <c r="AJ38" s="37" t="str">
        <f t="shared" si="14"/>
        <v/>
      </c>
      <c r="AK38" s="36"/>
      <c r="AL38" s="36"/>
      <c r="AM38" s="37" t="str">
        <f t="shared" si="15"/>
        <v/>
      </c>
      <c r="AN38" s="36"/>
      <c r="AO38" s="36"/>
      <c r="AP38" s="37" t="str">
        <f t="shared" si="16"/>
        <v/>
      </c>
      <c r="AQ38" s="36"/>
      <c r="AR38" s="36"/>
      <c r="AS38" s="37" t="str">
        <f t="shared" si="17"/>
        <v/>
      </c>
      <c r="AT38" s="37" t="str">
        <f t="shared" si="18"/>
        <v/>
      </c>
      <c r="AU38" s="36"/>
      <c r="AV38" s="36"/>
      <c r="AW38" s="36"/>
      <c r="AX38" s="36"/>
      <c r="AY38" s="36"/>
      <c r="AZ38" s="36"/>
      <c r="BA38" s="36"/>
      <c r="BB38" s="36"/>
      <c r="BC38" s="36"/>
      <c r="BD38" s="36"/>
      <c r="BE38" s="37" t="str">
        <f t="shared" si="19"/>
        <v/>
      </c>
      <c r="BF38" s="36"/>
      <c r="BG38" s="36"/>
      <c r="BH38" s="38" t="str">
        <f t="shared" si="20"/>
        <v/>
      </c>
      <c r="BI38" s="39" t="str">
        <f t="shared" si="21"/>
        <v/>
      </c>
      <c r="BJ38" s="40"/>
      <c r="BK38" s="36"/>
      <c r="BL38" s="36"/>
      <c r="BM38" s="36"/>
      <c r="BN38" s="36"/>
      <c r="BO38" s="36"/>
      <c r="BP38" s="36"/>
      <c r="BQ38" s="36"/>
      <c r="BR38" s="36"/>
      <c r="BS38" s="36"/>
      <c r="BT38" s="36"/>
      <c r="BU38" s="41" t="str">
        <f t="shared" si="22"/>
        <v/>
      </c>
      <c r="BV38" s="40"/>
      <c r="BW38" s="36"/>
      <c r="BX38" s="36"/>
      <c r="BY38" s="36"/>
      <c r="BZ38" s="36"/>
      <c r="CA38" s="36"/>
      <c r="CB38" s="36"/>
      <c r="CC38" s="36"/>
      <c r="CD38" s="36"/>
      <c r="CE38" s="36"/>
      <c r="CF38" s="36"/>
      <c r="CG38" s="37" t="str">
        <f t="shared" si="23"/>
        <v/>
      </c>
      <c r="CH38" s="42" t="str">
        <f t="shared" si="24"/>
        <v/>
      </c>
      <c r="CI38" s="43"/>
      <c r="CJ38" s="45"/>
      <c r="CK38" s="44" t="str">
        <f t="shared" si="25"/>
        <v/>
      </c>
    </row>
    <row r="39" spans="1:89" x14ac:dyDescent="0.25">
      <c r="A39" s="14"/>
      <c r="B39" s="14"/>
      <c r="C39" s="14"/>
      <c r="E39" s="31" t="str">
        <f t="shared" si="0"/>
        <v/>
      </c>
      <c r="F39" s="20"/>
      <c r="G39" s="31" t="str">
        <f t="shared" si="1"/>
        <v/>
      </c>
      <c r="H39" s="31" t="str">
        <f t="shared" si="2"/>
        <v/>
      </c>
      <c r="I39" s="31" t="str">
        <f t="shared" si="3"/>
        <v/>
      </c>
      <c r="J39" s="31" t="str">
        <f t="shared" si="4"/>
        <v/>
      </c>
      <c r="K39" s="20"/>
      <c r="L39" s="31" t="str">
        <f t="shared" si="5"/>
        <v/>
      </c>
      <c r="M39" s="31" t="str">
        <f t="shared" si="6"/>
        <v/>
      </c>
      <c r="N39" s="31" t="str">
        <f t="shared" si="7"/>
        <v/>
      </c>
      <c r="P39" s="36"/>
      <c r="Q39" s="36"/>
      <c r="R39" s="37" t="str">
        <f t="shared" si="8"/>
        <v/>
      </c>
      <c r="S39" s="36"/>
      <c r="T39" s="36"/>
      <c r="U39" s="37" t="str">
        <f t="shared" si="9"/>
        <v/>
      </c>
      <c r="V39" s="36"/>
      <c r="W39" s="36"/>
      <c r="X39" s="37" t="str">
        <f t="shared" si="10"/>
        <v/>
      </c>
      <c r="Y39" s="36"/>
      <c r="Z39" s="36"/>
      <c r="AA39" s="37" t="str">
        <f t="shared" si="11"/>
        <v/>
      </c>
      <c r="AB39" s="36"/>
      <c r="AC39" s="36"/>
      <c r="AD39" s="37" t="str">
        <f t="shared" si="12"/>
        <v/>
      </c>
      <c r="AE39" s="36"/>
      <c r="AF39" s="36"/>
      <c r="AG39" s="37" t="str">
        <f t="shared" si="13"/>
        <v/>
      </c>
      <c r="AH39" s="36"/>
      <c r="AI39" s="36"/>
      <c r="AJ39" s="37" t="str">
        <f t="shared" si="14"/>
        <v/>
      </c>
      <c r="AK39" s="36"/>
      <c r="AL39" s="36"/>
      <c r="AM39" s="37" t="str">
        <f t="shared" si="15"/>
        <v/>
      </c>
      <c r="AN39" s="36"/>
      <c r="AO39" s="36"/>
      <c r="AP39" s="37" t="str">
        <f t="shared" si="16"/>
        <v/>
      </c>
      <c r="AQ39" s="36"/>
      <c r="AR39" s="36"/>
      <c r="AS39" s="37" t="str">
        <f t="shared" si="17"/>
        <v/>
      </c>
      <c r="AT39" s="37" t="str">
        <f t="shared" si="18"/>
        <v/>
      </c>
      <c r="AU39" s="36"/>
      <c r="AV39" s="36"/>
      <c r="AW39" s="36"/>
      <c r="AX39" s="36"/>
      <c r="AY39" s="36"/>
      <c r="AZ39" s="36"/>
      <c r="BA39" s="36"/>
      <c r="BB39" s="36"/>
      <c r="BC39" s="36"/>
      <c r="BD39" s="36"/>
      <c r="BE39" s="37" t="str">
        <f t="shared" si="19"/>
        <v/>
      </c>
      <c r="BF39" s="36"/>
      <c r="BG39" s="36"/>
      <c r="BH39" s="38" t="str">
        <f t="shared" si="20"/>
        <v/>
      </c>
      <c r="BI39" s="39" t="str">
        <f t="shared" si="21"/>
        <v/>
      </c>
      <c r="BJ39" s="40"/>
      <c r="BK39" s="36"/>
      <c r="BL39" s="36"/>
      <c r="BM39" s="36"/>
      <c r="BN39" s="36"/>
      <c r="BO39" s="36"/>
      <c r="BP39" s="36"/>
      <c r="BQ39" s="36"/>
      <c r="BR39" s="36"/>
      <c r="BS39" s="36"/>
      <c r="BT39" s="36"/>
      <c r="BU39" s="41" t="str">
        <f t="shared" si="22"/>
        <v/>
      </c>
      <c r="BV39" s="40"/>
      <c r="BW39" s="36"/>
      <c r="BX39" s="36"/>
      <c r="BY39" s="36"/>
      <c r="BZ39" s="36"/>
      <c r="CA39" s="36"/>
      <c r="CB39" s="36"/>
      <c r="CC39" s="36"/>
      <c r="CD39" s="36"/>
      <c r="CE39" s="36"/>
      <c r="CF39" s="36"/>
      <c r="CG39" s="37" t="str">
        <f t="shared" si="23"/>
        <v/>
      </c>
      <c r="CH39" s="42" t="str">
        <f t="shared" si="24"/>
        <v/>
      </c>
      <c r="CI39" s="43"/>
      <c r="CJ39" s="45"/>
      <c r="CK39" s="44" t="str">
        <f t="shared" si="25"/>
        <v/>
      </c>
    </row>
    <row r="40" spans="1:89" x14ac:dyDescent="0.25">
      <c r="A40" s="14"/>
      <c r="B40" s="14"/>
      <c r="C40" s="14"/>
      <c r="E40" s="31" t="str">
        <f t="shared" si="0"/>
        <v/>
      </c>
      <c r="F40" s="20"/>
      <c r="G40" s="31" t="str">
        <f t="shared" si="1"/>
        <v/>
      </c>
      <c r="H40" s="31" t="str">
        <f t="shared" si="2"/>
        <v/>
      </c>
      <c r="I40" s="31" t="str">
        <f t="shared" si="3"/>
        <v/>
      </c>
      <c r="J40" s="31" t="str">
        <f t="shared" si="4"/>
        <v/>
      </c>
      <c r="K40" s="20"/>
      <c r="L40" s="31" t="str">
        <f t="shared" si="5"/>
        <v/>
      </c>
      <c r="M40" s="31" t="str">
        <f t="shared" si="6"/>
        <v/>
      </c>
      <c r="N40" s="31" t="str">
        <f t="shared" si="7"/>
        <v/>
      </c>
      <c r="P40" s="36"/>
      <c r="Q40" s="36"/>
      <c r="R40" s="37" t="str">
        <f t="shared" si="8"/>
        <v/>
      </c>
      <c r="S40" s="36"/>
      <c r="T40" s="36"/>
      <c r="U40" s="37" t="str">
        <f t="shared" si="9"/>
        <v/>
      </c>
      <c r="V40" s="36"/>
      <c r="W40" s="36"/>
      <c r="X40" s="37" t="str">
        <f t="shared" si="10"/>
        <v/>
      </c>
      <c r="Y40" s="36"/>
      <c r="Z40" s="36"/>
      <c r="AA40" s="37" t="str">
        <f t="shared" si="11"/>
        <v/>
      </c>
      <c r="AB40" s="36"/>
      <c r="AC40" s="36"/>
      <c r="AD40" s="37" t="str">
        <f t="shared" si="12"/>
        <v/>
      </c>
      <c r="AE40" s="36"/>
      <c r="AF40" s="36"/>
      <c r="AG40" s="37" t="str">
        <f t="shared" si="13"/>
        <v/>
      </c>
      <c r="AH40" s="36"/>
      <c r="AI40" s="36"/>
      <c r="AJ40" s="37" t="str">
        <f t="shared" si="14"/>
        <v/>
      </c>
      <c r="AK40" s="36"/>
      <c r="AL40" s="36"/>
      <c r="AM40" s="37" t="str">
        <f t="shared" si="15"/>
        <v/>
      </c>
      <c r="AN40" s="36"/>
      <c r="AO40" s="36"/>
      <c r="AP40" s="37" t="str">
        <f t="shared" si="16"/>
        <v/>
      </c>
      <c r="AQ40" s="36"/>
      <c r="AR40" s="36"/>
      <c r="AS40" s="37" t="str">
        <f t="shared" si="17"/>
        <v/>
      </c>
      <c r="AT40" s="37" t="str">
        <f t="shared" si="18"/>
        <v/>
      </c>
      <c r="AU40" s="36"/>
      <c r="AV40" s="36"/>
      <c r="AW40" s="36"/>
      <c r="AX40" s="36"/>
      <c r="AY40" s="36"/>
      <c r="AZ40" s="36"/>
      <c r="BA40" s="36"/>
      <c r="BB40" s="36"/>
      <c r="BC40" s="36"/>
      <c r="BD40" s="36"/>
      <c r="BE40" s="37" t="str">
        <f t="shared" si="19"/>
        <v/>
      </c>
      <c r="BF40" s="36"/>
      <c r="BG40" s="36"/>
      <c r="BH40" s="38" t="str">
        <f t="shared" si="20"/>
        <v/>
      </c>
      <c r="BI40" s="39" t="str">
        <f t="shared" si="21"/>
        <v/>
      </c>
      <c r="BJ40" s="40"/>
      <c r="BK40" s="36"/>
      <c r="BL40" s="36"/>
      <c r="BM40" s="36"/>
      <c r="BN40" s="36"/>
      <c r="BO40" s="36"/>
      <c r="BP40" s="36"/>
      <c r="BQ40" s="36"/>
      <c r="BR40" s="36"/>
      <c r="BS40" s="36"/>
      <c r="BT40" s="36"/>
      <c r="BU40" s="41" t="str">
        <f t="shared" si="22"/>
        <v/>
      </c>
      <c r="BV40" s="40"/>
      <c r="BW40" s="36"/>
      <c r="BX40" s="36"/>
      <c r="BY40" s="36"/>
      <c r="BZ40" s="36"/>
      <c r="CA40" s="36"/>
      <c r="CB40" s="36"/>
      <c r="CC40" s="36"/>
      <c r="CD40" s="36"/>
      <c r="CE40" s="36"/>
      <c r="CF40" s="36"/>
      <c r="CG40" s="37" t="str">
        <f t="shared" si="23"/>
        <v/>
      </c>
      <c r="CH40" s="42" t="str">
        <f t="shared" si="24"/>
        <v/>
      </c>
      <c r="CI40" s="43"/>
      <c r="CJ40" s="45"/>
      <c r="CK40" s="44" t="str">
        <f t="shared" si="25"/>
        <v/>
      </c>
    </row>
    <row r="41" spans="1:89" x14ac:dyDescent="0.25">
      <c r="A41" s="14"/>
      <c r="B41" s="14"/>
      <c r="C41" s="14"/>
      <c r="E41" s="31" t="str">
        <f t="shared" si="0"/>
        <v/>
      </c>
      <c r="F41" s="20"/>
      <c r="G41" s="31" t="str">
        <f t="shared" si="1"/>
        <v/>
      </c>
      <c r="H41" s="31" t="str">
        <f t="shared" si="2"/>
        <v/>
      </c>
      <c r="I41" s="31" t="str">
        <f t="shared" si="3"/>
        <v/>
      </c>
      <c r="J41" s="31" t="str">
        <f t="shared" si="4"/>
        <v/>
      </c>
      <c r="K41" s="20"/>
      <c r="L41" s="31" t="str">
        <f t="shared" si="5"/>
        <v/>
      </c>
      <c r="M41" s="31" t="str">
        <f t="shared" si="6"/>
        <v/>
      </c>
      <c r="N41" s="31" t="str">
        <f t="shared" si="7"/>
        <v/>
      </c>
      <c r="P41" s="36"/>
      <c r="Q41" s="36"/>
      <c r="R41" s="37" t="str">
        <f t="shared" si="8"/>
        <v/>
      </c>
      <c r="S41" s="36"/>
      <c r="T41" s="36"/>
      <c r="U41" s="37" t="str">
        <f t="shared" si="9"/>
        <v/>
      </c>
      <c r="V41" s="36"/>
      <c r="W41" s="36"/>
      <c r="X41" s="37" t="str">
        <f t="shared" si="10"/>
        <v/>
      </c>
      <c r="Y41" s="36"/>
      <c r="Z41" s="36"/>
      <c r="AA41" s="37" t="str">
        <f t="shared" si="11"/>
        <v/>
      </c>
      <c r="AB41" s="36"/>
      <c r="AC41" s="36"/>
      <c r="AD41" s="37" t="str">
        <f t="shared" si="12"/>
        <v/>
      </c>
      <c r="AE41" s="36"/>
      <c r="AF41" s="36"/>
      <c r="AG41" s="37" t="str">
        <f t="shared" si="13"/>
        <v/>
      </c>
      <c r="AH41" s="36"/>
      <c r="AI41" s="36"/>
      <c r="AJ41" s="37" t="str">
        <f t="shared" si="14"/>
        <v/>
      </c>
      <c r="AK41" s="36"/>
      <c r="AL41" s="36"/>
      <c r="AM41" s="37" t="str">
        <f t="shared" si="15"/>
        <v/>
      </c>
      <c r="AN41" s="36"/>
      <c r="AO41" s="36"/>
      <c r="AP41" s="37" t="str">
        <f t="shared" si="16"/>
        <v/>
      </c>
      <c r="AQ41" s="36"/>
      <c r="AR41" s="36"/>
      <c r="AS41" s="37" t="str">
        <f t="shared" si="17"/>
        <v/>
      </c>
      <c r="AT41" s="37" t="str">
        <f t="shared" si="18"/>
        <v/>
      </c>
      <c r="AU41" s="36"/>
      <c r="AV41" s="36"/>
      <c r="AW41" s="36"/>
      <c r="AX41" s="36"/>
      <c r="AY41" s="36"/>
      <c r="AZ41" s="36"/>
      <c r="BA41" s="36"/>
      <c r="BB41" s="36"/>
      <c r="BC41" s="36"/>
      <c r="BD41" s="36"/>
      <c r="BE41" s="37" t="str">
        <f t="shared" si="19"/>
        <v/>
      </c>
      <c r="BF41" s="36"/>
      <c r="BG41" s="36"/>
      <c r="BH41" s="38" t="str">
        <f t="shared" si="20"/>
        <v/>
      </c>
      <c r="BI41" s="39" t="str">
        <f t="shared" si="21"/>
        <v/>
      </c>
      <c r="BJ41" s="40"/>
      <c r="BK41" s="36"/>
      <c r="BL41" s="36"/>
      <c r="BM41" s="36"/>
      <c r="BN41" s="36"/>
      <c r="BO41" s="36"/>
      <c r="BP41" s="36"/>
      <c r="BQ41" s="36"/>
      <c r="BR41" s="36"/>
      <c r="BS41" s="36"/>
      <c r="BT41" s="36"/>
      <c r="BU41" s="41" t="str">
        <f t="shared" si="22"/>
        <v/>
      </c>
      <c r="BV41" s="40"/>
      <c r="BW41" s="36"/>
      <c r="BX41" s="36"/>
      <c r="BY41" s="36"/>
      <c r="BZ41" s="36"/>
      <c r="CA41" s="36"/>
      <c r="CB41" s="36"/>
      <c r="CC41" s="36"/>
      <c r="CD41" s="36"/>
      <c r="CE41" s="36"/>
      <c r="CF41" s="36"/>
      <c r="CG41" s="37" t="str">
        <f t="shared" si="23"/>
        <v/>
      </c>
      <c r="CH41" s="42" t="str">
        <f t="shared" si="24"/>
        <v/>
      </c>
      <c r="CI41" s="43"/>
      <c r="CJ41" s="45"/>
      <c r="CK41" s="44" t="str">
        <f t="shared" si="25"/>
        <v/>
      </c>
    </row>
    <row r="42" spans="1:89" x14ac:dyDescent="0.25">
      <c r="A42" s="14"/>
      <c r="B42" s="14"/>
      <c r="C42" s="14"/>
      <c r="E42" s="31" t="str">
        <f t="shared" si="0"/>
        <v/>
      </c>
      <c r="F42" s="20"/>
      <c r="G42" s="31" t="str">
        <f t="shared" si="1"/>
        <v/>
      </c>
      <c r="H42" s="31" t="str">
        <f t="shared" si="2"/>
        <v/>
      </c>
      <c r="I42" s="31" t="str">
        <f t="shared" si="3"/>
        <v/>
      </c>
      <c r="J42" s="31" t="str">
        <f t="shared" si="4"/>
        <v/>
      </c>
      <c r="K42" s="20"/>
      <c r="L42" s="31" t="str">
        <f t="shared" si="5"/>
        <v/>
      </c>
      <c r="M42" s="31" t="str">
        <f t="shared" si="6"/>
        <v/>
      </c>
      <c r="N42" s="31" t="str">
        <f t="shared" si="7"/>
        <v/>
      </c>
      <c r="P42" s="36"/>
      <c r="Q42" s="36"/>
      <c r="R42" s="37" t="str">
        <f t="shared" si="8"/>
        <v/>
      </c>
      <c r="S42" s="36"/>
      <c r="T42" s="36"/>
      <c r="U42" s="37" t="str">
        <f t="shared" si="9"/>
        <v/>
      </c>
      <c r="V42" s="36"/>
      <c r="W42" s="36"/>
      <c r="X42" s="37" t="str">
        <f t="shared" si="10"/>
        <v/>
      </c>
      <c r="Y42" s="36"/>
      <c r="Z42" s="36"/>
      <c r="AA42" s="37" t="str">
        <f t="shared" si="11"/>
        <v/>
      </c>
      <c r="AB42" s="36"/>
      <c r="AC42" s="36"/>
      <c r="AD42" s="37" t="str">
        <f t="shared" si="12"/>
        <v/>
      </c>
      <c r="AE42" s="36"/>
      <c r="AF42" s="36"/>
      <c r="AG42" s="37" t="str">
        <f t="shared" si="13"/>
        <v/>
      </c>
      <c r="AH42" s="36"/>
      <c r="AI42" s="36"/>
      <c r="AJ42" s="37" t="str">
        <f t="shared" si="14"/>
        <v/>
      </c>
      <c r="AK42" s="36"/>
      <c r="AL42" s="36"/>
      <c r="AM42" s="37" t="str">
        <f t="shared" si="15"/>
        <v/>
      </c>
      <c r="AN42" s="36"/>
      <c r="AO42" s="36"/>
      <c r="AP42" s="37" t="str">
        <f t="shared" si="16"/>
        <v/>
      </c>
      <c r="AQ42" s="36"/>
      <c r="AR42" s="36"/>
      <c r="AS42" s="37" t="str">
        <f t="shared" si="17"/>
        <v/>
      </c>
      <c r="AT42" s="37" t="str">
        <f t="shared" si="18"/>
        <v/>
      </c>
      <c r="AU42" s="36"/>
      <c r="AV42" s="36"/>
      <c r="AW42" s="36"/>
      <c r="AX42" s="36"/>
      <c r="AY42" s="36"/>
      <c r="AZ42" s="36"/>
      <c r="BA42" s="36"/>
      <c r="BB42" s="36"/>
      <c r="BC42" s="36"/>
      <c r="BD42" s="36"/>
      <c r="BE42" s="37" t="str">
        <f t="shared" si="19"/>
        <v/>
      </c>
      <c r="BF42" s="36"/>
      <c r="BG42" s="36"/>
      <c r="BH42" s="38" t="str">
        <f t="shared" si="20"/>
        <v/>
      </c>
      <c r="BI42" s="39" t="str">
        <f t="shared" si="21"/>
        <v/>
      </c>
      <c r="BJ42" s="40"/>
      <c r="BK42" s="36"/>
      <c r="BL42" s="36"/>
      <c r="BM42" s="36"/>
      <c r="BN42" s="36"/>
      <c r="BO42" s="36"/>
      <c r="BP42" s="36"/>
      <c r="BQ42" s="36"/>
      <c r="BR42" s="36"/>
      <c r="BS42" s="36"/>
      <c r="BT42" s="36"/>
      <c r="BU42" s="41" t="str">
        <f t="shared" si="22"/>
        <v/>
      </c>
      <c r="BV42" s="40"/>
      <c r="BW42" s="36"/>
      <c r="BX42" s="36"/>
      <c r="BY42" s="36"/>
      <c r="BZ42" s="36"/>
      <c r="CA42" s="36"/>
      <c r="CB42" s="36"/>
      <c r="CC42" s="36"/>
      <c r="CD42" s="36"/>
      <c r="CE42" s="36"/>
      <c r="CF42" s="36"/>
      <c r="CG42" s="37" t="str">
        <f t="shared" si="23"/>
        <v/>
      </c>
      <c r="CH42" s="42" t="str">
        <f t="shared" si="24"/>
        <v/>
      </c>
      <c r="CI42" s="43"/>
      <c r="CJ42" s="45"/>
      <c r="CK42" s="44" t="str">
        <f t="shared" si="25"/>
        <v/>
      </c>
    </row>
    <row r="43" spans="1:89" x14ac:dyDescent="0.25">
      <c r="A43" s="14"/>
      <c r="B43" s="14"/>
      <c r="C43" s="14"/>
      <c r="E43" s="31" t="str">
        <f t="shared" si="0"/>
        <v/>
      </c>
      <c r="F43" s="20"/>
      <c r="G43" s="31" t="str">
        <f t="shared" si="1"/>
        <v/>
      </c>
      <c r="H43" s="31" t="str">
        <f t="shared" si="2"/>
        <v/>
      </c>
      <c r="I43" s="31" t="str">
        <f t="shared" si="3"/>
        <v/>
      </c>
      <c r="J43" s="31" t="str">
        <f t="shared" si="4"/>
        <v/>
      </c>
      <c r="K43" s="20"/>
      <c r="L43" s="31" t="str">
        <f t="shared" si="5"/>
        <v/>
      </c>
      <c r="M43" s="31" t="str">
        <f t="shared" si="6"/>
        <v/>
      </c>
      <c r="N43" s="31" t="str">
        <f t="shared" si="7"/>
        <v/>
      </c>
      <c r="P43" s="36"/>
      <c r="Q43" s="36"/>
      <c r="R43" s="37" t="str">
        <f t="shared" si="8"/>
        <v/>
      </c>
      <c r="S43" s="36"/>
      <c r="T43" s="36"/>
      <c r="U43" s="37" t="str">
        <f t="shared" si="9"/>
        <v/>
      </c>
      <c r="V43" s="36"/>
      <c r="W43" s="36"/>
      <c r="X43" s="37" t="str">
        <f t="shared" si="10"/>
        <v/>
      </c>
      <c r="Y43" s="36"/>
      <c r="Z43" s="36"/>
      <c r="AA43" s="37" t="str">
        <f t="shared" si="11"/>
        <v/>
      </c>
      <c r="AB43" s="36"/>
      <c r="AC43" s="36"/>
      <c r="AD43" s="37" t="str">
        <f t="shared" si="12"/>
        <v/>
      </c>
      <c r="AE43" s="36"/>
      <c r="AF43" s="36"/>
      <c r="AG43" s="37" t="str">
        <f t="shared" si="13"/>
        <v/>
      </c>
      <c r="AH43" s="36"/>
      <c r="AI43" s="36"/>
      <c r="AJ43" s="37" t="str">
        <f t="shared" si="14"/>
        <v/>
      </c>
      <c r="AK43" s="36"/>
      <c r="AL43" s="36"/>
      <c r="AM43" s="37" t="str">
        <f t="shared" si="15"/>
        <v/>
      </c>
      <c r="AN43" s="36"/>
      <c r="AO43" s="36"/>
      <c r="AP43" s="37" t="str">
        <f t="shared" si="16"/>
        <v/>
      </c>
      <c r="AQ43" s="36"/>
      <c r="AR43" s="36"/>
      <c r="AS43" s="37" t="str">
        <f t="shared" si="17"/>
        <v/>
      </c>
      <c r="AT43" s="37" t="str">
        <f t="shared" si="18"/>
        <v/>
      </c>
      <c r="AU43" s="36"/>
      <c r="AV43" s="36"/>
      <c r="AW43" s="36"/>
      <c r="AX43" s="36"/>
      <c r="AY43" s="36"/>
      <c r="AZ43" s="36"/>
      <c r="BA43" s="36"/>
      <c r="BB43" s="36"/>
      <c r="BC43" s="36"/>
      <c r="BD43" s="36"/>
      <c r="BE43" s="37" t="str">
        <f t="shared" si="19"/>
        <v/>
      </c>
      <c r="BF43" s="36"/>
      <c r="BG43" s="36"/>
      <c r="BH43" s="38" t="str">
        <f t="shared" si="20"/>
        <v/>
      </c>
      <c r="BI43" s="39" t="str">
        <f t="shared" si="21"/>
        <v/>
      </c>
      <c r="BJ43" s="40"/>
      <c r="BK43" s="36"/>
      <c r="BL43" s="36"/>
      <c r="BM43" s="36"/>
      <c r="BN43" s="36"/>
      <c r="BO43" s="36"/>
      <c r="BP43" s="36"/>
      <c r="BQ43" s="36"/>
      <c r="BR43" s="36"/>
      <c r="BS43" s="36"/>
      <c r="BT43" s="36"/>
      <c r="BU43" s="41" t="str">
        <f t="shared" si="22"/>
        <v/>
      </c>
      <c r="BV43" s="40"/>
      <c r="BW43" s="36"/>
      <c r="BX43" s="36"/>
      <c r="BY43" s="36"/>
      <c r="BZ43" s="36"/>
      <c r="CA43" s="36"/>
      <c r="CB43" s="36"/>
      <c r="CC43" s="36"/>
      <c r="CD43" s="36"/>
      <c r="CE43" s="36"/>
      <c r="CF43" s="36"/>
      <c r="CG43" s="37" t="str">
        <f t="shared" si="23"/>
        <v/>
      </c>
      <c r="CH43" s="42" t="str">
        <f t="shared" si="24"/>
        <v/>
      </c>
      <c r="CI43" s="43"/>
      <c r="CJ43" s="45"/>
      <c r="CK43" s="44" t="str">
        <f t="shared" si="25"/>
        <v/>
      </c>
    </row>
    <row r="44" spans="1:89" x14ac:dyDescent="0.25">
      <c r="A44" s="14"/>
      <c r="B44" s="14"/>
      <c r="C44" s="14"/>
      <c r="E44" s="31" t="str">
        <f t="shared" si="0"/>
        <v/>
      </c>
      <c r="F44" s="20"/>
      <c r="G44" s="31" t="str">
        <f t="shared" si="1"/>
        <v/>
      </c>
      <c r="H44" s="31" t="str">
        <f t="shared" si="2"/>
        <v/>
      </c>
      <c r="I44" s="31" t="str">
        <f t="shared" si="3"/>
        <v/>
      </c>
      <c r="J44" s="31" t="str">
        <f t="shared" si="4"/>
        <v/>
      </c>
      <c r="K44" s="20"/>
      <c r="L44" s="31" t="str">
        <f t="shared" si="5"/>
        <v/>
      </c>
      <c r="M44" s="31" t="str">
        <f t="shared" si="6"/>
        <v/>
      </c>
      <c r="N44" s="31" t="str">
        <f t="shared" si="7"/>
        <v/>
      </c>
      <c r="P44" s="36"/>
      <c r="Q44" s="36"/>
      <c r="R44" s="37" t="str">
        <f t="shared" si="8"/>
        <v/>
      </c>
      <c r="S44" s="36"/>
      <c r="T44" s="36"/>
      <c r="U44" s="37" t="str">
        <f t="shared" si="9"/>
        <v/>
      </c>
      <c r="V44" s="36"/>
      <c r="W44" s="36"/>
      <c r="X44" s="37" t="str">
        <f t="shared" si="10"/>
        <v/>
      </c>
      <c r="Y44" s="36"/>
      <c r="Z44" s="36"/>
      <c r="AA44" s="37" t="str">
        <f t="shared" si="11"/>
        <v/>
      </c>
      <c r="AB44" s="36"/>
      <c r="AC44" s="36"/>
      <c r="AD44" s="37" t="str">
        <f t="shared" si="12"/>
        <v/>
      </c>
      <c r="AE44" s="36"/>
      <c r="AF44" s="36"/>
      <c r="AG44" s="37" t="str">
        <f t="shared" si="13"/>
        <v/>
      </c>
      <c r="AH44" s="36"/>
      <c r="AI44" s="36"/>
      <c r="AJ44" s="37" t="str">
        <f t="shared" si="14"/>
        <v/>
      </c>
      <c r="AK44" s="36"/>
      <c r="AL44" s="36"/>
      <c r="AM44" s="37" t="str">
        <f t="shared" si="15"/>
        <v/>
      </c>
      <c r="AN44" s="36"/>
      <c r="AO44" s="36"/>
      <c r="AP44" s="37" t="str">
        <f t="shared" si="16"/>
        <v/>
      </c>
      <c r="AQ44" s="36"/>
      <c r="AR44" s="36"/>
      <c r="AS44" s="37" t="str">
        <f t="shared" si="17"/>
        <v/>
      </c>
      <c r="AT44" s="37" t="str">
        <f t="shared" si="18"/>
        <v/>
      </c>
      <c r="AU44" s="36"/>
      <c r="AV44" s="36"/>
      <c r="AW44" s="36"/>
      <c r="AX44" s="36"/>
      <c r="AY44" s="36"/>
      <c r="AZ44" s="36"/>
      <c r="BA44" s="36"/>
      <c r="BB44" s="36"/>
      <c r="BC44" s="36"/>
      <c r="BD44" s="36"/>
      <c r="BE44" s="37" t="str">
        <f t="shared" si="19"/>
        <v/>
      </c>
      <c r="BF44" s="36"/>
      <c r="BG44" s="36"/>
      <c r="BH44" s="38" t="str">
        <f t="shared" si="20"/>
        <v/>
      </c>
      <c r="BI44" s="39" t="str">
        <f t="shared" si="21"/>
        <v/>
      </c>
      <c r="BJ44" s="40"/>
      <c r="BK44" s="36"/>
      <c r="BL44" s="36"/>
      <c r="BM44" s="36"/>
      <c r="BN44" s="36"/>
      <c r="BO44" s="36"/>
      <c r="BP44" s="36"/>
      <c r="BQ44" s="36"/>
      <c r="BR44" s="36"/>
      <c r="BS44" s="36"/>
      <c r="BT44" s="36"/>
      <c r="BU44" s="41" t="str">
        <f t="shared" si="22"/>
        <v/>
      </c>
      <c r="BV44" s="40"/>
      <c r="BW44" s="36"/>
      <c r="BX44" s="36"/>
      <c r="BY44" s="36"/>
      <c r="BZ44" s="36"/>
      <c r="CA44" s="36"/>
      <c r="CB44" s="36"/>
      <c r="CC44" s="36"/>
      <c r="CD44" s="36"/>
      <c r="CE44" s="36"/>
      <c r="CF44" s="36"/>
      <c r="CG44" s="37" t="str">
        <f t="shared" si="23"/>
        <v/>
      </c>
      <c r="CH44" s="42" t="str">
        <f t="shared" si="24"/>
        <v/>
      </c>
      <c r="CI44" s="43"/>
      <c r="CJ44" s="45"/>
      <c r="CK44" s="44" t="str">
        <f t="shared" si="25"/>
        <v/>
      </c>
    </row>
    <row r="45" spans="1:89" x14ac:dyDescent="0.25">
      <c r="A45" s="14"/>
      <c r="B45" s="14"/>
      <c r="C45" s="14"/>
      <c r="E45" s="31" t="str">
        <f t="shared" si="0"/>
        <v/>
      </c>
      <c r="F45" s="20"/>
      <c r="G45" s="31" t="str">
        <f t="shared" si="1"/>
        <v/>
      </c>
      <c r="H45" s="31" t="str">
        <f t="shared" si="2"/>
        <v/>
      </c>
      <c r="I45" s="31" t="str">
        <f t="shared" si="3"/>
        <v/>
      </c>
      <c r="J45" s="31" t="str">
        <f t="shared" si="4"/>
        <v/>
      </c>
      <c r="K45" s="20"/>
      <c r="L45" s="31" t="str">
        <f t="shared" si="5"/>
        <v/>
      </c>
      <c r="M45" s="31" t="str">
        <f t="shared" si="6"/>
        <v/>
      </c>
      <c r="N45" s="31" t="str">
        <f t="shared" si="7"/>
        <v/>
      </c>
      <c r="P45" s="36"/>
      <c r="Q45" s="36"/>
      <c r="R45" s="37" t="str">
        <f t="shared" si="8"/>
        <v/>
      </c>
      <c r="S45" s="36"/>
      <c r="T45" s="36"/>
      <c r="U45" s="37" t="str">
        <f t="shared" si="9"/>
        <v/>
      </c>
      <c r="V45" s="36"/>
      <c r="W45" s="36"/>
      <c r="X45" s="37" t="str">
        <f t="shared" si="10"/>
        <v/>
      </c>
      <c r="Y45" s="36"/>
      <c r="Z45" s="36"/>
      <c r="AA45" s="37" t="str">
        <f t="shared" si="11"/>
        <v/>
      </c>
      <c r="AB45" s="36"/>
      <c r="AC45" s="36"/>
      <c r="AD45" s="37" t="str">
        <f t="shared" si="12"/>
        <v/>
      </c>
      <c r="AE45" s="36"/>
      <c r="AF45" s="36"/>
      <c r="AG45" s="37" t="str">
        <f t="shared" si="13"/>
        <v/>
      </c>
      <c r="AH45" s="36"/>
      <c r="AI45" s="36"/>
      <c r="AJ45" s="37" t="str">
        <f t="shared" si="14"/>
        <v/>
      </c>
      <c r="AK45" s="36"/>
      <c r="AL45" s="36"/>
      <c r="AM45" s="37" t="str">
        <f t="shared" si="15"/>
        <v/>
      </c>
      <c r="AN45" s="36"/>
      <c r="AO45" s="36"/>
      <c r="AP45" s="37" t="str">
        <f t="shared" si="16"/>
        <v/>
      </c>
      <c r="AQ45" s="36"/>
      <c r="AR45" s="36"/>
      <c r="AS45" s="37" t="str">
        <f t="shared" si="17"/>
        <v/>
      </c>
      <c r="AT45" s="37" t="str">
        <f t="shared" si="18"/>
        <v/>
      </c>
      <c r="AU45" s="36"/>
      <c r="AV45" s="36"/>
      <c r="AW45" s="36"/>
      <c r="AX45" s="36"/>
      <c r="AY45" s="36"/>
      <c r="AZ45" s="36"/>
      <c r="BA45" s="36"/>
      <c r="BB45" s="36"/>
      <c r="BC45" s="36"/>
      <c r="BD45" s="36"/>
      <c r="BE45" s="37" t="str">
        <f t="shared" si="19"/>
        <v/>
      </c>
      <c r="BF45" s="36"/>
      <c r="BG45" s="36"/>
      <c r="BH45" s="38" t="str">
        <f t="shared" si="20"/>
        <v/>
      </c>
      <c r="BI45" s="39" t="str">
        <f t="shared" si="21"/>
        <v/>
      </c>
      <c r="BJ45" s="40"/>
      <c r="BK45" s="36"/>
      <c r="BL45" s="36"/>
      <c r="BM45" s="36"/>
      <c r="BN45" s="36"/>
      <c r="BO45" s="36"/>
      <c r="BP45" s="36"/>
      <c r="BQ45" s="36"/>
      <c r="BR45" s="36"/>
      <c r="BS45" s="36"/>
      <c r="BT45" s="36"/>
      <c r="BU45" s="41" t="str">
        <f t="shared" si="22"/>
        <v/>
      </c>
      <c r="BV45" s="40"/>
      <c r="BW45" s="36"/>
      <c r="BX45" s="36"/>
      <c r="BY45" s="36"/>
      <c r="BZ45" s="36"/>
      <c r="CA45" s="36"/>
      <c r="CB45" s="36"/>
      <c r="CC45" s="36"/>
      <c r="CD45" s="36"/>
      <c r="CE45" s="36"/>
      <c r="CF45" s="36"/>
      <c r="CG45" s="37" t="str">
        <f t="shared" si="23"/>
        <v/>
      </c>
      <c r="CH45" s="42" t="str">
        <f t="shared" si="24"/>
        <v/>
      </c>
      <c r="CI45" s="43"/>
      <c r="CJ45" s="45"/>
      <c r="CK45" s="44" t="str">
        <f t="shared" si="25"/>
        <v/>
      </c>
    </row>
    <row r="46" spans="1:89" x14ac:dyDescent="0.25">
      <c r="A46" s="14"/>
      <c r="B46" s="14"/>
      <c r="C46" s="14"/>
      <c r="E46" s="31" t="str">
        <f t="shared" si="0"/>
        <v/>
      </c>
      <c r="F46" s="20"/>
      <c r="G46" s="31" t="str">
        <f t="shared" si="1"/>
        <v/>
      </c>
      <c r="H46" s="31" t="str">
        <f t="shared" si="2"/>
        <v/>
      </c>
      <c r="I46" s="31" t="str">
        <f t="shared" si="3"/>
        <v/>
      </c>
      <c r="J46" s="31" t="str">
        <f t="shared" si="4"/>
        <v/>
      </c>
      <c r="K46" s="20"/>
      <c r="L46" s="31" t="str">
        <f t="shared" si="5"/>
        <v/>
      </c>
      <c r="M46" s="31" t="str">
        <f t="shared" si="6"/>
        <v/>
      </c>
      <c r="N46" s="31" t="str">
        <f t="shared" si="7"/>
        <v/>
      </c>
      <c r="P46" s="36"/>
      <c r="Q46" s="36"/>
      <c r="R46" s="37" t="str">
        <f t="shared" si="8"/>
        <v/>
      </c>
      <c r="S46" s="36"/>
      <c r="T46" s="36"/>
      <c r="U46" s="37" t="str">
        <f t="shared" si="9"/>
        <v/>
      </c>
      <c r="V46" s="36"/>
      <c r="W46" s="36"/>
      <c r="X46" s="37" t="str">
        <f t="shared" si="10"/>
        <v/>
      </c>
      <c r="Y46" s="36"/>
      <c r="Z46" s="36"/>
      <c r="AA46" s="37" t="str">
        <f t="shared" si="11"/>
        <v/>
      </c>
      <c r="AB46" s="36"/>
      <c r="AC46" s="36"/>
      <c r="AD46" s="37" t="str">
        <f t="shared" si="12"/>
        <v/>
      </c>
      <c r="AE46" s="36"/>
      <c r="AF46" s="36"/>
      <c r="AG46" s="37" t="str">
        <f t="shared" si="13"/>
        <v/>
      </c>
      <c r="AH46" s="36"/>
      <c r="AI46" s="36"/>
      <c r="AJ46" s="37" t="str">
        <f t="shared" si="14"/>
        <v/>
      </c>
      <c r="AK46" s="36"/>
      <c r="AL46" s="36"/>
      <c r="AM46" s="37" t="str">
        <f t="shared" si="15"/>
        <v/>
      </c>
      <c r="AN46" s="36"/>
      <c r="AO46" s="36"/>
      <c r="AP46" s="37" t="str">
        <f t="shared" si="16"/>
        <v/>
      </c>
      <c r="AQ46" s="36"/>
      <c r="AR46" s="36"/>
      <c r="AS46" s="37" t="str">
        <f t="shared" si="17"/>
        <v/>
      </c>
      <c r="AT46" s="37" t="str">
        <f t="shared" si="18"/>
        <v/>
      </c>
      <c r="AU46" s="36"/>
      <c r="AV46" s="36"/>
      <c r="AW46" s="36"/>
      <c r="AX46" s="36"/>
      <c r="AY46" s="36"/>
      <c r="AZ46" s="36"/>
      <c r="BA46" s="36"/>
      <c r="BB46" s="36"/>
      <c r="BC46" s="36"/>
      <c r="BD46" s="36"/>
      <c r="BE46" s="37" t="str">
        <f t="shared" si="19"/>
        <v/>
      </c>
      <c r="BF46" s="36"/>
      <c r="BG46" s="36"/>
      <c r="BH46" s="38" t="str">
        <f t="shared" si="20"/>
        <v/>
      </c>
      <c r="BI46" s="39" t="str">
        <f t="shared" si="21"/>
        <v/>
      </c>
      <c r="BJ46" s="40"/>
      <c r="BK46" s="36"/>
      <c r="BL46" s="36"/>
      <c r="BM46" s="36"/>
      <c r="BN46" s="36"/>
      <c r="BO46" s="36"/>
      <c r="BP46" s="36"/>
      <c r="BQ46" s="36"/>
      <c r="BR46" s="36"/>
      <c r="BS46" s="36"/>
      <c r="BT46" s="36"/>
      <c r="BU46" s="41" t="str">
        <f t="shared" si="22"/>
        <v/>
      </c>
      <c r="BV46" s="40"/>
      <c r="BW46" s="36"/>
      <c r="BX46" s="36"/>
      <c r="BY46" s="36"/>
      <c r="BZ46" s="36"/>
      <c r="CA46" s="36"/>
      <c r="CB46" s="36"/>
      <c r="CC46" s="36"/>
      <c r="CD46" s="36"/>
      <c r="CE46" s="36"/>
      <c r="CF46" s="36"/>
      <c r="CG46" s="37" t="str">
        <f t="shared" si="23"/>
        <v/>
      </c>
      <c r="CH46" s="42" t="str">
        <f t="shared" si="24"/>
        <v/>
      </c>
      <c r="CI46" s="43"/>
      <c r="CJ46" s="45"/>
      <c r="CK46" s="44" t="str">
        <f t="shared" si="25"/>
        <v/>
      </c>
    </row>
    <row r="47" spans="1:89" x14ac:dyDescent="0.25">
      <c r="A47" s="14"/>
      <c r="B47" s="14"/>
      <c r="C47" s="14"/>
      <c r="E47" s="31" t="str">
        <f t="shared" si="0"/>
        <v/>
      </c>
      <c r="F47" s="20"/>
      <c r="G47" s="31" t="str">
        <f t="shared" si="1"/>
        <v/>
      </c>
      <c r="H47" s="31" t="str">
        <f t="shared" si="2"/>
        <v/>
      </c>
      <c r="I47" s="31" t="str">
        <f t="shared" si="3"/>
        <v/>
      </c>
      <c r="J47" s="31" t="str">
        <f t="shared" si="4"/>
        <v/>
      </c>
      <c r="K47" s="20"/>
      <c r="L47" s="31" t="str">
        <f t="shared" si="5"/>
        <v/>
      </c>
      <c r="M47" s="31" t="str">
        <f t="shared" si="6"/>
        <v/>
      </c>
      <c r="N47" s="31" t="str">
        <f t="shared" si="7"/>
        <v/>
      </c>
      <c r="P47" s="36"/>
      <c r="Q47" s="36"/>
      <c r="R47" s="37" t="str">
        <f t="shared" si="8"/>
        <v/>
      </c>
      <c r="S47" s="36"/>
      <c r="T47" s="36"/>
      <c r="U47" s="37" t="str">
        <f t="shared" si="9"/>
        <v/>
      </c>
      <c r="V47" s="36"/>
      <c r="W47" s="36"/>
      <c r="X47" s="37" t="str">
        <f t="shared" si="10"/>
        <v/>
      </c>
      <c r="Y47" s="36"/>
      <c r="Z47" s="36"/>
      <c r="AA47" s="37" t="str">
        <f t="shared" si="11"/>
        <v/>
      </c>
      <c r="AB47" s="36"/>
      <c r="AC47" s="36"/>
      <c r="AD47" s="37" t="str">
        <f t="shared" si="12"/>
        <v/>
      </c>
      <c r="AE47" s="36"/>
      <c r="AF47" s="36"/>
      <c r="AG47" s="37" t="str">
        <f t="shared" si="13"/>
        <v/>
      </c>
      <c r="AH47" s="36"/>
      <c r="AI47" s="36"/>
      <c r="AJ47" s="37" t="str">
        <f t="shared" si="14"/>
        <v/>
      </c>
      <c r="AK47" s="36"/>
      <c r="AL47" s="36"/>
      <c r="AM47" s="37" t="str">
        <f t="shared" si="15"/>
        <v/>
      </c>
      <c r="AN47" s="36"/>
      <c r="AO47" s="36"/>
      <c r="AP47" s="37" t="str">
        <f t="shared" si="16"/>
        <v/>
      </c>
      <c r="AQ47" s="36"/>
      <c r="AR47" s="36"/>
      <c r="AS47" s="37" t="str">
        <f t="shared" si="17"/>
        <v/>
      </c>
      <c r="AT47" s="37" t="str">
        <f t="shared" si="18"/>
        <v/>
      </c>
      <c r="AU47" s="36"/>
      <c r="AV47" s="36"/>
      <c r="AW47" s="36"/>
      <c r="AX47" s="36"/>
      <c r="AY47" s="36"/>
      <c r="AZ47" s="36"/>
      <c r="BA47" s="36"/>
      <c r="BB47" s="36"/>
      <c r="BC47" s="36"/>
      <c r="BD47" s="36"/>
      <c r="BE47" s="37" t="str">
        <f t="shared" si="19"/>
        <v/>
      </c>
      <c r="BF47" s="36"/>
      <c r="BG47" s="36"/>
      <c r="BH47" s="38" t="str">
        <f t="shared" si="20"/>
        <v/>
      </c>
      <c r="BI47" s="39" t="str">
        <f t="shared" si="21"/>
        <v/>
      </c>
      <c r="BJ47" s="40"/>
      <c r="BK47" s="36"/>
      <c r="BL47" s="36"/>
      <c r="BM47" s="36"/>
      <c r="BN47" s="36"/>
      <c r="BO47" s="36"/>
      <c r="BP47" s="36"/>
      <c r="BQ47" s="36"/>
      <c r="BR47" s="36"/>
      <c r="BS47" s="36"/>
      <c r="BT47" s="36"/>
      <c r="BU47" s="41" t="str">
        <f t="shared" si="22"/>
        <v/>
      </c>
      <c r="BV47" s="40"/>
      <c r="BW47" s="36"/>
      <c r="BX47" s="36"/>
      <c r="BY47" s="36"/>
      <c r="BZ47" s="36"/>
      <c r="CA47" s="36"/>
      <c r="CB47" s="36"/>
      <c r="CC47" s="36"/>
      <c r="CD47" s="36"/>
      <c r="CE47" s="36"/>
      <c r="CF47" s="36"/>
      <c r="CG47" s="37" t="str">
        <f t="shared" si="23"/>
        <v/>
      </c>
      <c r="CH47" s="42" t="str">
        <f t="shared" si="24"/>
        <v/>
      </c>
      <c r="CI47" s="43"/>
      <c r="CJ47" s="45"/>
      <c r="CK47" s="44" t="str">
        <f t="shared" si="25"/>
        <v/>
      </c>
    </row>
    <row r="48" spans="1:89" x14ac:dyDescent="0.25">
      <c r="A48" s="14"/>
      <c r="B48" s="14"/>
      <c r="C48" s="14"/>
      <c r="E48" s="31" t="str">
        <f t="shared" si="0"/>
        <v/>
      </c>
      <c r="F48" s="20"/>
      <c r="G48" s="31" t="str">
        <f t="shared" si="1"/>
        <v/>
      </c>
      <c r="H48" s="31" t="str">
        <f t="shared" si="2"/>
        <v/>
      </c>
      <c r="I48" s="31" t="str">
        <f t="shared" si="3"/>
        <v/>
      </c>
      <c r="J48" s="31" t="str">
        <f t="shared" si="4"/>
        <v/>
      </c>
      <c r="K48" s="20"/>
      <c r="L48" s="31" t="str">
        <f t="shared" si="5"/>
        <v/>
      </c>
      <c r="M48" s="31" t="str">
        <f t="shared" si="6"/>
        <v/>
      </c>
      <c r="N48" s="31" t="str">
        <f t="shared" si="7"/>
        <v/>
      </c>
      <c r="P48" s="36"/>
      <c r="Q48" s="36"/>
      <c r="R48" s="37" t="str">
        <f t="shared" si="8"/>
        <v/>
      </c>
      <c r="S48" s="36"/>
      <c r="T48" s="36"/>
      <c r="U48" s="37" t="str">
        <f t="shared" si="9"/>
        <v/>
      </c>
      <c r="V48" s="36"/>
      <c r="W48" s="36"/>
      <c r="X48" s="37" t="str">
        <f t="shared" si="10"/>
        <v/>
      </c>
      <c r="Y48" s="36"/>
      <c r="Z48" s="36"/>
      <c r="AA48" s="37" t="str">
        <f t="shared" si="11"/>
        <v/>
      </c>
      <c r="AB48" s="36"/>
      <c r="AC48" s="36"/>
      <c r="AD48" s="37" t="str">
        <f t="shared" si="12"/>
        <v/>
      </c>
      <c r="AE48" s="36"/>
      <c r="AF48" s="36"/>
      <c r="AG48" s="37" t="str">
        <f t="shared" si="13"/>
        <v/>
      </c>
      <c r="AH48" s="36"/>
      <c r="AI48" s="36"/>
      <c r="AJ48" s="37" t="str">
        <f t="shared" si="14"/>
        <v/>
      </c>
      <c r="AK48" s="36"/>
      <c r="AL48" s="36"/>
      <c r="AM48" s="37" t="str">
        <f t="shared" si="15"/>
        <v/>
      </c>
      <c r="AN48" s="36"/>
      <c r="AO48" s="36"/>
      <c r="AP48" s="37" t="str">
        <f t="shared" si="16"/>
        <v/>
      </c>
      <c r="AQ48" s="36"/>
      <c r="AR48" s="36"/>
      <c r="AS48" s="37" t="str">
        <f t="shared" si="17"/>
        <v/>
      </c>
      <c r="AT48" s="37" t="str">
        <f t="shared" si="18"/>
        <v/>
      </c>
      <c r="AU48" s="36"/>
      <c r="AV48" s="36"/>
      <c r="AW48" s="36"/>
      <c r="AX48" s="36"/>
      <c r="AY48" s="36"/>
      <c r="AZ48" s="36"/>
      <c r="BA48" s="36"/>
      <c r="BB48" s="36"/>
      <c r="BC48" s="36"/>
      <c r="BD48" s="36"/>
      <c r="BE48" s="37" t="str">
        <f t="shared" si="19"/>
        <v/>
      </c>
      <c r="BF48" s="36"/>
      <c r="BG48" s="36"/>
      <c r="BH48" s="38" t="str">
        <f t="shared" si="20"/>
        <v/>
      </c>
      <c r="BI48" s="39" t="str">
        <f t="shared" si="21"/>
        <v/>
      </c>
      <c r="BJ48" s="40"/>
      <c r="BK48" s="36"/>
      <c r="BL48" s="36"/>
      <c r="BM48" s="36"/>
      <c r="BN48" s="36"/>
      <c r="BO48" s="36"/>
      <c r="BP48" s="36"/>
      <c r="BQ48" s="36"/>
      <c r="BR48" s="36"/>
      <c r="BS48" s="36"/>
      <c r="BT48" s="36"/>
      <c r="BU48" s="41" t="str">
        <f t="shared" si="22"/>
        <v/>
      </c>
      <c r="BV48" s="40"/>
      <c r="BW48" s="36"/>
      <c r="BX48" s="36"/>
      <c r="BY48" s="36"/>
      <c r="BZ48" s="36"/>
      <c r="CA48" s="36"/>
      <c r="CB48" s="36"/>
      <c r="CC48" s="36"/>
      <c r="CD48" s="36"/>
      <c r="CE48" s="36"/>
      <c r="CF48" s="36"/>
      <c r="CG48" s="37" t="str">
        <f t="shared" si="23"/>
        <v/>
      </c>
      <c r="CH48" s="42" t="str">
        <f t="shared" si="24"/>
        <v/>
      </c>
      <c r="CI48" s="43"/>
      <c r="CJ48" s="45"/>
      <c r="CK48" s="44" t="str">
        <f t="shared" si="25"/>
        <v/>
      </c>
    </row>
    <row r="49" spans="1:89" x14ac:dyDescent="0.25">
      <c r="A49" s="14"/>
      <c r="B49" s="14"/>
      <c r="C49" s="14"/>
      <c r="E49" s="31" t="str">
        <f t="shared" si="0"/>
        <v/>
      </c>
      <c r="F49" s="20"/>
      <c r="G49" s="31" t="str">
        <f t="shared" si="1"/>
        <v/>
      </c>
      <c r="H49" s="31" t="str">
        <f t="shared" si="2"/>
        <v/>
      </c>
      <c r="I49" s="31" t="str">
        <f t="shared" si="3"/>
        <v/>
      </c>
      <c r="J49" s="31" t="str">
        <f t="shared" si="4"/>
        <v/>
      </c>
      <c r="K49" s="20"/>
      <c r="L49" s="31" t="str">
        <f t="shared" si="5"/>
        <v/>
      </c>
      <c r="M49" s="31" t="str">
        <f t="shared" si="6"/>
        <v/>
      </c>
      <c r="N49" s="31" t="str">
        <f t="shared" si="7"/>
        <v/>
      </c>
      <c r="P49" s="36"/>
      <c r="Q49" s="36"/>
      <c r="R49" s="37" t="str">
        <f t="shared" si="8"/>
        <v/>
      </c>
      <c r="S49" s="36"/>
      <c r="T49" s="36"/>
      <c r="U49" s="37" t="str">
        <f t="shared" si="9"/>
        <v/>
      </c>
      <c r="V49" s="36"/>
      <c r="W49" s="36"/>
      <c r="X49" s="37" t="str">
        <f t="shared" si="10"/>
        <v/>
      </c>
      <c r="Y49" s="36"/>
      <c r="Z49" s="36"/>
      <c r="AA49" s="37" t="str">
        <f t="shared" si="11"/>
        <v/>
      </c>
      <c r="AB49" s="36"/>
      <c r="AC49" s="36"/>
      <c r="AD49" s="37" t="str">
        <f t="shared" si="12"/>
        <v/>
      </c>
      <c r="AE49" s="36"/>
      <c r="AF49" s="36"/>
      <c r="AG49" s="37" t="str">
        <f t="shared" si="13"/>
        <v/>
      </c>
      <c r="AH49" s="36"/>
      <c r="AI49" s="36"/>
      <c r="AJ49" s="37" t="str">
        <f t="shared" si="14"/>
        <v/>
      </c>
      <c r="AK49" s="36"/>
      <c r="AL49" s="36"/>
      <c r="AM49" s="37" t="str">
        <f t="shared" si="15"/>
        <v/>
      </c>
      <c r="AN49" s="36"/>
      <c r="AO49" s="36"/>
      <c r="AP49" s="37" t="str">
        <f t="shared" si="16"/>
        <v/>
      </c>
      <c r="AQ49" s="36"/>
      <c r="AR49" s="36"/>
      <c r="AS49" s="37" t="str">
        <f t="shared" si="17"/>
        <v/>
      </c>
      <c r="AT49" s="37" t="str">
        <f t="shared" si="18"/>
        <v/>
      </c>
      <c r="AU49" s="36"/>
      <c r="AV49" s="36"/>
      <c r="AW49" s="36"/>
      <c r="AX49" s="36"/>
      <c r="AY49" s="36"/>
      <c r="AZ49" s="36"/>
      <c r="BA49" s="36"/>
      <c r="BB49" s="36"/>
      <c r="BC49" s="36"/>
      <c r="BD49" s="36"/>
      <c r="BE49" s="37" t="str">
        <f t="shared" si="19"/>
        <v/>
      </c>
      <c r="BF49" s="36"/>
      <c r="BG49" s="36"/>
      <c r="BH49" s="38" t="str">
        <f t="shared" si="20"/>
        <v/>
      </c>
      <c r="BI49" s="39" t="str">
        <f t="shared" si="21"/>
        <v/>
      </c>
      <c r="BJ49" s="40"/>
      <c r="BK49" s="36"/>
      <c r="BL49" s="36"/>
      <c r="BM49" s="36"/>
      <c r="BN49" s="36"/>
      <c r="BO49" s="36"/>
      <c r="BP49" s="36"/>
      <c r="BQ49" s="36"/>
      <c r="BR49" s="36"/>
      <c r="BS49" s="36"/>
      <c r="BT49" s="36"/>
      <c r="BU49" s="41" t="str">
        <f t="shared" si="22"/>
        <v/>
      </c>
      <c r="BV49" s="40"/>
      <c r="BW49" s="36"/>
      <c r="BX49" s="36"/>
      <c r="BY49" s="36"/>
      <c r="BZ49" s="36"/>
      <c r="CA49" s="36"/>
      <c r="CB49" s="36"/>
      <c r="CC49" s="36"/>
      <c r="CD49" s="36"/>
      <c r="CE49" s="36"/>
      <c r="CF49" s="36"/>
      <c r="CG49" s="37" t="str">
        <f t="shared" si="23"/>
        <v/>
      </c>
      <c r="CH49" s="42" t="str">
        <f t="shared" si="24"/>
        <v/>
      </c>
      <c r="CI49" s="43"/>
      <c r="CJ49" s="45"/>
      <c r="CK49" s="44" t="str">
        <f t="shared" si="25"/>
        <v/>
      </c>
    </row>
    <row r="50" spans="1:89" x14ac:dyDescent="0.25">
      <c r="A50" s="14"/>
      <c r="B50" s="14"/>
      <c r="C50" s="14"/>
      <c r="E50" s="31" t="str">
        <f t="shared" si="0"/>
        <v/>
      </c>
      <c r="F50" s="20"/>
      <c r="G50" s="31" t="str">
        <f t="shared" si="1"/>
        <v/>
      </c>
      <c r="H50" s="31" t="str">
        <f t="shared" si="2"/>
        <v/>
      </c>
      <c r="I50" s="31" t="str">
        <f t="shared" si="3"/>
        <v/>
      </c>
      <c r="J50" s="31" t="str">
        <f t="shared" si="4"/>
        <v/>
      </c>
      <c r="K50" s="20"/>
      <c r="L50" s="31" t="str">
        <f t="shared" si="5"/>
        <v/>
      </c>
      <c r="M50" s="31" t="str">
        <f t="shared" si="6"/>
        <v/>
      </c>
      <c r="N50" s="31" t="str">
        <f t="shared" si="7"/>
        <v/>
      </c>
      <c r="P50" s="36"/>
      <c r="Q50" s="36"/>
      <c r="R50" s="37" t="str">
        <f t="shared" si="8"/>
        <v/>
      </c>
      <c r="S50" s="36"/>
      <c r="T50" s="36"/>
      <c r="U50" s="37" t="str">
        <f t="shared" si="9"/>
        <v/>
      </c>
      <c r="V50" s="36"/>
      <c r="W50" s="36"/>
      <c r="X50" s="37" t="str">
        <f t="shared" si="10"/>
        <v/>
      </c>
      <c r="Y50" s="36"/>
      <c r="Z50" s="36"/>
      <c r="AA50" s="37" t="str">
        <f t="shared" si="11"/>
        <v/>
      </c>
      <c r="AB50" s="36"/>
      <c r="AC50" s="36"/>
      <c r="AD50" s="37" t="str">
        <f t="shared" si="12"/>
        <v/>
      </c>
      <c r="AE50" s="36"/>
      <c r="AF50" s="36"/>
      <c r="AG50" s="37" t="str">
        <f t="shared" si="13"/>
        <v/>
      </c>
      <c r="AH50" s="36"/>
      <c r="AI50" s="36"/>
      <c r="AJ50" s="37" t="str">
        <f t="shared" si="14"/>
        <v/>
      </c>
      <c r="AK50" s="36"/>
      <c r="AL50" s="36"/>
      <c r="AM50" s="37" t="str">
        <f t="shared" si="15"/>
        <v/>
      </c>
      <c r="AN50" s="36"/>
      <c r="AO50" s="36"/>
      <c r="AP50" s="37" t="str">
        <f t="shared" si="16"/>
        <v/>
      </c>
      <c r="AQ50" s="36"/>
      <c r="AR50" s="36"/>
      <c r="AS50" s="37" t="str">
        <f t="shared" si="17"/>
        <v/>
      </c>
      <c r="AT50" s="37" t="str">
        <f t="shared" si="18"/>
        <v/>
      </c>
      <c r="AU50" s="36"/>
      <c r="AV50" s="36"/>
      <c r="AW50" s="36"/>
      <c r="AX50" s="36"/>
      <c r="AY50" s="36"/>
      <c r="AZ50" s="36"/>
      <c r="BA50" s="36"/>
      <c r="BB50" s="36"/>
      <c r="BC50" s="36"/>
      <c r="BD50" s="36"/>
      <c r="BE50" s="37" t="str">
        <f t="shared" si="19"/>
        <v/>
      </c>
      <c r="BF50" s="36"/>
      <c r="BG50" s="36"/>
      <c r="BH50" s="38" t="str">
        <f t="shared" si="20"/>
        <v/>
      </c>
      <c r="BI50" s="39" t="str">
        <f t="shared" si="21"/>
        <v/>
      </c>
      <c r="BJ50" s="40"/>
      <c r="BK50" s="36"/>
      <c r="BL50" s="36"/>
      <c r="BM50" s="36"/>
      <c r="BN50" s="36"/>
      <c r="BO50" s="36"/>
      <c r="BP50" s="36"/>
      <c r="BQ50" s="36"/>
      <c r="BR50" s="36"/>
      <c r="BS50" s="36"/>
      <c r="BT50" s="36"/>
      <c r="BU50" s="41" t="str">
        <f t="shared" si="22"/>
        <v/>
      </c>
      <c r="BV50" s="40"/>
      <c r="BW50" s="36"/>
      <c r="BX50" s="36"/>
      <c r="BY50" s="36"/>
      <c r="BZ50" s="36"/>
      <c r="CA50" s="36"/>
      <c r="CB50" s="36"/>
      <c r="CC50" s="36"/>
      <c r="CD50" s="36"/>
      <c r="CE50" s="36"/>
      <c r="CF50" s="36"/>
      <c r="CG50" s="37" t="str">
        <f t="shared" si="23"/>
        <v/>
      </c>
      <c r="CH50" s="42" t="str">
        <f t="shared" si="24"/>
        <v/>
      </c>
      <c r="CI50" s="43"/>
      <c r="CJ50" s="45"/>
      <c r="CK50" s="44" t="str">
        <f t="shared" si="25"/>
        <v/>
      </c>
    </row>
  </sheetData>
  <sheetProtection formatCells="0" formatColumns="0" formatRows="0" insertColumns="0" insertRows="0" insertHyperlinks="0" deleteColumns="0" deleteRows="0" sort="0" autoFilter="0" pivotTables="0"/>
  <mergeCells count="37">
    <mergeCell ref="A8:A10"/>
    <mergeCell ref="B8:B10"/>
    <mergeCell ref="C8:C10"/>
    <mergeCell ref="AT8:AT10"/>
    <mergeCell ref="C1:N1"/>
    <mergeCell ref="E8:E10"/>
    <mergeCell ref="G8:J8"/>
    <mergeCell ref="G9:G10"/>
    <mergeCell ref="H9:H10"/>
    <mergeCell ref="I9:I10"/>
    <mergeCell ref="J9:J10"/>
    <mergeCell ref="L9:L10"/>
    <mergeCell ref="M9:M10"/>
    <mergeCell ref="N9:N10"/>
    <mergeCell ref="L8:N8"/>
    <mergeCell ref="CH8:CH10"/>
    <mergeCell ref="AU8:BD9"/>
    <mergeCell ref="BE8:BE10"/>
    <mergeCell ref="BF8:BF10"/>
    <mergeCell ref="BG8:BG10"/>
    <mergeCell ref="BH8:BH10"/>
    <mergeCell ref="CJ8:CJ10"/>
    <mergeCell ref="CK8:CK10"/>
    <mergeCell ref="P9:R9"/>
    <mergeCell ref="S9:U9"/>
    <mergeCell ref="V9:X9"/>
    <mergeCell ref="Y9:AA9"/>
    <mergeCell ref="AB9:AD9"/>
    <mergeCell ref="AE9:AG9"/>
    <mergeCell ref="AH9:AJ9"/>
    <mergeCell ref="AK9:AM9"/>
    <mergeCell ref="AN9:AP9"/>
    <mergeCell ref="AQ9:AS9"/>
    <mergeCell ref="BI8:BI10"/>
    <mergeCell ref="BK8:BT9"/>
    <mergeCell ref="BU8:BU10"/>
    <mergeCell ref="BW8:CG9"/>
  </mergeCells>
  <conditionalFormatting sqref="P11">
    <cfRule type="cellIs" dxfId="8564" priority="1" operator="lessThan">
      <formula>$C$4</formula>
    </cfRule>
  </conditionalFormatting>
  <conditionalFormatting sqref="P12">
    <cfRule type="cellIs" dxfId="8563" priority="2" operator="lessThan">
      <formula>$C$4</formula>
    </cfRule>
  </conditionalFormatting>
  <conditionalFormatting sqref="P13">
    <cfRule type="cellIs" dxfId="8562" priority="3" operator="lessThan">
      <formula>$C$4</formula>
    </cfRule>
  </conditionalFormatting>
  <conditionalFormatting sqref="P14">
    <cfRule type="cellIs" dxfId="8561" priority="4" operator="lessThan">
      <formula>$C$4</formula>
    </cfRule>
  </conditionalFormatting>
  <conditionalFormatting sqref="P15">
    <cfRule type="cellIs" dxfId="8560" priority="5" operator="lessThan">
      <formula>$C$4</formula>
    </cfRule>
  </conditionalFormatting>
  <conditionalFormatting sqref="P16">
    <cfRule type="cellIs" dxfId="8559" priority="6" operator="lessThan">
      <formula>$C$4</formula>
    </cfRule>
  </conditionalFormatting>
  <conditionalFormatting sqref="P17">
    <cfRule type="cellIs" dxfId="8558" priority="7" operator="lessThan">
      <formula>$C$4</formula>
    </cfRule>
  </conditionalFormatting>
  <conditionalFormatting sqref="P18">
    <cfRule type="cellIs" dxfId="8557" priority="8" operator="lessThan">
      <formula>$C$4</formula>
    </cfRule>
  </conditionalFormatting>
  <conditionalFormatting sqref="P19">
    <cfRule type="cellIs" dxfId="8556" priority="9" operator="lessThan">
      <formula>$C$4</formula>
    </cfRule>
  </conditionalFormatting>
  <conditionalFormatting sqref="P20">
    <cfRule type="cellIs" dxfId="8555" priority="10" operator="lessThan">
      <formula>$C$4</formula>
    </cfRule>
  </conditionalFormatting>
  <conditionalFormatting sqref="P21">
    <cfRule type="cellIs" dxfId="8554" priority="11" operator="lessThan">
      <formula>$C$4</formula>
    </cfRule>
  </conditionalFormatting>
  <conditionalFormatting sqref="P22">
    <cfRule type="cellIs" dxfId="8553" priority="12" operator="lessThan">
      <formula>$C$4</formula>
    </cfRule>
  </conditionalFormatting>
  <conditionalFormatting sqref="P23">
    <cfRule type="cellIs" dxfId="8552" priority="13" operator="lessThan">
      <formula>$C$4</formula>
    </cfRule>
  </conditionalFormatting>
  <conditionalFormatting sqref="P24">
    <cfRule type="cellIs" dxfId="8551" priority="14" operator="lessThan">
      <formula>$C$4</formula>
    </cfRule>
  </conditionalFormatting>
  <conditionalFormatting sqref="P25">
    <cfRule type="cellIs" dxfId="8550" priority="15" operator="lessThan">
      <formula>$C$4</formula>
    </cfRule>
  </conditionalFormatting>
  <conditionalFormatting sqref="P26">
    <cfRule type="cellIs" dxfId="8549" priority="16" operator="lessThan">
      <formula>$C$4</formula>
    </cfRule>
  </conditionalFormatting>
  <conditionalFormatting sqref="P27">
    <cfRule type="cellIs" dxfId="8548" priority="17" operator="lessThan">
      <formula>$C$4</formula>
    </cfRule>
  </conditionalFormatting>
  <conditionalFormatting sqref="P28">
    <cfRule type="cellIs" dxfId="8547" priority="18" operator="lessThan">
      <formula>$C$4</formula>
    </cfRule>
  </conditionalFormatting>
  <conditionalFormatting sqref="P29">
    <cfRule type="cellIs" dxfId="8546" priority="19" operator="lessThan">
      <formula>$C$4</formula>
    </cfRule>
  </conditionalFormatting>
  <conditionalFormatting sqref="P30">
    <cfRule type="cellIs" dxfId="8545" priority="20" operator="lessThan">
      <formula>$C$4</formula>
    </cfRule>
  </conditionalFormatting>
  <conditionalFormatting sqref="P31">
    <cfRule type="cellIs" dxfId="8544" priority="21" operator="lessThan">
      <formula>$C$4</formula>
    </cfRule>
  </conditionalFormatting>
  <conditionalFormatting sqref="P32">
    <cfRule type="cellIs" dxfId="8543" priority="22" operator="lessThan">
      <formula>$C$4</formula>
    </cfRule>
  </conditionalFormatting>
  <conditionalFormatting sqref="P33">
    <cfRule type="cellIs" dxfId="8542" priority="23" operator="lessThan">
      <formula>$C$4</formula>
    </cfRule>
  </conditionalFormatting>
  <conditionalFormatting sqref="P34">
    <cfRule type="cellIs" dxfId="8541" priority="24" operator="lessThan">
      <formula>$C$4</formula>
    </cfRule>
  </conditionalFormatting>
  <conditionalFormatting sqref="P35">
    <cfRule type="cellIs" dxfId="8540" priority="25" operator="lessThan">
      <formula>$C$4</formula>
    </cfRule>
  </conditionalFormatting>
  <conditionalFormatting sqref="P36">
    <cfRule type="cellIs" dxfId="8539" priority="26" operator="lessThan">
      <formula>$C$4</formula>
    </cfRule>
  </conditionalFormatting>
  <conditionalFormatting sqref="P37">
    <cfRule type="cellIs" dxfId="8538" priority="27" operator="lessThan">
      <formula>$C$4</formula>
    </cfRule>
  </conditionalFormatting>
  <conditionalFormatting sqref="P38">
    <cfRule type="cellIs" dxfId="8537" priority="28" operator="lessThan">
      <formula>$C$4</formula>
    </cfRule>
  </conditionalFormatting>
  <conditionalFormatting sqref="P39">
    <cfRule type="cellIs" dxfId="8536" priority="29" operator="lessThan">
      <formula>$C$4</formula>
    </cfRule>
  </conditionalFormatting>
  <conditionalFormatting sqref="P40">
    <cfRule type="cellIs" dxfId="8535" priority="30" operator="lessThan">
      <formula>$C$4</formula>
    </cfRule>
  </conditionalFormatting>
  <conditionalFormatting sqref="P41">
    <cfRule type="cellIs" dxfId="8534" priority="31" operator="lessThan">
      <formula>$C$4</formula>
    </cfRule>
  </conditionalFormatting>
  <conditionalFormatting sqref="P42">
    <cfRule type="cellIs" dxfId="8533" priority="32" operator="lessThan">
      <formula>$C$4</formula>
    </cfRule>
  </conditionalFormatting>
  <conditionalFormatting sqref="P43">
    <cfRule type="cellIs" dxfId="8532" priority="33" operator="lessThan">
      <formula>$C$4</formula>
    </cfRule>
  </conditionalFormatting>
  <conditionalFormatting sqref="P44">
    <cfRule type="cellIs" dxfId="8531" priority="34" operator="lessThan">
      <formula>$C$4</formula>
    </cfRule>
  </conditionalFormatting>
  <conditionalFormatting sqref="P45">
    <cfRule type="cellIs" dxfId="8530" priority="35" operator="lessThan">
      <formula>$C$4</formula>
    </cfRule>
  </conditionalFormatting>
  <conditionalFormatting sqref="P46">
    <cfRule type="cellIs" dxfId="8529" priority="36" operator="lessThan">
      <formula>$C$4</formula>
    </cfRule>
  </conditionalFormatting>
  <conditionalFormatting sqref="P47">
    <cfRule type="cellIs" dxfId="8528" priority="37" operator="lessThan">
      <formula>$C$4</formula>
    </cfRule>
  </conditionalFormatting>
  <conditionalFormatting sqref="P48">
    <cfRule type="cellIs" dxfId="8527" priority="38" operator="lessThan">
      <formula>$C$4</formula>
    </cfRule>
  </conditionalFormatting>
  <conditionalFormatting sqref="P49">
    <cfRule type="cellIs" dxfId="8526" priority="39" operator="lessThan">
      <formula>$C$4</formula>
    </cfRule>
  </conditionalFormatting>
  <conditionalFormatting sqref="P50">
    <cfRule type="cellIs" dxfId="8525" priority="40" operator="lessThan">
      <formula>$C$4</formula>
    </cfRule>
  </conditionalFormatting>
  <conditionalFormatting sqref="Q11">
    <cfRule type="cellIs" dxfId="8524" priority="41" operator="lessThan">
      <formula>$C$4</formula>
    </cfRule>
  </conditionalFormatting>
  <conditionalFormatting sqref="Q12">
    <cfRule type="cellIs" dxfId="8523" priority="42" operator="lessThan">
      <formula>$C$4</formula>
    </cfRule>
  </conditionalFormatting>
  <conditionalFormatting sqref="Q13">
    <cfRule type="cellIs" dxfId="8522" priority="43" operator="lessThan">
      <formula>$C$4</formula>
    </cfRule>
  </conditionalFormatting>
  <conditionalFormatting sqref="Q14">
    <cfRule type="cellIs" dxfId="8521" priority="44" operator="lessThan">
      <formula>$C$4</formula>
    </cfRule>
  </conditionalFormatting>
  <conditionalFormatting sqref="Q15">
    <cfRule type="cellIs" dxfId="8520" priority="45" operator="lessThan">
      <formula>$C$4</formula>
    </cfRule>
  </conditionalFormatting>
  <conditionalFormatting sqref="Q16">
    <cfRule type="cellIs" dxfId="8519" priority="46" operator="lessThan">
      <formula>$C$4</formula>
    </cfRule>
  </conditionalFormatting>
  <conditionalFormatting sqref="Q17">
    <cfRule type="cellIs" dxfId="8518" priority="47" operator="lessThan">
      <formula>$C$4</formula>
    </cfRule>
  </conditionalFormatting>
  <conditionalFormatting sqref="Q18">
    <cfRule type="cellIs" dxfId="8517" priority="48" operator="lessThan">
      <formula>$C$4</formula>
    </cfRule>
  </conditionalFormatting>
  <conditionalFormatting sqref="Q19">
    <cfRule type="cellIs" dxfId="8516" priority="49" operator="lessThan">
      <formula>$C$4</formula>
    </cfRule>
  </conditionalFormatting>
  <conditionalFormatting sqref="Q20">
    <cfRule type="cellIs" dxfId="8515" priority="50" operator="lessThan">
      <formula>$C$4</formula>
    </cfRule>
  </conditionalFormatting>
  <conditionalFormatting sqref="Q21">
    <cfRule type="cellIs" dxfId="8514" priority="51" operator="lessThan">
      <formula>$C$4</formula>
    </cfRule>
  </conditionalFormatting>
  <conditionalFormatting sqref="Q22">
    <cfRule type="cellIs" dxfId="8513" priority="52" operator="lessThan">
      <formula>$C$4</formula>
    </cfRule>
  </conditionalFormatting>
  <conditionalFormatting sqref="Q23">
    <cfRule type="cellIs" dxfId="8512" priority="53" operator="lessThan">
      <formula>$C$4</formula>
    </cfRule>
  </conditionalFormatting>
  <conditionalFormatting sqref="Q24">
    <cfRule type="cellIs" dxfId="8511" priority="54" operator="lessThan">
      <formula>$C$4</formula>
    </cfRule>
  </conditionalFormatting>
  <conditionalFormatting sqref="Q25">
    <cfRule type="cellIs" dxfId="8510" priority="55" operator="lessThan">
      <formula>$C$4</formula>
    </cfRule>
  </conditionalFormatting>
  <conditionalFormatting sqref="Q26">
    <cfRule type="cellIs" dxfId="8509" priority="56" operator="lessThan">
      <formula>$C$4</formula>
    </cfRule>
  </conditionalFormatting>
  <conditionalFormatting sqref="Q27">
    <cfRule type="cellIs" dxfId="8508" priority="57" operator="lessThan">
      <formula>$C$4</formula>
    </cfRule>
  </conditionalFormatting>
  <conditionalFormatting sqref="Q28">
    <cfRule type="cellIs" dxfId="8507" priority="58" operator="lessThan">
      <formula>$C$4</formula>
    </cfRule>
  </conditionalFormatting>
  <conditionalFormatting sqref="Q29">
    <cfRule type="cellIs" dxfId="8506" priority="59" operator="lessThan">
      <formula>$C$4</formula>
    </cfRule>
  </conditionalFormatting>
  <conditionalFormatting sqref="Q30">
    <cfRule type="cellIs" dxfId="8505" priority="60" operator="lessThan">
      <formula>$C$4</formula>
    </cfRule>
  </conditionalFormatting>
  <conditionalFormatting sqref="Q31">
    <cfRule type="cellIs" dxfId="8504" priority="61" operator="lessThan">
      <formula>$C$4</formula>
    </cfRule>
  </conditionalFormatting>
  <conditionalFormatting sqref="Q32">
    <cfRule type="cellIs" dxfId="8503" priority="62" operator="lessThan">
      <formula>$C$4</formula>
    </cfRule>
  </conditionalFormatting>
  <conditionalFormatting sqref="Q33">
    <cfRule type="cellIs" dxfId="8502" priority="63" operator="lessThan">
      <formula>$C$4</formula>
    </cfRule>
  </conditionalFormatting>
  <conditionalFormatting sqref="Q34">
    <cfRule type="cellIs" dxfId="8501" priority="64" operator="lessThan">
      <formula>$C$4</formula>
    </cfRule>
  </conditionalFormatting>
  <conditionalFormatting sqref="Q35">
    <cfRule type="cellIs" dxfId="8500" priority="65" operator="lessThan">
      <formula>$C$4</formula>
    </cfRule>
  </conditionalFormatting>
  <conditionalFormatting sqref="Q36">
    <cfRule type="cellIs" dxfId="8499" priority="66" operator="lessThan">
      <formula>$C$4</formula>
    </cfRule>
  </conditionalFormatting>
  <conditionalFormatting sqref="Q37">
    <cfRule type="cellIs" dxfId="8498" priority="67" operator="lessThan">
      <formula>$C$4</formula>
    </cfRule>
  </conditionalFormatting>
  <conditionalFormatting sqref="Q38">
    <cfRule type="cellIs" dxfId="8497" priority="68" operator="lessThan">
      <formula>$C$4</formula>
    </cfRule>
  </conditionalFormatting>
  <conditionalFormatting sqref="Q39">
    <cfRule type="cellIs" dxfId="8496" priority="69" operator="lessThan">
      <formula>$C$4</formula>
    </cfRule>
  </conditionalFormatting>
  <conditionalFormatting sqref="Q40">
    <cfRule type="cellIs" dxfId="8495" priority="70" operator="lessThan">
      <formula>$C$4</formula>
    </cfRule>
  </conditionalFormatting>
  <conditionalFormatting sqref="Q41">
    <cfRule type="cellIs" dxfId="8494" priority="71" operator="lessThan">
      <formula>$C$4</formula>
    </cfRule>
  </conditionalFormatting>
  <conditionalFormatting sqref="Q42">
    <cfRule type="cellIs" dxfId="8493" priority="72" operator="lessThan">
      <formula>$C$4</formula>
    </cfRule>
  </conditionalFormatting>
  <conditionalFormatting sqref="Q43">
    <cfRule type="cellIs" dxfId="8492" priority="73" operator="lessThan">
      <formula>$C$4</formula>
    </cfRule>
  </conditionalFormatting>
  <conditionalFormatting sqref="Q44">
    <cfRule type="cellIs" dxfId="8491" priority="74" operator="lessThan">
      <formula>$C$4</formula>
    </cfRule>
  </conditionalFormatting>
  <conditionalFormatting sqref="Q45">
    <cfRule type="cellIs" dxfId="8490" priority="75" operator="lessThan">
      <formula>$C$4</formula>
    </cfRule>
  </conditionalFormatting>
  <conditionalFormatting sqref="Q46">
    <cfRule type="cellIs" dxfId="8489" priority="76" operator="lessThan">
      <formula>$C$4</formula>
    </cfRule>
  </conditionalFormatting>
  <conditionalFormatting sqref="Q47">
    <cfRule type="cellIs" dxfId="8488" priority="77" operator="lessThan">
      <formula>$C$4</formula>
    </cfRule>
  </conditionalFormatting>
  <conditionalFormatting sqref="Q48">
    <cfRule type="cellIs" dxfId="8487" priority="78" operator="lessThan">
      <formula>$C$4</formula>
    </cfRule>
  </conditionalFormatting>
  <conditionalFormatting sqref="Q49">
    <cfRule type="cellIs" dxfId="8486" priority="79" operator="lessThan">
      <formula>$C$4</formula>
    </cfRule>
  </conditionalFormatting>
  <conditionalFormatting sqref="Q50">
    <cfRule type="cellIs" dxfId="8485" priority="80" operator="lessThan">
      <formula>$C$4</formula>
    </cfRule>
  </conditionalFormatting>
  <conditionalFormatting sqref="R11">
    <cfRule type="cellIs" dxfId="8484" priority="81" operator="lessThan">
      <formula>$C$4</formula>
    </cfRule>
  </conditionalFormatting>
  <conditionalFormatting sqref="R12">
    <cfRule type="cellIs" dxfId="8483" priority="82" operator="lessThan">
      <formula>$C$4</formula>
    </cfRule>
  </conditionalFormatting>
  <conditionalFormatting sqref="R13">
    <cfRule type="cellIs" dxfId="8482" priority="83" operator="lessThan">
      <formula>$C$4</formula>
    </cfRule>
  </conditionalFormatting>
  <conditionalFormatting sqref="R14">
    <cfRule type="cellIs" dxfId="8481" priority="84" operator="lessThan">
      <formula>$C$4</formula>
    </cfRule>
  </conditionalFormatting>
  <conditionalFormatting sqref="R15">
    <cfRule type="cellIs" dxfId="8480" priority="85" operator="lessThan">
      <formula>$C$4</formula>
    </cfRule>
  </conditionalFormatting>
  <conditionalFormatting sqref="R16">
    <cfRule type="cellIs" dxfId="8479" priority="86" operator="lessThan">
      <formula>$C$4</formula>
    </cfRule>
  </conditionalFormatting>
  <conditionalFormatting sqref="R17">
    <cfRule type="cellIs" dxfId="8478" priority="87" operator="lessThan">
      <formula>$C$4</formula>
    </cfRule>
  </conditionalFormatting>
  <conditionalFormatting sqref="R18">
    <cfRule type="cellIs" dxfId="8477" priority="88" operator="lessThan">
      <formula>$C$4</formula>
    </cfRule>
  </conditionalFormatting>
  <conditionalFormatting sqref="R19">
    <cfRule type="cellIs" dxfId="8476" priority="89" operator="lessThan">
      <formula>$C$4</formula>
    </cfRule>
  </conditionalFormatting>
  <conditionalFormatting sqref="R20">
    <cfRule type="cellIs" dxfId="8475" priority="90" operator="lessThan">
      <formula>$C$4</formula>
    </cfRule>
  </conditionalFormatting>
  <conditionalFormatting sqref="R21">
    <cfRule type="cellIs" dxfId="8474" priority="91" operator="lessThan">
      <formula>$C$4</formula>
    </cfRule>
  </conditionalFormatting>
  <conditionalFormatting sqref="R22">
    <cfRule type="cellIs" dxfId="8473" priority="92" operator="lessThan">
      <formula>$C$4</formula>
    </cfRule>
  </conditionalFormatting>
  <conditionalFormatting sqref="R23">
    <cfRule type="cellIs" dxfId="8472" priority="93" operator="lessThan">
      <formula>$C$4</formula>
    </cfRule>
  </conditionalFormatting>
  <conditionalFormatting sqref="R24">
    <cfRule type="cellIs" dxfId="8471" priority="94" operator="lessThan">
      <formula>$C$4</formula>
    </cfRule>
  </conditionalFormatting>
  <conditionalFormatting sqref="R25">
    <cfRule type="cellIs" dxfId="8470" priority="95" operator="lessThan">
      <formula>$C$4</formula>
    </cfRule>
  </conditionalFormatting>
  <conditionalFormatting sqref="R26">
    <cfRule type="cellIs" dxfId="8469" priority="96" operator="lessThan">
      <formula>$C$4</formula>
    </cfRule>
  </conditionalFormatting>
  <conditionalFormatting sqref="R27">
    <cfRule type="cellIs" dxfId="8468" priority="97" operator="lessThan">
      <formula>$C$4</formula>
    </cfRule>
  </conditionalFormatting>
  <conditionalFormatting sqref="R28">
    <cfRule type="cellIs" dxfId="8467" priority="98" operator="lessThan">
      <formula>$C$4</formula>
    </cfRule>
  </conditionalFormatting>
  <conditionalFormatting sqref="R29">
    <cfRule type="cellIs" dxfId="8466" priority="99" operator="lessThan">
      <formula>$C$4</formula>
    </cfRule>
  </conditionalFormatting>
  <conditionalFormatting sqref="R30">
    <cfRule type="cellIs" dxfId="8465" priority="100" operator="lessThan">
      <formula>$C$4</formula>
    </cfRule>
  </conditionalFormatting>
  <conditionalFormatting sqref="R31">
    <cfRule type="cellIs" dxfId="8464" priority="101" operator="lessThan">
      <formula>$C$4</formula>
    </cfRule>
  </conditionalFormatting>
  <conditionalFormatting sqref="R32">
    <cfRule type="cellIs" dxfId="8463" priority="102" operator="lessThan">
      <formula>$C$4</formula>
    </cfRule>
  </conditionalFormatting>
  <conditionalFormatting sqref="R33">
    <cfRule type="cellIs" dxfId="8462" priority="103" operator="lessThan">
      <formula>$C$4</formula>
    </cfRule>
  </conditionalFormatting>
  <conditionalFormatting sqref="R34">
    <cfRule type="cellIs" dxfId="8461" priority="104" operator="lessThan">
      <formula>$C$4</formula>
    </cfRule>
  </conditionalFormatting>
  <conditionalFormatting sqref="R35">
    <cfRule type="cellIs" dxfId="8460" priority="105" operator="lessThan">
      <formula>$C$4</formula>
    </cfRule>
  </conditionalFormatting>
  <conditionalFormatting sqref="R36">
    <cfRule type="cellIs" dxfId="8459" priority="106" operator="lessThan">
      <formula>$C$4</formula>
    </cfRule>
  </conditionalFormatting>
  <conditionalFormatting sqref="R37">
    <cfRule type="cellIs" dxfId="8458" priority="107" operator="lessThan">
      <formula>$C$4</formula>
    </cfRule>
  </conditionalFormatting>
  <conditionalFormatting sqref="R38">
    <cfRule type="cellIs" dxfId="8457" priority="108" operator="lessThan">
      <formula>$C$4</formula>
    </cfRule>
  </conditionalFormatting>
  <conditionalFormatting sqref="R39">
    <cfRule type="cellIs" dxfId="8456" priority="109" operator="lessThan">
      <formula>$C$4</formula>
    </cfRule>
  </conditionalFormatting>
  <conditionalFormatting sqref="R40">
    <cfRule type="cellIs" dxfId="8455" priority="110" operator="lessThan">
      <formula>$C$4</formula>
    </cfRule>
  </conditionalFormatting>
  <conditionalFormatting sqref="R41">
    <cfRule type="cellIs" dxfId="8454" priority="111" operator="lessThan">
      <formula>$C$4</formula>
    </cfRule>
  </conditionalFormatting>
  <conditionalFormatting sqref="R42">
    <cfRule type="cellIs" dxfId="8453" priority="112" operator="lessThan">
      <formula>$C$4</formula>
    </cfRule>
  </conditionalFormatting>
  <conditionalFormatting sqref="R43">
    <cfRule type="cellIs" dxfId="8452" priority="113" operator="lessThan">
      <formula>$C$4</formula>
    </cfRule>
  </conditionalFormatting>
  <conditionalFormatting sqref="R44">
    <cfRule type="cellIs" dxfId="8451" priority="114" operator="lessThan">
      <formula>$C$4</formula>
    </cfRule>
  </conditionalFormatting>
  <conditionalFormatting sqref="R45">
    <cfRule type="cellIs" dxfId="8450" priority="115" operator="lessThan">
      <formula>$C$4</formula>
    </cfRule>
  </conditionalFormatting>
  <conditionalFormatting sqref="R46">
    <cfRule type="cellIs" dxfId="8449" priority="116" operator="lessThan">
      <formula>$C$4</formula>
    </cfRule>
  </conditionalFormatting>
  <conditionalFormatting sqref="R47">
    <cfRule type="cellIs" dxfId="8448" priority="117" operator="lessThan">
      <formula>$C$4</formula>
    </cfRule>
  </conditionalFormatting>
  <conditionalFormatting sqref="R48">
    <cfRule type="cellIs" dxfId="8447" priority="118" operator="lessThan">
      <formula>$C$4</formula>
    </cfRule>
  </conditionalFormatting>
  <conditionalFormatting sqref="R49">
    <cfRule type="cellIs" dxfId="8446" priority="119" operator="lessThan">
      <formula>$C$4</formula>
    </cfRule>
  </conditionalFormatting>
  <conditionalFormatting sqref="R50">
    <cfRule type="cellIs" dxfId="8445" priority="120" operator="lessThan">
      <formula>$C$4</formula>
    </cfRule>
  </conditionalFormatting>
  <conditionalFormatting sqref="U11">
    <cfRule type="cellIs" dxfId="8444" priority="121" operator="lessThan">
      <formula>$C$4</formula>
    </cfRule>
  </conditionalFormatting>
  <conditionalFormatting sqref="U12">
    <cfRule type="cellIs" dxfId="8443" priority="122" operator="lessThan">
      <formula>$C$4</formula>
    </cfRule>
  </conditionalFormatting>
  <conditionalFormatting sqref="U13">
    <cfRule type="cellIs" dxfId="8442" priority="123" operator="lessThan">
      <formula>$C$4</formula>
    </cfRule>
  </conditionalFormatting>
  <conditionalFormatting sqref="U14">
    <cfRule type="cellIs" dxfId="8441" priority="124" operator="lessThan">
      <formula>$C$4</formula>
    </cfRule>
  </conditionalFormatting>
  <conditionalFormatting sqref="U15">
    <cfRule type="cellIs" dxfId="8440" priority="125" operator="lessThan">
      <formula>$C$4</formula>
    </cfRule>
  </conditionalFormatting>
  <conditionalFormatting sqref="U16">
    <cfRule type="cellIs" dxfId="8439" priority="126" operator="lessThan">
      <formula>$C$4</formula>
    </cfRule>
  </conditionalFormatting>
  <conditionalFormatting sqref="U17">
    <cfRule type="cellIs" dxfId="8438" priority="127" operator="lessThan">
      <formula>$C$4</formula>
    </cfRule>
  </conditionalFormatting>
  <conditionalFormatting sqref="U18">
    <cfRule type="cellIs" dxfId="8437" priority="128" operator="lessThan">
      <formula>$C$4</formula>
    </cfRule>
  </conditionalFormatting>
  <conditionalFormatting sqref="U19">
    <cfRule type="cellIs" dxfId="8436" priority="129" operator="lessThan">
      <formula>$C$4</formula>
    </cfRule>
  </conditionalFormatting>
  <conditionalFormatting sqref="U20">
    <cfRule type="cellIs" dxfId="8435" priority="130" operator="lessThan">
      <formula>$C$4</formula>
    </cfRule>
  </conditionalFormatting>
  <conditionalFormatting sqref="U21">
    <cfRule type="cellIs" dxfId="8434" priority="131" operator="lessThan">
      <formula>$C$4</formula>
    </cfRule>
  </conditionalFormatting>
  <conditionalFormatting sqref="U22">
    <cfRule type="cellIs" dxfId="8433" priority="132" operator="lessThan">
      <formula>$C$4</formula>
    </cfRule>
  </conditionalFormatting>
  <conditionalFormatting sqref="U23">
    <cfRule type="cellIs" dxfId="8432" priority="133" operator="lessThan">
      <formula>$C$4</formula>
    </cfRule>
  </conditionalFormatting>
  <conditionalFormatting sqref="U24">
    <cfRule type="cellIs" dxfId="8431" priority="134" operator="lessThan">
      <formula>$C$4</formula>
    </cfRule>
  </conditionalFormatting>
  <conditionalFormatting sqref="U25">
    <cfRule type="cellIs" dxfId="8430" priority="135" operator="lessThan">
      <formula>$C$4</formula>
    </cfRule>
  </conditionalFormatting>
  <conditionalFormatting sqref="U26">
    <cfRule type="cellIs" dxfId="8429" priority="136" operator="lessThan">
      <formula>$C$4</formula>
    </cfRule>
  </conditionalFormatting>
  <conditionalFormatting sqref="U27">
    <cfRule type="cellIs" dxfId="8428" priority="137" operator="lessThan">
      <formula>$C$4</formula>
    </cfRule>
  </conditionalFormatting>
  <conditionalFormatting sqref="U28">
    <cfRule type="cellIs" dxfId="8427" priority="138" operator="lessThan">
      <formula>$C$4</formula>
    </cfRule>
  </conditionalFormatting>
  <conditionalFormatting sqref="U29">
    <cfRule type="cellIs" dxfId="8426" priority="139" operator="lessThan">
      <formula>$C$4</formula>
    </cfRule>
  </conditionalFormatting>
  <conditionalFormatting sqref="U30">
    <cfRule type="cellIs" dxfId="8425" priority="140" operator="lessThan">
      <formula>$C$4</formula>
    </cfRule>
  </conditionalFormatting>
  <conditionalFormatting sqref="U31">
    <cfRule type="cellIs" dxfId="8424" priority="141" operator="lessThan">
      <formula>$C$4</formula>
    </cfRule>
  </conditionalFormatting>
  <conditionalFormatting sqref="U32">
    <cfRule type="cellIs" dxfId="8423" priority="142" operator="lessThan">
      <formula>$C$4</formula>
    </cfRule>
  </conditionalFormatting>
  <conditionalFormatting sqref="U33">
    <cfRule type="cellIs" dxfId="8422" priority="143" operator="lessThan">
      <formula>$C$4</formula>
    </cfRule>
  </conditionalFormatting>
  <conditionalFormatting sqref="U34">
    <cfRule type="cellIs" dxfId="8421" priority="144" operator="lessThan">
      <formula>$C$4</formula>
    </cfRule>
  </conditionalFormatting>
  <conditionalFormatting sqref="U35">
    <cfRule type="cellIs" dxfId="8420" priority="145" operator="lessThan">
      <formula>$C$4</formula>
    </cfRule>
  </conditionalFormatting>
  <conditionalFormatting sqref="U36">
    <cfRule type="cellIs" dxfId="8419" priority="146" operator="lessThan">
      <formula>$C$4</formula>
    </cfRule>
  </conditionalFormatting>
  <conditionalFormatting sqref="U37">
    <cfRule type="cellIs" dxfId="8418" priority="147" operator="lessThan">
      <formula>$C$4</formula>
    </cfRule>
  </conditionalFormatting>
  <conditionalFormatting sqref="U38">
    <cfRule type="cellIs" dxfId="8417" priority="148" operator="lessThan">
      <formula>$C$4</formula>
    </cfRule>
  </conditionalFormatting>
  <conditionalFormatting sqref="U39">
    <cfRule type="cellIs" dxfId="8416" priority="149" operator="lessThan">
      <formula>$C$4</formula>
    </cfRule>
  </conditionalFormatting>
  <conditionalFormatting sqref="U40">
    <cfRule type="cellIs" dxfId="8415" priority="150" operator="lessThan">
      <formula>$C$4</formula>
    </cfRule>
  </conditionalFormatting>
  <conditionalFormatting sqref="U41">
    <cfRule type="cellIs" dxfId="8414" priority="151" operator="lessThan">
      <formula>$C$4</formula>
    </cfRule>
  </conditionalFormatting>
  <conditionalFormatting sqref="U42">
    <cfRule type="cellIs" dxfId="8413" priority="152" operator="lessThan">
      <formula>$C$4</formula>
    </cfRule>
  </conditionalFormatting>
  <conditionalFormatting sqref="U43">
    <cfRule type="cellIs" dxfId="8412" priority="153" operator="lessThan">
      <formula>$C$4</formula>
    </cfRule>
  </conditionalFormatting>
  <conditionalFormatting sqref="U44">
    <cfRule type="cellIs" dxfId="8411" priority="154" operator="lessThan">
      <formula>$C$4</formula>
    </cfRule>
  </conditionalFormatting>
  <conditionalFormatting sqref="U45">
    <cfRule type="cellIs" dxfId="8410" priority="155" operator="lessThan">
      <formula>$C$4</formula>
    </cfRule>
  </conditionalFormatting>
  <conditionalFormatting sqref="U46">
    <cfRule type="cellIs" dxfId="8409" priority="156" operator="lessThan">
      <formula>$C$4</formula>
    </cfRule>
  </conditionalFormatting>
  <conditionalFormatting sqref="U47">
    <cfRule type="cellIs" dxfId="8408" priority="157" operator="lessThan">
      <formula>$C$4</formula>
    </cfRule>
  </conditionalFormatting>
  <conditionalFormatting sqref="U48">
    <cfRule type="cellIs" dxfId="8407" priority="158" operator="lessThan">
      <formula>$C$4</formula>
    </cfRule>
  </conditionalFormatting>
  <conditionalFormatting sqref="U49">
    <cfRule type="cellIs" dxfId="8406" priority="159" operator="lessThan">
      <formula>$C$4</formula>
    </cfRule>
  </conditionalFormatting>
  <conditionalFormatting sqref="U50">
    <cfRule type="cellIs" dxfId="8405" priority="160" operator="lessThan">
      <formula>$C$4</formula>
    </cfRule>
  </conditionalFormatting>
  <conditionalFormatting sqref="X11">
    <cfRule type="cellIs" dxfId="8404" priority="161" operator="lessThan">
      <formula>$C$4</formula>
    </cfRule>
  </conditionalFormatting>
  <conditionalFormatting sqref="X12">
    <cfRule type="cellIs" dxfId="8403" priority="162" operator="lessThan">
      <formula>$C$4</formula>
    </cfRule>
  </conditionalFormatting>
  <conditionalFormatting sqref="X13">
    <cfRule type="cellIs" dxfId="8402" priority="163" operator="lessThan">
      <formula>$C$4</formula>
    </cfRule>
  </conditionalFormatting>
  <conditionalFormatting sqref="X14">
    <cfRule type="cellIs" dxfId="8401" priority="164" operator="lessThan">
      <formula>$C$4</formula>
    </cfRule>
  </conditionalFormatting>
  <conditionalFormatting sqref="X15">
    <cfRule type="cellIs" dxfId="8400" priority="165" operator="lessThan">
      <formula>$C$4</formula>
    </cfRule>
  </conditionalFormatting>
  <conditionalFormatting sqref="X16">
    <cfRule type="cellIs" dxfId="8399" priority="166" operator="lessThan">
      <formula>$C$4</formula>
    </cfRule>
  </conditionalFormatting>
  <conditionalFormatting sqref="X17">
    <cfRule type="cellIs" dxfId="8398" priority="167" operator="lessThan">
      <formula>$C$4</formula>
    </cfRule>
  </conditionalFormatting>
  <conditionalFormatting sqref="X18">
    <cfRule type="cellIs" dxfId="8397" priority="168" operator="lessThan">
      <formula>$C$4</formula>
    </cfRule>
  </conditionalFormatting>
  <conditionalFormatting sqref="X19">
    <cfRule type="cellIs" dxfId="8396" priority="169" operator="lessThan">
      <formula>$C$4</formula>
    </cfRule>
  </conditionalFormatting>
  <conditionalFormatting sqref="X20">
    <cfRule type="cellIs" dxfId="8395" priority="170" operator="lessThan">
      <formula>$C$4</formula>
    </cfRule>
  </conditionalFormatting>
  <conditionalFormatting sqref="X21">
    <cfRule type="cellIs" dxfId="8394" priority="171" operator="lessThan">
      <formula>$C$4</formula>
    </cfRule>
  </conditionalFormatting>
  <conditionalFormatting sqref="X22">
    <cfRule type="cellIs" dxfId="8393" priority="172" operator="lessThan">
      <formula>$C$4</formula>
    </cfRule>
  </conditionalFormatting>
  <conditionalFormatting sqref="X23">
    <cfRule type="cellIs" dxfId="8392" priority="173" operator="lessThan">
      <formula>$C$4</formula>
    </cfRule>
  </conditionalFormatting>
  <conditionalFormatting sqref="X24">
    <cfRule type="cellIs" dxfId="8391" priority="174" operator="lessThan">
      <formula>$C$4</formula>
    </cfRule>
  </conditionalFormatting>
  <conditionalFormatting sqref="X25">
    <cfRule type="cellIs" dxfId="8390" priority="175" operator="lessThan">
      <formula>$C$4</formula>
    </cfRule>
  </conditionalFormatting>
  <conditionalFormatting sqref="X26">
    <cfRule type="cellIs" dxfId="8389" priority="176" operator="lessThan">
      <formula>$C$4</formula>
    </cfRule>
  </conditionalFormatting>
  <conditionalFormatting sqref="X27">
    <cfRule type="cellIs" dxfId="8388" priority="177" operator="lessThan">
      <formula>$C$4</formula>
    </cfRule>
  </conditionalFormatting>
  <conditionalFormatting sqref="X28">
    <cfRule type="cellIs" dxfId="8387" priority="178" operator="lessThan">
      <formula>$C$4</formula>
    </cfRule>
  </conditionalFormatting>
  <conditionalFormatting sqref="X29">
    <cfRule type="cellIs" dxfId="8386" priority="179" operator="lessThan">
      <formula>$C$4</formula>
    </cfRule>
  </conditionalFormatting>
  <conditionalFormatting sqref="X30">
    <cfRule type="cellIs" dxfId="8385" priority="180" operator="lessThan">
      <formula>$C$4</formula>
    </cfRule>
  </conditionalFormatting>
  <conditionalFormatting sqref="X31">
    <cfRule type="cellIs" dxfId="8384" priority="181" operator="lessThan">
      <formula>$C$4</formula>
    </cfRule>
  </conditionalFormatting>
  <conditionalFormatting sqref="X32">
    <cfRule type="cellIs" dxfId="8383" priority="182" operator="lessThan">
      <formula>$C$4</formula>
    </cfRule>
  </conditionalFormatting>
  <conditionalFormatting sqref="X33">
    <cfRule type="cellIs" dxfId="8382" priority="183" operator="lessThan">
      <formula>$C$4</formula>
    </cfRule>
  </conditionalFormatting>
  <conditionalFormatting sqref="X34">
    <cfRule type="cellIs" dxfId="8381" priority="184" operator="lessThan">
      <formula>$C$4</formula>
    </cfRule>
  </conditionalFormatting>
  <conditionalFormatting sqref="X35">
    <cfRule type="cellIs" dxfId="8380" priority="185" operator="lessThan">
      <formula>$C$4</formula>
    </cfRule>
  </conditionalFormatting>
  <conditionalFormatting sqref="X36">
    <cfRule type="cellIs" dxfId="8379" priority="186" operator="lessThan">
      <formula>$C$4</formula>
    </cfRule>
  </conditionalFormatting>
  <conditionalFormatting sqref="X37">
    <cfRule type="cellIs" dxfId="8378" priority="187" operator="lessThan">
      <formula>$C$4</formula>
    </cfRule>
  </conditionalFormatting>
  <conditionalFormatting sqref="X38">
    <cfRule type="cellIs" dxfId="8377" priority="188" operator="lessThan">
      <formula>$C$4</formula>
    </cfRule>
  </conditionalFormatting>
  <conditionalFormatting sqref="X39">
    <cfRule type="cellIs" dxfId="8376" priority="189" operator="lessThan">
      <formula>$C$4</formula>
    </cfRule>
  </conditionalFormatting>
  <conditionalFormatting sqref="X40">
    <cfRule type="cellIs" dxfId="8375" priority="190" operator="lessThan">
      <formula>$C$4</formula>
    </cfRule>
  </conditionalFormatting>
  <conditionalFormatting sqref="X41">
    <cfRule type="cellIs" dxfId="8374" priority="191" operator="lessThan">
      <formula>$C$4</formula>
    </cfRule>
  </conditionalFormatting>
  <conditionalFormatting sqref="X42">
    <cfRule type="cellIs" dxfId="8373" priority="192" operator="lessThan">
      <formula>$C$4</formula>
    </cfRule>
  </conditionalFormatting>
  <conditionalFormatting sqref="X43">
    <cfRule type="cellIs" dxfId="8372" priority="193" operator="lessThan">
      <formula>$C$4</formula>
    </cfRule>
  </conditionalFormatting>
  <conditionalFormatting sqref="X44">
    <cfRule type="cellIs" dxfId="8371" priority="194" operator="lessThan">
      <formula>$C$4</formula>
    </cfRule>
  </conditionalFormatting>
  <conditionalFormatting sqref="X45">
    <cfRule type="cellIs" dxfId="8370" priority="195" operator="lessThan">
      <formula>$C$4</formula>
    </cfRule>
  </conditionalFormatting>
  <conditionalFormatting sqref="X46">
    <cfRule type="cellIs" dxfId="8369" priority="196" operator="lessThan">
      <formula>$C$4</formula>
    </cfRule>
  </conditionalFormatting>
  <conditionalFormatting sqref="X47">
    <cfRule type="cellIs" dxfId="8368" priority="197" operator="lessThan">
      <formula>$C$4</formula>
    </cfRule>
  </conditionalFormatting>
  <conditionalFormatting sqref="X48">
    <cfRule type="cellIs" dxfId="8367" priority="198" operator="lessThan">
      <formula>$C$4</formula>
    </cfRule>
  </conditionalFormatting>
  <conditionalFormatting sqref="X49">
    <cfRule type="cellIs" dxfId="8366" priority="199" operator="lessThan">
      <formula>$C$4</formula>
    </cfRule>
  </conditionalFormatting>
  <conditionalFormatting sqref="X50">
    <cfRule type="cellIs" dxfId="8365" priority="200" operator="lessThan">
      <formula>$C$4</formula>
    </cfRule>
  </conditionalFormatting>
  <conditionalFormatting sqref="Y11">
    <cfRule type="cellIs" dxfId="8364" priority="201" operator="lessThan">
      <formula>$C$4</formula>
    </cfRule>
  </conditionalFormatting>
  <conditionalFormatting sqref="Y12">
    <cfRule type="cellIs" dxfId="8363" priority="202" operator="lessThan">
      <formula>$C$4</formula>
    </cfRule>
  </conditionalFormatting>
  <conditionalFormatting sqref="Y13">
    <cfRule type="cellIs" dxfId="8362" priority="203" operator="lessThan">
      <formula>$C$4</formula>
    </cfRule>
  </conditionalFormatting>
  <conditionalFormatting sqref="Y14">
    <cfRule type="cellIs" dxfId="8361" priority="204" operator="lessThan">
      <formula>$C$4</formula>
    </cfRule>
  </conditionalFormatting>
  <conditionalFormatting sqref="Y15">
    <cfRule type="cellIs" dxfId="8360" priority="205" operator="lessThan">
      <formula>$C$4</formula>
    </cfRule>
  </conditionalFormatting>
  <conditionalFormatting sqref="Y16">
    <cfRule type="cellIs" dxfId="8359" priority="206" operator="lessThan">
      <formula>$C$4</formula>
    </cfRule>
  </conditionalFormatting>
  <conditionalFormatting sqref="Y17">
    <cfRule type="cellIs" dxfId="8358" priority="207" operator="lessThan">
      <formula>$C$4</formula>
    </cfRule>
  </conditionalFormatting>
  <conditionalFormatting sqref="Y18">
    <cfRule type="cellIs" dxfId="8357" priority="208" operator="lessThan">
      <formula>$C$4</formula>
    </cfRule>
  </conditionalFormatting>
  <conditionalFormatting sqref="Y19">
    <cfRule type="cellIs" dxfId="8356" priority="209" operator="lessThan">
      <formula>$C$4</formula>
    </cfRule>
  </conditionalFormatting>
  <conditionalFormatting sqref="Y20">
    <cfRule type="cellIs" dxfId="8355" priority="210" operator="lessThan">
      <formula>$C$4</formula>
    </cfRule>
  </conditionalFormatting>
  <conditionalFormatting sqref="Y21">
    <cfRule type="cellIs" dxfId="8354" priority="211" operator="lessThan">
      <formula>$C$4</formula>
    </cfRule>
  </conditionalFormatting>
  <conditionalFormatting sqref="Y22">
    <cfRule type="cellIs" dxfId="8353" priority="212" operator="lessThan">
      <formula>$C$4</formula>
    </cfRule>
  </conditionalFormatting>
  <conditionalFormatting sqref="Y23">
    <cfRule type="cellIs" dxfId="8352" priority="213" operator="lessThan">
      <formula>$C$4</formula>
    </cfRule>
  </conditionalFormatting>
  <conditionalFormatting sqref="Y24">
    <cfRule type="cellIs" dxfId="8351" priority="214" operator="lessThan">
      <formula>$C$4</formula>
    </cfRule>
  </conditionalFormatting>
  <conditionalFormatting sqref="Y25">
    <cfRule type="cellIs" dxfId="8350" priority="215" operator="lessThan">
      <formula>$C$4</formula>
    </cfRule>
  </conditionalFormatting>
  <conditionalFormatting sqref="Y26">
    <cfRule type="cellIs" dxfId="8349" priority="216" operator="lessThan">
      <formula>$C$4</formula>
    </cfRule>
  </conditionalFormatting>
  <conditionalFormatting sqref="Y27">
    <cfRule type="cellIs" dxfId="8348" priority="217" operator="lessThan">
      <formula>$C$4</formula>
    </cfRule>
  </conditionalFormatting>
  <conditionalFormatting sqref="Y28">
    <cfRule type="cellIs" dxfId="8347" priority="218" operator="lessThan">
      <formula>$C$4</formula>
    </cfRule>
  </conditionalFormatting>
  <conditionalFormatting sqref="Y29">
    <cfRule type="cellIs" dxfId="8346" priority="219" operator="lessThan">
      <formula>$C$4</formula>
    </cfRule>
  </conditionalFormatting>
  <conditionalFormatting sqref="Y30">
    <cfRule type="cellIs" dxfId="8345" priority="220" operator="lessThan">
      <formula>$C$4</formula>
    </cfRule>
  </conditionalFormatting>
  <conditionalFormatting sqref="Y31">
    <cfRule type="cellIs" dxfId="8344" priority="221" operator="lessThan">
      <formula>$C$4</formula>
    </cfRule>
  </conditionalFormatting>
  <conditionalFormatting sqref="Y32">
    <cfRule type="cellIs" dxfId="8343" priority="222" operator="lessThan">
      <formula>$C$4</formula>
    </cfRule>
  </conditionalFormatting>
  <conditionalFormatting sqref="Y33">
    <cfRule type="cellIs" dxfId="8342" priority="223" operator="lessThan">
      <formula>$C$4</formula>
    </cfRule>
  </conditionalFormatting>
  <conditionalFormatting sqref="Y34">
    <cfRule type="cellIs" dxfId="8341" priority="224" operator="lessThan">
      <formula>$C$4</formula>
    </cfRule>
  </conditionalFormatting>
  <conditionalFormatting sqref="Y35">
    <cfRule type="cellIs" dxfId="8340" priority="225" operator="lessThan">
      <formula>$C$4</formula>
    </cfRule>
  </conditionalFormatting>
  <conditionalFormatting sqref="Y36">
    <cfRule type="cellIs" dxfId="8339" priority="226" operator="lessThan">
      <formula>$C$4</formula>
    </cfRule>
  </conditionalFormatting>
  <conditionalFormatting sqref="Y37">
    <cfRule type="cellIs" dxfId="8338" priority="227" operator="lessThan">
      <formula>$C$4</formula>
    </cfRule>
  </conditionalFormatting>
  <conditionalFormatting sqref="Y38">
    <cfRule type="cellIs" dxfId="8337" priority="228" operator="lessThan">
      <formula>$C$4</formula>
    </cfRule>
  </conditionalFormatting>
  <conditionalFormatting sqref="Y39">
    <cfRule type="cellIs" dxfId="8336" priority="229" operator="lessThan">
      <formula>$C$4</formula>
    </cfRule>
  </conditionalFormatting>
  <conditionalFormatting sqref="Y40">
    <cfRule type="cellIs" dxfId="8335" priority="230" operator="lessThan">
      <formula>$C$4</formula>
    </cfRule>
  </conditionalFormatting>
  <conditionalFormatting sqref="Y41">
    <cfRule type="cellIs" dxfId="8334" priority="231" operator="lessThan">
      <formula>$C$4</formula>
    </cfRule>
  </conditionalFormatting>
  <conditionalFormatting sqref="Y42">
    <cfRule type="cellIs" dxfId="8333" priority="232" operator="lessThan">
      <formula>$C$4</formula>
    </cfRule>
  </conditionalFormatting>
  <conditionalFormatting sqref="Y43">
    <cfRule type="cellIs" dxfId="8332" priority="233" operator="lessThan">
      <formula>$C$4</formula>
    </cfRule>
  </conditionalFormatting>
  <conditionalFormatting sqref="Y44">
    <cfRule type="cellIs" dxfId="8331" priority="234" operator="lessThan">
      <formula>$C$4</formula>
    </cfRule>
  </conditionalFormatting>
  <conditionalFormatting sqref="Y45">
    <cfRule type="cellIs" dxfId="8330" priority="235" operator="lessThan">
      <formula>$C$4</formula>
    </cfRule>
  </conditionalFormatting>
  <conditionalFormatting sqref="Y46">
    <cfRule type="cellIs" dxfId="8329" priority="236" operator="lessThan">
      <formula>$C$4</formula>
    </cfRule>
  </conditionalFormatting>
  <conditionalFormatting sqref="Y47">
    <cfRule type="cellIs" dxfId="8328" priority="237" operator="lessThan">
      <formula>$C$4</formula>
    </cfRule>
  </conditionalFormatting>
  <conditionalFormatting sqref="Y48">
    <cfRule type="cellIs" dxfId="8327" priority="238" operator="lessThan">
      <formula>$C$4</formula>
    </cfRule>
  </conditionalFormatting>
  <conditionalFormatting sqref="Y49">
    <cfRule type="cellIs" dxfId="8326" priority="239" operator="lessThan">
      <formula>$C$4</formula>
    </cfRule>
  </conditionalFormatting>
  <conditionalFormatting sqref="Y50">
    <cfRule type="cellIs" dxfId="8325" priority="240" operator="lessThan">
      <formula>$C$4</formula>
    </cfRule>
  </conditionalFormatting>
  <conditionalFormatting sqref="Z11">
    <cfRule type="cellIs" dxfId="8324" priority="241" operator="lessThan">
      <formula>$C$4</formula>
    </cfRule>
  </conditionalFormatting>
  <conditionalFormatting sqref="Z12">
    <cfRule type="cellIs" dxfId="8323" priority="242" operator="lessThan">
      <formula>$C$4</formula>
    </cfRule>
  </conditionalFormatting>
  <conditionalFormatting sqref="Z13">
    <cfRule type="cellIs" dxfId="8322" priority="243" operator="lessThan">
      <formula>$C$4</formula>
    </cfRule>
  </conditionalFormatting>
  <conditionalFormatting sqref="Z14">
    <cfRule type="cellIs" dxfId="8321" priority="244" operator="lessThan">
      <formula>$C$4</formula>
    </cfRule>
  </conditionalFormatting>
  <conditionalFormatting sqref="Z15">
    <cfRule type="cellIs" dxfId="8320" priority="245" operator="lessThan">
      <formula>$C$4</formula>
    </cfRule>
  </conditionalFormatting>
  <conditionalFormatting sqref="Z16">
    <cfRule type="cellIs" dxfId="8319" priority="246" operator="lessThan">
      <formula>$C$4</formula>
    </cfRule>
  </conditionalFormatting>
  <conditionalFormatting sqref="Z17">
    <cfRule type="cellIs" dxfId="8318" priority="247" operator="lessThan">
      <formula>$C$4</formula>
    </cfRule>
  </conditionalFormatting>
  <conditionalFormatting sqref="Z18">
    <cfRule type="cellIs" dxfId="8317" priority="248" operator="lessThan">
      <formula>$C$4</formula>
    </cfRule>
  </conditionalFormatting>
  <conditionalFormatting sqref="Z19">
    <cfRule type="cellIs" dxfId="8316" priority="249" operator="lessThan">
      <formula>$C$4</formula>
    </cfRule>
  </conditionalFormatting>
  <conditionalFormatting sqref="Z20">
    <cfRule type="cellIs" dxfId="8315" priority="250" operator="lessThan">
      <formula>$C$4</formula>
    </cfRule>
  </conditionalFormatting>
  <conditionalFormatting sqref="Z21">
    <cfRule type="cellIs" dxfId="8314" priority="251" operator="lessThan">
      <formula>$C$4</formula>
    </cfRule>
  </conditionalFormatting>
  <conditionalFormatting sqref="Z22">
    <cfRule type="cellIs" dxfId="8313" priority="252" operator="lessThan">
      <formula>$C$4</formula>
    </cfRule>
  </conditionalFormatting>
  <conditionalFormatting sqref="Z23">
    <cfRule type="cellIs" dxfId="8312" priority="253" operator="lessThan">
      <formula>$C$4</formula>
    </cfRule>
  </conditionalFormatting>
  <conditionalFormatting sqref="Z24">
    <cfRule type="cellIs" dxfId="8311" priority="254" operator="lessThan">
      <formula>$C$4</formula>
    </cfRule>
  </conditionalFormatting>
  <conditionalFormatting sqref="Z25">
    <cfRule type="cellIs" dxfId="8310" priority="255" operator="lessThan">
      <formula>$C$4</formula>
    </cfRule>
  </conditionalFormatting>
  <conditionalFormatting sqref="Z26">
    <cfRule type="cellIs" dxfId="8309" priority="256" operator="lessThan">
      <formula>$C$4</formula>
    </cfRule>
  </conditionalFormatting>
  <conditionalFormatting sqref="Z27">
    <cfRule type="cellIs" dxfId="8308" priority="257" operator="lessThan">
      <formula>$C$4</formula>
    </cfRule>
  </conditionalFormatting>
  <conditionalFormatting sqref="Z28">
    <cfRule type="cellIs" dxfId="8307" priority="258" operator="lessThan">
      <formula>$C$4</formula>
    </cfRule>
  </conditionalFormatting>
  <conditionalFormatting sqref="Z29">
    <cfRule type="cellIs" dxfId="8306" priority="259" operator="lessThan">
      <formula>$C$4</formula>
    </cfRule>
  </conditionalFormatting>
  <conditionalFormatting sqref="Z30">
    <cfRule type="cellIs" dxfId="8305" priority="260" operator="lessThan">
      <formula>$C$4</formula>
    </cfRule>
  </conditionalFormatting>
  <conditionalFormatting sqref="Z31">
    <cfRule type="cellIs" dxfId="8304" priority="261" operator="lessThan">
      <formula>$C$4</formula>
    </cfRule>
  </conditionalFormatting>
  <conditionalFormatting sqref="Z32">
    <cfRule type="cellIs" dxfId="8303" priority="262" operator="lessThan">
      <formula>$C$4</formula>
    </cfRule>
  </conditionalFormatting>
  <conditionalFormatting sqref="Z33">
    <cfRule type="cellIs" dxfId="8302" priority="263" operator="lessThan">
      <formula>$C$4</formula>
    </cfRule>
  </conditionalFormatting>
  <conditionalFormatting sqref="Z34">
    <cfRule type="cellIs" dxfId="8301" priority="264" operator="lessThan">
      <formula>$C$4</formula>
    </cfRule>
  </conditionalFormatting>
  <conditionalFormatting sqref="Z35">
    <cfRule type="cellIs" dxfId="8300" priority="265" operator="lessThan">
      <formula>$C$4</formula>
    </cfRule>
  </conditionalFormatting>
  <conditionalFormatting sqref="Z36">
    <cfRule type="cellIs" dxfId="8299" priority="266" operator="lessThan">
      <formula>$C$4</formula>
    </cfRule>
  </conditionalFormatting>
  <conditionalFormatting sqref="Z37">
    <cfRule type="cellIs" dxfId="8298" priority="267" operator="lessThan">
      <formula>$C$4</formula>
    </cfRule>
  </conditionalFormatting>
  <conditionalFormatting sqref="Z38">
    <cfRule type="cellIs" dxfId="8297" priority="268" operator="lessThan">
      <formula>$C$4</formula>
    </cfRule>
  </conditionalFormatting>
  <conditionalFormatting sqref="Z39">
    <cfRule type="cellIs" dxfId="8296" priority="269" operator="lessThan">
      <formula>$C$4</formula>
    </cfRule>
  </conditionalFormatting>
  <conditionalFormatting sqref="Z40">
    <cfRule type="cellIs" dxfId="8295" priority="270" operator="lessThan">
      <formula>$C$4</formula>
    </cfRule>
  </conditionalFormatting>
  <conditionalFormatting sqref="Z41">
    <cfRule type="cellIs" dxfId="8294" priority="271" operator="lessThan">
      <formula>$C$4</formula>
    </cfRule>
  </conditionalFormatting>
  <conditionalFormatting sqref="Z42">
    <cfRule type="cellIs" dxfId="8293" priority="272" operator="lessThan">
      <formula>$C$4</formula>
    </cfRule>
  </conditionalFormatting>
  <conditionalFormatting sqref="Z43">
    <cfRule type="cellIs" dxfId="8292" priority="273" operator="lessThan">
      <formula>$C$4</formula>
    </cfRule>
  </conditionalFormatting>
  <conditionalFormatting sqref="Z44">
    <cfRule type="cellIs" dxfId="8291" priority="274" operator="lessThan">
      <formula>$C$4</formula>
    </cfRule>
  </conditionalFormatting>
  <conditionalFormatting sqref="Z45">
    <cfRule type="cellIs" dxfId="8290" priority="275" operator="lessThan">
      <formula>$C$4</formula>
    </cfRule>
  </conditionalFormatting>
  <conditionalFormatting sqref="Z46">
    <cfRule type="cellIs" dxfId="8289" priority="276" operator="lessThan">
      <formula>$C$4</formula>
    </cfRule>
  </conditionalFormatting>
  <conditionalFormatting sqref="Z47">
    <cfRule type="cellIs" dxfId="8288" priority="277" operator="lessThan">
      <formula>$C$4</formula>
    </cfRule>
  </conditionalFormatting>
  <conditionalFormatting sqref="Z48">
    <cfRule type="cellIs" dxfId="8287" priority="278" operator="lessThan">
      <formula>$C$4</formula>
    </cfRule>
  </conditionalFormatting>
  <conditionalFormatting sqref="Z49">
    <cfRule type="cellIs" dxfId="8286" priority="279" operator="lessThan">
      <formula>$C$4</formula>
    </cfRule>
  </conditionalFormatting>
  <conditionalFormatting sqref="Z50">
    <cfRule type="cellIs" dxfId="8285" priority="280" operator="lessThan">
      <formula>$C$4</formula>
    </cfRule>
  </conditionalFormatting>
  <conditionalFormatting sqref="AA11">
    <cfRule type="cellIs" dxfId="8284" priority="281" operator="lessThan">
      <formula>$C$4</formula>
    </cfRule>
  </conditionalFormatting>
  <conditionalFormatting sqref="AA12">
    <cfRule type="cellIs" dxfId="8283" priority="282" operator="lessThan">
      <formula>$C$4</formula>
    </cfRule>
  </conditionalFormatting>
  <conditionalFormatting sqref="AA13">
    <cfRule type="cellIs" dxfId="8282" priority="283" operator="lessThan">
      <formula>$C$4</formula>
    </cfRule>
  </conditionalFormatting>
  <conditionalFormatting sqref="AA14">
    <cfRule type="cellIs" dxfId="8281" priority="284" operator="lessThan">
      <formula>$C$4</formula>
    </cfRule>
  </conditionalFormatting>
  <conditionalFormatting sqref="AA15">
    <cfRule type="cellIs" dxfId="8280" priority="285" operator="lessThan">
      <formula>$C$4</formula>
    </cfRule>
  </conditionalFormatting>
  <conditionalFormatting sqref="AA16">
    <cfRule type="cellIs" dxfId="8279" priority="286" operator="lessThan">
      <formula>$C$4</formula>
    </cfRule>
  </conditionalFormatting>
  <conditionalFormatting sqref="AA17">
    <cfRule type="cellIs" dxfId="8278" priority="287" operator="lessThan">
      <formula>$C$4</formula>
    </cfRule>
  </conditionalFormatting>
  <conditionalFormatting sqref="AA18">
    <cfRule type="cellIs" dxfId="8277" priority="288" operator="lessThan">
      <formula>$C$4</formula>
    </cfRule>
  </conditionalFormatting>
  <conditionalFormatting sqref="AA19">
    <cfRule type="cellIs" dxfId="8276" priority="289" operator="lessThan">
      <formula>$C$4</formula>
    </cfRule>
  </conditionalFormatting>
  <conditionalFormatting sqref="AA20">
    <cfRule type="cellIs" dxfId="8275" priority="290" operator="lessThan">
      <formula>$C$4</formula>
    </cfRule>
  </conditionalFormatting>
  <conditionalFormatting sqref="AA21">
    <cfRule type="cellIs" dxfId="8274" priority="291" operator="lessThan">
      <formula>$C$4</formula>
    </cfRule>
  </conditionalFormatting>
  <conditionalFormatting sqref="AA22">
    <cfRule type="cellIs" dxfId="8273" priority="292" operator="lessThan">
      <formula>$C$4</formula>
    </cfRule>
  </conditionalFormatting>
  <conditionalFormatting sqref="AA23">
    <cfRule type="cellIs" dxfId="8272" priority="293" operator="lessThan">
      <formula>$C$4</formula>
    </cfRule>
  </conditionalFormatting>
  <conditionalFormatting sqref="AA24">
    <cfRule type="cellIs" dxfId="8271" priority="294" operator="lessThan">
      <formula>$C$4</formula>
    </cfRule>
  </conditionalFormatting>
  <conditionalFormatting sqref="AA25">
    <cfRule type="cellIs" dxfId="8270" priority="295" operator="lessThan">
      <formula>$C$4</formula>
    </cfRule>
  </conditionalFormatting>
  <conditionalFormatting sqref="AA26">
    <cfRule type="cellIs" dxfId="8269" priority="296" operator="lessThan">
      <formula>$C$4</formula>
    </cfRule>
  </conditionalFormatting>
  <conditionalFormatting sqref="AA27">
    <cfRule type="cellIs" dxfId="8268" priority="297" operator="lessThan">
      <formula>$C$4</formula>
    </cfRule>
  </conditionalFormatting>
  <conditionalFormatting sqref="AA28">
    <cfRule type="cellIs" dxfId="8267" priority="298" operator="lessThan">
      <formula>$C$4</formula>
    </cfRule>
  </conditionalFormatting>
  <conditionalFormatting sqref="AA29">
    <cfRule type="cellIs" dxfId="8266" priority="299" operator="lessThan">
      <formula>$C$4</formula>
    </cfRule>
  </conditionalFormatting>
  <conditionalFormatting sqref="AA30">
    <cfRule type="cellIs" dxfId="8265" priority="300" operator="lessThan">
      <formula>$C$4</formula>
    </cfRule>
  </conditionalFormatting>
  <conditionalFormatting sqref="AA31">
    <cfRule type="cellIs" dxfId="8264" priority="301" operator="lessThan">
      <formula>$C$4</formula>
    </cfRule>
  </conditionalFormatting>
  <conditionalFormatting sqref="AA32">
    <cfRule type="cellIs" dxfId="8263" priority="302" operator="lessThan">
      <formula>$C$4</formula>
    </cfRule>
  </conditionalFormatting>
  <conditionalFormatting sqref="AA33">
    <cfRule type="cellIs" dxfId="8262" priority="303" operator="lessThan">
      <formula>$C$4</formula>
    </cfRule>
  </conditionalFormatting>
  <conditionalFormatting sqref="AA34">
    <cfRule type="cellIs" dxfId="8261" priority="304" operator="lessThan">
      <formula>$C$4</formula>
    </cfRule>
  </conditionalFormatting>
  <conditionalFormatting sqref="AA35">
    <cfRule type="cellIs" dxfId="8260" priority="305" operator="lessThan">
      <formula>$C$4</formula>
    </cfRule>
  </conditionalFormatting>
  <conditionalFormatting sqref="AA36">
    <cfRule type="cellIs" dxfId="8259" priority="306" operator="lessThan">
      <formula>$C$4</formula>
    </cfRule>
  </conditionalFormatting>
  <conditionalFormatting sqref="AA37">
    <cfRule type="cellIs" dxfId="8258" priority="307" operator="lessThan">
      <formula>$C$4</formula>
    </cfRule>
  </conditionalFormatting>
  <conditionalFormatting sqref="AA38">
    <cfRule type="cellIs" dxfId="8257" priority="308" operator="lessThan">
      <formula>$C$4</formula>
    </cfRule>
  </conditionalFormatting>
  <conditionalFormatting sqref="AA39">
    <cfRule type="cellIs" dxfId="8256" priority="309" operator="lessThan">
      <formula>$C$4</formula>
    </cfRule>
  </conditionalFormatting>
  <conditionalFormatting sqref="AA40">
    <cfRule type="cellIs" dxfId="8255" priority="310" operator="lessThan">
      <formula>$C$4</formula>
    </cfRule>
  </conditionalFormatting>
  <conditionalFormatting sqref="AA41">
    <cfRule type="cellIs" dxfId="8254" priority="311" operator="lessThan">
      <formula>$C$4</formula>
    </cfRule>
  </conditionalFormatting>
  <conditionalFormatting sqref="AA42">
    <cfRule type="cellIs" dxfId="8253" priority="312" operator="lessThan">
      <formula>$C$4</formula>
    </cfRule>
  </conditionalFormatting>
  <conditionalFormatting sqref="AA43">
    <cfRule type="cellIs" dxfId="8252" priority="313" operator="lessThan">
      <formula>$C$4</formula>
    </cfRule>
  </conditionalFormatting>
  <conditionalFormatting sqref="AA44">
    <cfRule type="cellIs" dxfId="8251" priority="314" operator="lessThan">
      <formula>$C$4</formula>
    </cfRule>
  </conditionalFormatting>
  <conditionalFormatting sqref="AA45">
    <cfRule type="cellIs" dxfId="8250" priority="315" operator="lessThan">
      <formula>$C$4</formula>
    </cfRule>
  </conditionalFormatting>
  <conditionalFormatting sqref="AA46">
    <cfRule type="cellIs" dxfId="8249" priority="316" operator="lessThan">
      <formula>$C$4</formula>
    </cfRule>
  </conditionalFormatting>
  <conditionalFormatting sqref="AA47">
    <cfRule type="cellIs" dxfId="8248" priority="317" operator="lessThan">
      <formula>$C$4</formula>
    </cfRule>
  </conditionalFormatting>
  <conditionalFormatting sqref="AA48">
    <cfRule type="cellIs" dxfId="8247" priority="318" operator="lessThan">
      <formula>$C$4</formula>
    </cfRule>
  </conditionalFormatting>
  <conditionalFormatting sqref="AA49">
    <cfRule type="cellIs" dxfId="8246" priority="319" operator="lessThan">
      <formula>$C$4</formula>
    </cfRule>
  </conditionalFormatting>
  <conditionalFormatting sqref="AA50">
    <cfRule type="cellIs" dxfId="8245" priority="320" operator="lessThan">
      <formula>$C$4</formula>
    </cfRule>
  </conditionalFormatting>
  <conditionalFormatting sqref="AB11">
    <cfRule type="cellIs" dxfId="8244" priority="321" operator="lessThan">
      <formula>$C$4</formula>
    </cfRule>
  </conditionalFormatting>
  <conditionalFormatting sqref="AB12">
    <cfRule type="cellIs" dxfId="8243" priority="322" operator="lessThan">
      <formula>$C$4</formula>
    </cfRule>
  </conditionalFormatting>
  <conditionalFormatting sqref="AB13">
    <cfRule type="cellIs" dxfId="8242" priority="323" operator="lessThan">
      <formula>$C$4</formula>
    </cfRule>
  </conditionalFormatting>
  <conditionalFormatting sqref="AB14">
    <cfRule type="cellIs" dxfId="8241" priority="324" operator="lessThan">
      <formula>$C$4</formula>
    </cfRule>
  </conditionalFormatting>
  <conditionalFormatting sqref="AB15">
    <cfRule type="cellIs" dxfId="8240" priority="325" operator="lessThan">
      <formula>$C$4</formula>
    </cfRule>
  </conditionalFormatting>
  <conditionalFormatting sqref="AB16">
    <cfRule type="cellIs" dxfId="8239" priority="326" operator="lessThan">
      <formula>$C$4</formula>
    </cfRule>
  </conditionalFormatting>
  <conditionalFormatting sqref="AB17">
    <cfRule type="cellIs" dxfId="8238" priority="327" operator="lessThan">
      <formula>$C$4</formula>
    </cfRule>
  </conditionalFormatting>
  <conditionalFormatting sqref="AB18">
    <cfRule type="cellIs" dxfId="8237" priority="328" operator="lessThan">
      <formula>$C$4</formula>
    </cfRule>
  </conditionalFormatting>
  <conditionalFormatting sqref="AB19">
    <cfRule type="cellIs" dxfId="8236" priority="329" operator="lessThan">
      <formula>$C$4</formula>
    </cfRule>
  </conditionalFormatting>
  <conditionalFormatting sqref="AB20">
    <cfRule type="cellIs" dxfId="8235" priority="330" operator="lessThan">
      <formula>$C$4</formula>
    </cfRule>
  </conditionalFormatting>
  <conditionalFormatting sqref="AB21">
    <cfRule type="cellIs" dxfId="8234" priority="331" operator="lessThan">
      <formula>$C$4</formula>
    </cfRule>
  </conditionalFormatting>
  <conditionalFormatting sqref="AB22">
    <cfRule type="cellIs" dxfId="8233" priority="332" operator="lessThan">
      <formula>$C$4</formula>
    </cfRule>
  </conditionalFormatting>
  <conditionalFormatting sqref="AB23">
    <cfRule type="cellIs" dxfId="8232" priority="333" operator="lessThan">
      <formula>$C$4</formula>
    </cfRule>
  </conditionalFormatting>
  <conditionalFormatting sqref="AB24">
    <cfRule type="cellIs" dxfId="8231" priority="334" operator="lessThan">
      <formula>$C$4</formula>
    </cfRule>
  </conditionalFormatting>
  <conditionalFormatting sqref="AB25">
    <cfRule type="cellIs" dxfId="8230" priority="335" operator="lessThan">
      <formula>$C$4</formula>
    </cfRule>
  </conditionalFormatting>
  <conditionalFormatting sqref="AB26">
    <cfRule type="cellIs" dxfId="8229" priority="336" operator="lessThan">
      <formula>$C$4</formula>
    </cfRule>
  </conditionalFormatting>
  <conditionalFormatting sqref="AB27">
    <cfRule type="cellIs" dxfId="8228" priority="337" operator="lessThan">
      <formula>$C$4</formula>
    </cfRule>
  </conditionalFormatting>
  <conditionalFormatting sqref="AB28">
    <cfRule type="cellIs" dxfId="8227" priority="338" operator="lessThan">
      <formula>$C$4</formula>
    </cfRule>
  </conditionalFormatting>
  <conditionalFormatting sqref="AB29">
    <cfRule type="cellIs" dxfId="8226" priority="339" operator="lessThan">
      <formula>$C$4</formula>
    </cfRule>
  </conditionalFormatting>
  <conditionalFormatting sqref="AB30">
    <cfRule type="cellIs" dxfId="8225" priority="340" operator="lessThan">
      <formula>$C$4</formula>
    </cfRule>
  </conditionalFormatting>
  <conditionalFormatting sqref="AB31">
    <cfRule type="cellIs" dxfId="8224" priority="341" operator="lessThan">
      <formula>$C$4</formula>
    </cfRule>
  </conditionalFormatting>
  <conditionalFormatting sqref="AB32">
    <cfRule type="cellIs" dxfId="8223" priority="342" operator="lessThan">
      <formula>$C$4</formula>
    </cfRule>
  </conditionalFormatting>
  <conditionalFormatting sqref="AB33">
    <cfRule type="cellIs" dxfId="8222" priority="343" operator="lessThan">
      <formula>$C$4</formula>
    </cfRule>
  </conditionalFormatting>
  <conditionalFormatting sqref="AB34">
    <cfRule type="cellIs" dxfId="8221" priority="344" operator="lessThan">
      <formula>$C$4</formula>
    </cfRule>
  </conditionalFormatting>
  <conditionalFormatting sqref="AB35">
    <cfRule type="cellIs" dxfId="8220" priority="345" operator="lessThan">
      <formula>$C$4</formula>
    </cfRule>
  </conditionalFormatting>
  <conditionalFormatting sqref="AB36">
    <cfRule type="cellIs" dxfId="8219" priority="346" operator="lessThan">
      <formula>$C$4</formula>
    </cfRule>
  </conditionalFormatting>
  <conditionalFormatting sqref="AB37">
    <cfRule type="cellIs" dxfId="8218" priority="347" operator="lessThan">
      <formula>$C$4</formula>
    </cfRule>
  </conditionalFormatting>
  <conditionalFormatting sqref="AB38">
    <cfRule type="cellIs" dxfId="8217" priority="348" operator="lessThan">
      <formula>$C$4</formula>
    </cfRule>
  </conditionalFormatting>
  <conditionalFormatting sqref="AB39">
    <cfRule type="cellIs" dxfId="8216" priority="349" operator="lessThan">
      <formula>$C$4</formula>
    </cfRule>
  </conditionalFormatting>
  <conditionalFormatting sqref="AB40">
    <cfRule type="cellIs" dxfId="8215" priority="350" operator="lessThan">
      <formula>$C$4</formula>
    </cfRule>
  </conditionalFormatting>
  <conditionalFormatting sqref="AB41">
    <cfRule type="cellIs" dxfId="8214" priority="351" operator="lessThan">
      <formula>$C$4</formula>
    </cfRule>
  </conditionalFormatting>
  <conditionalFormatting sqref="AB42">
    <cfRule type="cellIs" dxfId="8213" priority="352" operator="lessThan">
      <formula>$C$4</formula>
    </cfRule>
  </conditionalFormatting>
  <conditionalFormatting sqref="AB43">
    <cfRule type="cellIs" dxfId="8212" priority="353" operator="lessThan">
      <formula>$C$4</formula>
    </cfRule>
  </conditionalFormatting>
  <conditionalFormatting sqref="AB44">
    <cfRule type="cellIs" dxfId="8211" priority="354" operator="lessThan">
      <formula>$C$4</formula>
    </cfRule>
  </conditionalFormatting>
  <conditionalFormatting sqref="AB45">
    <cfRule type="cellIs" dxfId="8210" priority="355" operator="lessThan">
      <formula>$C$4</formula>
    </cfRule>
  </conditionalFormatting>
  <conditionalFormatting sqref="AB46">
    <cfRule type="cellIs" dxfId="8209" priority="356" operator="lessThan">
      <formula>$C$4</formula>
    </cfRule>
  </conditionalFormatting>
  <conditionalFormatting sqref="AB47">
    <cfRule type="cellIs" dxfId="8208" priority="357" operator="lessThan">
      <formula>$C$4</formula>
    </cfRule>
  </conditionalFormatting>
  <conditionalFormatting sqref="AB48">
    <cfRule type="cellIs" dxfId="8207" priority="358" operator="lessThan">
      <formula>$C$4</formula>
    </cfRule>
  </conditionalFormatting>
  <conditionalFormatting sqref="AB49">
    <cfRule type="cellIs" dxfId="8206" priority="359" operator="lessThan">
      <formula>$C$4</formula>
    </cfRule>
  </conditionalFormatting>
  <conditionalFormatting sqref="AB50">
    <cfRule type="cellIs" dxfId="8205" priority="360" operator="lessThan">
      <formula>$C$4</formula>
    </cfRule>
  </conditionalFormatting>
  <conditionalFormatting sqref="AC11">
    <cfRule type="cellIs" dxfId="8204" priority="361" operator="lessThan">
      <formula>$C$4</formula>
    </cfRule>
  </conditionalFormatting>
  <conditionalFormatting sqref="AC12">
    <cfRule type="cellIs" dxfId="8203" priority="362" operator="lessThan">
      <formula>$C$4</formula>
    </cfRule>
  </conditionalFormatting>
  <conditionalFormatting sqref="AC13">
    <cfRule type="cellIs" dxfId="8202" priority="363" operator="lessThan">
      <formula>$C$4</formula>
    </cfRule>
  </conditionalFormatting>
  <conditionalFormatting sqref="AC14">
    <cfRule type="cellIs" dxfId="8201" priority="364" operator="lessThan">
      <formula>$C$4</formula>
    </cfRule>
  </conditionalFormatting>
  <conditionalFormatting sqref="AC15">
    <cfRule type="cellIs" dxfId="8200" priority="365" operator="lessThan">
      <formula>$C$4</formula>
    </cfRule>
  </conditionalFormatting>
  <conditionalFormatting sqref="AC16">
    <cfRule type="cellIs" dxfId="8199" priority="366" operator="lessThan">
      <formula>$C$4</formula>
    </cfRule>
  </conditionalFormatting>
  <conditionalFormatting sqref="AC17">
    <cfRule type="cellIs" dxfId="8198" priority="367" operator="lessThan">
      <formula>$C$4</formula>
    </cfRule>
  </conditionalFormatting>
  <conditionalFormatting sqref="AC18">
    <cfRule type="cellIs" dxfId="8197" priority="368" operator="lessThan">
      <formula>$C$4</formula>
    </cfRule>
  </conditionalFormatting>
  <conditionalFormatting sqref="AC19">
    <cfRule type="cellIs" dxfId="8196" priority="369" operator="lessThan">
      <formula>$C$4</formula>
    </cfRule>
  </conditionalFormatting>
  <conditionalFormatting sqref="AC20">
    <cfRule type="cellIs" dxfId="8195" priority="370" operator="lessThan">
      <formula>$C$4</formula>
    </cfRule>
  </conditionalFormatting>
  <conditionalFormatting sqref="AC21">
    <cfRule type="cellIs" dxfId="8194" priority="371" operator="lessThan">
      <formula>$C$4</formula>
    </cfRule>
  </conditionalFormatting>
  <conditionalFormatting sqref="AC22">
    <cfRule type="cellIs" dxfId="8193" priority="372" operator="lessThan">
      <formula>$C$4</formula>
    </cfRule>
  </conditionalFormatting>
  <conditionalFormatting sqref="AC23">
    <cfRule type="cellIs" dxfId="8192" priority="373" operator="lessThan">
      <formula>$C$4</formula>
    </cfRule>
  </conditionalFormatting>
  <conditionalFormatting sqref="AC24">
    <cfRule type="cellIs" dxfId="8191" priority="374" operator="lessThan">
      <formula>$C$4</formula>
    </cfRule>
  </conditionalFormatting>
  <conditionalFormatting sqref="AC25">
    <cfRule type="cellIs" dxfId="8190" priority="375" operator="lessThan">
      <formula>$C$4</formula>
    </cfRule>
  </conditionalFormatting>
  <conditionalFormatting sqref="AC26">
    <cfRule type="cellIs" dxfId="8189" priority="376" operator="lessThan">
      <formula>$C$4</formula>
    </cfRule>
  </conditionalFormatting>
  <conditionalFormatting sqref="AC27">
    <cfRule type="cellIs" dxfId="8188" priority="377" operator="lessThan">
      <formula>$C$4</formula>
    </cfRule>
  </conditionalFormatting>
  <conditionalFormatting sqref="AC28">
    <cfRule type="cellIs" dxfId="8187" priority="378" operator="lessThan">
      <formula>$C$4</formula>
    </cfRule>
  </conditionalFormatting>
  <conditionalFormatting sqref="AC29">
    <cfRule type="cellIs" dxfId="8186" priority="379" operator="lessThan">
      <formula>$C$4</formula>
    </cfRule>
  </conditionalFormatting>
  <conditionalFormatting sqref="AC30">
    <cfRule type="cellIs" dxfId="8185" priority="380" operator="lessThan">
      <formula>$C$4</formula>
    </cfRule>
  </conditionalFormatting>
  <conditionalFormatting sqref="AC31">
    <cfRule type="cellIs" dxfId="8184" priority="381" operator="lessThan">
      <formula>$C$4</formula>
    </cfRule>
  </conditionalFormatting>
  <conditionalFormatting sqref="AC32">
    <cfRule type="cellIs" dxfId="8183" priority="382" operator="lessThan">
      <formula>$C$4</formula>
    </cfRule>
  </conditionalFormatting>
  <conditionalFormatting sqref="AC33">
    <cfRule type="cellIs" dxfId="8182" priority="383" operator="lessThan">
      <formula>$C$4</formula>
    </cfRule>
  </conditionalFormatting>
  <conditionalFormatting sqref="AC34">
    <cfRule type="cellIs" dxfId="8181" priority="384" operator="lessThan">
      <formula>$C$4</formula>
    </cfRule>
  </conditionalFormatting>
  <conditionalFormatting sqref="AC35">
    <cfRule type="cellIs" dxfId="8180" priority="385" operator="lessThan">
      <formula>$C$4</formula>
    </cfRule>
  </conditionalFormatting>
  <conditionalFormatting sqref="AC36">
    <cfRule type="cellIs" dxfId="8179" priority="386" operator="lessThan">
      <formula>$C$4</formula>
    </cfRule>
  </conditionalFormatting>
  <conditionalFormatting sqref="AC37">
    <cfRule type="cellIs" dxfId="8178" priority="387" operator="lessThan">
      <formula>$C$4</formula>
    </cfRule>
  </conditionalFormatting>
  <conditionalFormatting sqref="AC38">
    <cfRule type="cellIs" dxfId="8177" priority="388" operator="lessThan">
      <formula>$C$4</formula>
    </cfRule>
  </conditionalFormatting>
  <conditionalFormatting sqref="AC39">
    <cfRule type="cellIs" dxfId="8176" priority="389" operator="lessThan">
      <formula>$C$4</formula>
    </cfRule>
  </conditionalFormatting>
  <conditionalFormatting sqref="AC40">
    <cfRule type="cellIs" dxfId="8175" priority="390" operator="lessThan">
      <formula>$C$4</formula>
    </cfRule>
  </conditionalFormatting>
  <conditionalFormatting sqref="AC41">
    <cfRule type="cellIs" dxfId="8174" priority="391" operator="lessThan">
      <formula>$C$4</formula>
    </cfRule>
  </conditionalFormatting>
  <conditionalFormatting sqref="AC42">
    <cfRule type="cellIs" dxfId="8173" priority="392" operator="lessThan">
      <formula>$C$4</formula>
    </cfRule>
  </conditionalFormatting>
  <conditionalFormatting sqref="AC43">
    <cfRule type="cellIs" dxfId="8172" priority="393" operator="lessThan">
      <formula>$C$4</formula>
    </cfRule>
  </conditionalFormatting>
  <conditionalFormatting sqref="AC44">
    <cfRule type="cellIs" dxfId="8171" priority="394" operator="lessThan">
      <formula>$C$4</formula>
    </cfRule>
  </conditionalFormatting>
  <conditionalFormatting sqref="AC45">
    <cfRule type="cellIs" dxfId="8170" priority="395" operator="lessThan">
      <formula>$C$4</formula>
    </cfRule>
  </conditionalFormatting>
  <conditionalFormatting sqref="AC46">
    <cfRule type="cellIs" dxfId="8169" priority="396" operator="lessThan">
      <formula>$C$4</formula>
    </cfRule>
  </conditionalFormatting>
  <conditionalFormatting sqref="AC47">
    <cfRule type="cellIs" dxfId="8168" priority="397" operator="lessThan">
      <formula>$C$4</formula>
    </cfRule>
  </conditionalFormatting>
  <conditionalFormatting sqref="AC48">
    <cfRule type="cellIs" dxfId="8167" priority="398" operator="lessThan">
      <formula>$C$4</formula>
    </cfRule>
  </conditionalFormatting>
  <conditionalFormatting sqref="AC49">
    <cfRule type="cellIs" dxfId="8166" priority="399" operator="lessThan">
      <formula>$C$4</formula>
    </cfRule>
  </conditionalFormatting>
  <conditionalFormatting sqref="AC50">
    <cfRule type="cellIs" dxfId="8165" priority="400" operator="lessThan">
      <formula>$C$4</formula>
    </cfRule>
  </conditionalFormatting>
  <conditionalFormatting sqref="AD11">
    <cfRule type="cellIs" dxfId="8164" priority="401" operator="lessThan">
      <formula>$C$4</formula>
    </cfRule>
  </conditionalFormatting>
  <conditionalFormatting sqref="AD12">
    <cfRule type="cellIs" dxfId="8163" priority="402" operator="lessThan">
      <formula>$C$4</formula>
    </cfRule>
  </conditionalFormatting>
  <conditionalFormatting sqref="AD13">
    <cfRule type="cellIs" dxfId="8162" priority="403" operator="lessThan">
      <formula>$C$4</formula>
    </cfRule>
  </conditionalFormatting>
  <conditionalFormatting sqref="AD14">
    <cfRule type="cellIs" dxfId="8161" priority="404" operator="lessThan">
      <formula>$C$4</formula>
    </cfRule>
  </conditionalFormatting>
  <conditionalFormatting sqref="AD15">
    <cfRule type="cellIs" dxfId="8160" priority="405" operator="lessThan">
      <formula>$C$4</formula>
    </cfRule>
  </conditionalFormatting>
  <conditionalFormatting sqref="AD16">
    <cfRule type="cellIs" dxfId="8159" priority="406" operator="lessThan">
      <formula>$C$4</formula>
    </cfRule>
  </conditionalFormatting>
  <conditionalFormatting sqref="AD17">
    <cfRule type="cellIs" dxfId="8158" priority="407" operator="lessThan">
      <formula>$C$4</formula>
    </cfRule>
  </conditionalFormatting>
  <conditionalFormatting sqref="AD18">
    <cfRule type="cellIs" dxfId="8157" priority="408" operator="lessThan">
      <formula>$C$4</formula>
    </cfRule>
  </conditionalFormatting>
  <conditionalFormatting sqref="AD19">
    <cfRule type="cellIs" dxfId="8156" priority="409" operator="lessThan">
      <formula>$C$4</formula>
    </cfRule>
  </conditionalFormatting>
  <conditionalFormatting sqref="AD20">
    <cfRule type="cellIs" dxfId="8155" priority="410" operator="lessThan">
      <formula>$C$4</formula>
    </cfRule>
  </conditionalFormatting>
  <conditionalFormatting sqref="AD21">
    <cfRule type="cellIs" dxfId="8154" priority="411" operator="lessThan">
      <formula>$C$4</formula>
    </cfRule>
  </conditionalFormatting>
  <conditionalFormatting sqref="AD22">
    <cfRule type="cellIs" dxfId="8153" priority="412" operator="lessThan">
      <formula>$C$4</formula>
    </cfRule>
  </conditionalFormatting>
  <conditionalFormatting sqref="AD23">
    <cfRule type="cellIs" dxfId="8152" priority="413" operator="lessThan">
      <formula>$C$4</formula>
    </cfRule>
  </conditionalFormatting>
  <conditionalFormatting sqref="AD24">
    <cfRule type="cellIs" dxfId="8151" priority="414" operator="lessThan">
      <formula>$C$4</formula>
    </cfRule>
  </conditionalFormatting>
  <conditionalFormatting sqref="AD25">
    <cfRule type="cellIs" dxfId="8150" priority="415" operator="lessThan">
      <formula>$C$4</formula>
    </cfRule>
  </conditionalFormatting>
  <conditionalFormatting sqref="AD26">
    <cfRule type="cellIs" dxfId="8149" priority="416" operator="lessThan">
      <formula>$C$4</formula>
    </cfRule>
  </conditionalFormatting>
  <conditionalFormatting sqref="AD27">
    <cfRule type="cellIs" dxfId="8148" priority="417" operator="lessThan">
      <formula>$C$4</formula>
    </cfRule>
  </conditionalFormatting>
  <conditionalFormatting sqref="AD28">
    <cfRule type="cellIs" dxfId="8147" priority="418" operator="lessThan">
      <formula>$C$4</formula>
    </cfRule>
  </conditionalFormatting>
  <conditionalFormatting sqref="AD29">
    <cfRule type="cellIs" dxfId="8146" priority="419" operator="lessThan">
      <formula>$C$4</formula>
    </cfRule>
  </conditionalFormatting>
  <conditionalFormatting sqref="AD30">
    <cfRule type="cellIs" dxfId="8145" priority="420" operator="lessThan">
      <formula>$C$4</formula>
    </cfRule>
  </conditionalFormatting>
  <conditionalFormatting sqref="AD31">
    <cfRule type="cellIs" dxfId="8144" priority="421" operator="lessThan">
      <formula>$C$4</formula>
    </cfRule>
  </conditionalFormatting>
  <conditionalFormatting sqref="AD32">
    <cfRule type="cellIs" dxfId="8143" priority="422" operator="lessThan">
      <formula>$C$4</formula>
    </cfRule>
  </conditionalFormatting>
  <conditionalFormatting sqref="AD33">
    <cfRule type="cellIs" dxfId="8142" priority="423" operator="lessThan">
      <formula>$C$4</formula>
    </cfRule>
  </conditionalFormatting>
  <conditionalFormatting sqref="AD34">
    <cfRule type="cellIs" dxfId="8141" priority="424" operator="lessThan">
      <formula>$C$4</formula>
    </cfRule>
  </conditionalFormatting>
  <conditionalFormatting sqref="AD35">
    <cfRule type="cellIs" dxfId="8140" priority="425" operator="lessThan">
      <formula>$C$4</formula>
    </cfRule>
  </conditionalFormatting>
  <conditionalFormatting sqref="AD36">
    <cfRule type="cellIs" dxfId="8139" priority="426" operator="lessThan">
      <formula>$C$4</formula>
    </cfRule>
  </conditionalFormatting>
  <conditionalFormatting sqref="AD37">
    <cfRule type="cellIs" dxfId="8138" priority="427" operator="lessThan">
      <formula>$C$4</formula>
    </cfRule>
  </conditionalFormatting>
  <conditionalFormatting sqref="AD38">
    <cfRule type="cellIs" dxfId="8137" priority="428" operator="lessThan">
      <formula>$C$4</formula>
    </cfRule>
  </conditionalFormatting>
  <conditionalFormatting sqref="AD39">
    <cfRule type="cellIs" dxfId="8136" priority="429" operator="lessThan">
      <formula>$C$4</formula>
    </cfRule>
  </conditionalFormatting>
  <conditionalFormatting sqref="AD40">
    <cfRule type="cellIs" dxfId="8135" priority="430" operator="lessThan">
      <formula>$C$4</formula>
    </cfRule>
  </conditionalFormatting>
  <conditionalFormatting sqref="AD41">
    <cfRule type="cellIs" dxfId="8134" priority="431" operator="lessThan">
      <formula>$C$4</formula>
    </cfRule>
  </conditionalFormatting>
  <conditionalFormatting sqref="AD42">
    <cfRule type="cellIs" dxfId="8133" priority="432" operator="lessThan">
      <formula>$C$4</formula>
    </cfRule>
  </conditionalFormatting>
  <conditionalFormatting sqref="AD43">
    <cfRule type="cellIs" dxfId="8132" priority="433" operator="lessThan">
      <formula>$C$4</formula>
    </cfRule>
  </conditionalFormatting>
  <conditionalFormatting sqref="AD44">
    <cfRule type="cellIs" dxfId="8131" priority="434" operator="lessThan">
      <formula>$C$4</formula>
    </cfRule>
  </conditionalFormatting>
  <conditionalFormatting sqref="AD45">
    <cfRule type="cellIs" dxfId="8130" priority="435" operator="lessThan">
      <formula>$C$4</formula>
    </cfRule>
  </conditionalFormatting>
  <conditionalFormatting sqref="AD46">
    <cfRule type="cellIs" dxfId="8129" priority="436" operator="lessThan">
      <formula>$C$4</formula>
    </cfRule>
  </conditionalFormatting>
  <conditionalFormatting sqref="AD47">
    <cfRule type="cellIs" dxfId="8128" priority="437" operator="lessThan">
      <formula>$C$4</formula>
    </cfRule>
  </conditionalFormatting>
  <conditionalFormatting sqref="AD48">
    <cfRule type="cellIs" dxfId="8127" priority="438" operator="lessThan">
      <formula>$C$4</formula>
    </cfRule>
  </conditionalFormatting>
  <conditionalFormatting sqref="AD49">
    <cfRule type="cellIs" dxfId="8126" priority="439" operator="lessThan">
      <formula>$C$4</formula>
    </cfRule>
  </conditionalFormatting>
  <conditionalFormatting sqref="AD50">
    <cfRule type="cellIs" dxfId="8125" priority="440" operator="lessThan">
      <formula>$C$4</formula>
    </cfRule>
  </conditionalFormatting>
  <conditionalFormatting sqref="AE11">
    <cfRule type="cellIs" dxfId="8124" priority="441" operator="lessThan">
      <formula>$C$4</formula>
    </cfRule>
  </conditionalFormatting>
  <conditionalFormatting sqref="AE12">
    <cfRule type="cellIs" dxfId="8123" priority="442" operator="lessThan">
      <formula>$C$4</formula>
    </cfRule>
  </conditionalFormatting>
  <conditionalFormatting sqref="AE13">
    <cfRule type="cellIs" dxfId="8122" priority="443" operator="lessThan">
      <formula>$C$4</formula>
    </cfRule>
  </conditionalFormatting>
  <conditionalFormatting sqref="AE14">
    <cfRule type="cellIs" dxfId="8121" priority="444" operator="lessThan">
      <formula>$C$4</formula>
    </cfRule>
  </conditionalFormatting>
  <conditionalFormatting sqref="AE15">
    <cfRule type="cellIs" dxfId="8120" priority="445" operator="lessThan">
      <formula>$C$4</formula>
    </cfRule>
  </conditionalFormatting>
  <conditionalFormatting sqref="AE16">
    <cfRule type="cellIs" dxfId="8119" priority="446" operator="lessThan">
      <formula>$C$4</formula>
    </cfRule>
  </conditionalFormatting>
  <conditionalFormatting sqref="AE17">
    <cfRule type="cellIs" dxfId="8118" priority="447" operator="lessThan">
      <formula>$C$4</formula>
    </cfRule>
  </conditionalFormatting>
  <conditionalFormatting sqref="AE18">
    <cfRule type="cellIs" dxfId="8117" priority="448" operator="lessThan">
      <formula>$C$4</formula>
    </cfRule>
  </conditionalFormatting>
  <conditionalFormatting sqref="AE19">
    <cfRule type="cellIs" dxfId="8116" priority="449" operator="lessThan">
      <formula>$C$4</formula>
    </cfRule>
  </conditionalFormatting>
  <conditionalFormatting sqref="AE20">
    <cfRule type="cellIs" dxfId="8115" priority="450" operator="lessThan">
      <formula>$C$4</formula>
    </cfRule>
  </conditionalFormatting>
  <conditionalFormatting sqref="AE21">
    <cfRule type="cellIs" dxfId="8114" priority="451" operator="lessThan">
      <formula>$C$4</formula>
    </cfRule>
  </conditionalFormatting>
  <conditionalFormatting sqref="AE22">
    <cfRule type="cellIs" dxfId="8113" priority="452" operator="lessThan">
      <formula>$C$4</formula>
    </cfRule>
  </conditionalFormatting>
  <conditionalFormatting sqref="AE23">
    <cfRule type="cellIs" dxfId="8112" priority="453" operator="lessThan">
      <formula>$C$4</formula>
    </cfRule>
  </conditionalFormatting>
  <conditionalFormatting sqref="AE24">
    <cfRule type="cellIs" dxfId="8111" priority="454" operator="lessThan">
      <formula>$C$4</formula>
    </cfRule>
  </conditionalFormatting>
  <conditionalFormatting sqref="AE25">
    <cfRule type="cellIs" dxfId="8110" priority="455" operator="lessThan">
      <formula>$C$4</formula>
    </cfRule>
  </conditionalFormatting>
  <conditionalFormatting sqref="AE26">
    <cfRule type="cellIs" dxfId="8109" priority="456" operator="lessThan">
      <formula>$C$4</formula>
    </cfRule>
  </conditionalFormatting>
  <conditionalFormatting sqref="AE27">
    <cfRule type="cellIs" dxfId="8108" priority="457" operator="lessThan">
      <formula>$C$4</formula>
    </cfRule>
  </conditionalFormatting>
  <conditionalFormatting sqref="AE28">
    <cfRule type="cellIs" dxfId="8107" priority="458" operator="lessThan">
      <formula>$C$4</formula>
    </cfRule>
  </conditionalFormatting>
  <conditionalFormatting sqref="AE29">
    <cfRule type="cellIs" dxfId="8106" priority="459" operator="lessThan">
      <formula>$C$4</formula>
    </cfRule>
  </conditionalFormatting>
  <conditionalFormatting sqref="AE30">
    <cfRule type="cellIs" dxfId="8105" priority="460" operator="lessThan">
      <formula>$C$4</formula>
    </cfRule>
  </conditionalFormatting>
  <conditionalFormatting sqref="AE31">
    <cfRule type="cellIs" dxfId="8104" priority="461" operator="lessThan">
      <formula>$C$4</formula>
    </cfRule>
  </conditionalFormatting>
  <conditionalFormatting sqref="AE32">
    <cfRule type="cellIs" dxfId="8103" priority="462" operator="lessThan">
      <formula>$C$4</formula>
    </cfRule>
  </conditionalFormatting>
  <conditionalFormatting sqref="AE33">
    <cfRule type="cellIs" dxfId="8102" priority="463" operator="lessThan">
      <formula>$C$4</formula>
    </cfRule>
  </conditionalFormatting>
  <conditionalFormatting sqref="AE34">
    <cfRule type="cellIs" dxfId="8101" priority="464" operator="lessThan">
      <formula>$C$4</formula>
    </cfRule>
  </conditionalFormatting>
  <conditionalFormatting sqref="AE35">
    <cfRule type="cellIs" dxfId="8100" priority="465" operator="lessThan">
      <formula>$C$4</formula>
    </cfRule>
  </conditionalFormatting>
  <conditionalFormatting sqref="AE36">
    <cfRule type="cellIs" dxfId="8099" priority="466" operator="lessThan">
      <formula>$C$4</formula>
    </cfRule>
  </conditionalFormatting>
  <conditionalFormatting sqref="AE37">
    <cfRule type="cellIs" dxfId="8098" priority="467" operator="lessThan">
      <formula>$C$4</formula>
    </cfRule>
  </conditionalFormatting>
  <conditionalFormatting sqref="AE38">
    <cfRule type="cellIs" dxfId="8097" priority="468" operator="lessThan">
      <formula>$C$4</formula>
    </cfRule>
  </conditionalFormatting>
  <conditionalFormatting sqref="AE39">
    <cfRule type="cellIs" dxfId="8096" priority="469" operator="lessThan">
      <formula>$C$4</formula>
    </cfRule>
  </conditionalFormatting>
  <conditionalFormatting sqref="AE40">
    <cfRule type="cellIs" dxfId="8095" priority="470" operator="lessThan">
      <formula>$C$4</formula>
    </cfRule>
  </conditionalFormatting>
  <conditionalFormatting sqref="AE41">
    <cfRule type="cellIs" dxfId="8094" priority="471" operator="lessThan">
      <formula>$C$4</formula>
    </cfRule>
  </conditionalFormatting>
  <conditionalFormatting sqref="AE42">
    <cfRule type="cellIs" dxfId="8093" priority="472" operator="lessThan">
      <formula>$C$4</formula>
    </cfRule>
  </conditionalFormatting>
  <conditionalFormatting sqref="AE43">
    <cfRule type="cellIs" dxfId="8092" priority="473" operator="lessThan">
      <formula>$C$4</formula>
    </cfRule>
  </conditionalFormatting>
  <conditionalFormatting sqref="AE44">
    <cfRule type="cellIs" dxfId="8091" priority="474" operator="lessThan">
      <formula>$C$4</formula>
    </cfRule>
  </conditionalFormatting>
  <conditionalFormatting sqref="AE45">
    <cfRule type="cellIs" dxfId="8090" priority="475" operator="lessThan">
      <formula>$C$4</formula>
    </cfRule>
  </conditionalFormatting>
  <conditionalFormatting sqref="AE46">
    <cfRule type="cellIs" dxfId="8089" priority="476" operator="lessThan">
      <formula>$C$4</formula>
    </cfRule>
  </conditionalFormatting>
  <conditionalFormatting sqref="AE47">
    <cfRule type="cellIs" dxfId="8088" priority="477" operator="lessThan">
      <formula>$C$4</formula>
    </cfRule>
  </conditionalFormatting>
  <conditionalFormatting sqref="AE48">
    <cfRule type="cellIs" dxfId="8087" priority="478" operator="lessThan">
      <formula>$C$4</formula>
    </cfRule>
  </conditionalFormatting>
  <conditionalFormatting sqref="AE49">
    <cfRule type="cellIs" dxfId="8086" priority="479" operator="lessThan">
      <formula>$C$4</formula>
    </cfRule>
  </conditionalFormatting>
  <conditionalFormatting sqref="AE50">
    <cfRule type="cellIs" dxfId="8085" priority="480" operator="lessThan">
      <formula>$C$4</formula>
    </cfRule>
  </conditionalFormatting>
  <conditionalFormatting sqref="AF11">
    <cfRule type="cellIs" dxfId="8084" priority="481" operator="lessThan">
      <formula>$C$4</formula>
    </cfRule>
  </conditionalFormatting>
  <conditionalFormatting sqref="AF12">
    <cfRule type="cellIs" dxfId="8083" priority="482" operator="lessThan">
      <formula>$C$4</formula>
    </cfRule>
  </conditionalFormatting>
  <conditionalFormatting sqref="AF13">
    <cfRule type="cellIs" dxfId="8082" priority="483" operator="lessThan">
      <formula>$C$4</formula>
    </cfRule>
  </conditionalFormatting>
  <conditionalFormatting sqref="AF14">
    <cfRule type="cellIs" dxfId="8081" priority="484" operator="lessThan">
      <formula>$C$4</formula>
    </cfRule>
  </conditionalFormatting>
  <conditionalFormatting sqref="AF15">
    <cfRule type="cellIs" dxfId="8080" priority="485" operator="lessThan">
      <formula>$C$4</formula>
    </cfRule>
  </conditionalFormatting>
  <conditionalFormatting sqref="AF16">
    <cfRule type="cellIs" dxfId="8079" priority="486" operator="lessThan">
      <formula>$C$4</formula>
    </cfRule>
  </conditionalFormatting>
  <conditionalFormatting sqref="AF17">
    <cfRule type="cellIs" dxfId="8078" priority="487" operator="lessThan">
      <formula>$C$4</formula>
    </cfRule>
  </conditionalFormatting>
  <conditionalFormatting sqref="AF18">
    <cfRule type="cellIs" dxfId="8077" priority="488" operator="lessThan">
      <formula>$C$4</formula>
    </cfRule>
  </conditionalFormatting>
  <conditionalFormatting sqref="AF19">
    <cfRule type="cellIs" dxfId="8076" priority="489" operator="lessThan">
      <formula>$C$4</formula>
    </cfRule>
  </conditionalFormatting>
  <conditionalFormatting sqref="AF20">
    <cfRule type="cellIs" dxfId="8075" priority="490" operator="lessThan">
      <formula>$C$4</formula>
    </cfRule>
  </conditionalFormatting>
  <conditionalFormatting sqref="AF21">
    <cfRule type="cellIs" dxfId="8074" priority="491" operator="lessThan">
      <formula>$C$4</formula>
    </cfRule>
  </conditionalFormatting>
  <conditionalFormatting sqref="AF22">
    <cfRule type="cellIs" dxfId="8073" priority="492" operator="lessThan">
      <formula>$C$4</formula>
    </cfRule>
  </conditionalFormatting>
  <conditionalFormatting sqref="AF23">
    <cfRule type="cellIs" dxfId="8072" priority="493" operator="lessThan">
      <formula>$C$4</formula>
    </cfRule>
  </conditionalFormatting>
  <conditionalFormatting sqref="AF24">
    <cfRule type="cellIs" dxfId="8071" priority="494" operator="lessThan">
      <formula>$C$4</formula>
    </cfRule>
  </conditionalFormatting>
  <conditionalFormatting sqref="AF25">
    <cfRule type="cellIs" dxfId="8070" priority="495" operator="lessThan">
      <formula>$C$4</formula>
    </cfRule>
  </conditionalFormatting>
  <conditionalFormatting sqref="AF26">
    <cfRule type="cellIs" dxfId="8069" priority="496" operator="lessThan">
      <formula>$C$4</formula>
    </cfRule>
  </conditionalFormatting>
  <conditionalFormatting sqref="AF27">
    <cfRule type="cellIs" dxfId="8068" priority="497" operator="lessThan">
      <formula>$C$4</formula>
    </cfRule>
  </conditionalFormatting>
  <conditionalFormatting sqref="AF28">
    <cfRule type="cellIs" dxfId="8067" priority="498" operator="lessThan">
      <formula>$C$4</formula>
    </cfRule>
  </conditionalFormatting>
  <conditionalFormatting sqref="AF29">
    <cfRule type="cellIs" dxfId="8066" priority="499" operator="lessThan">
      <formula>$C$4</formula>
    </cfRule>
  </conditionalFormatting>
  <conditionalFormatting sqref="AF30">
    <cfRule type="cellIs" dxfId="8065" priority="500" operator="lessThan">
      <formula>$C$4</formula>
    </cfRule>
  </conditionalFormatting>
  <conditionalFormatting sqref="AF31">
    <cfRule type="cellIs" dxfId="8064" priority="501" operator="lessThan">
      <formula>$C$4</formula>
    </cfRule>
  </conditionalFormatting>
  <conditionalFormatting sqref="AF32">
    <cfRule type="cellIs" dxfId="8063" priority="502" operator="lessThan">
      <formula>$C$4</formula>
    </cfRule>
  </conditionalFormatting>
  <conditionalFormatting sqref="AF33">
    <cfRule type="cellIs" dxfId="8062" priority="503" operator="lessThan">
      <formula>$C$4</formula>
    </cfRule>
  </conditionalFormatting>
  <conditionalFormatting sqref="AF34">
    <cfRule type="cellIs" dxfId="8061" priority="504" operator="lessThan">
      <formula>$C$4</formula>
    </cfRule>
  </conditionalFormatting>
  <conditionalFormatting sqref="AF35">
    <cfRule type="cellIs" dxfId="8060" priority="505" operator="lessThan">
      <formula>$C$4</formula>
    </cfRule>
  </conditionalFormatting>
  <conditionalFormatting sqref="AF36">
    <cfRule type="cellIs" dxfId="8059" priority="506" operator="lessThan">
      <formula>$C$4</formula>
    </cfRule>
  </conditionalFormatting>
  <conditionalFormatting sqref="AF37">
    <cfRule type="cellIs" dxfId="8058" priority="507" operator="lessThan">
      <formula>$C$4</formula>
    </cfRule>
  </conditionalFormatting>
  <conditionalFormatting sqref="AF38">
    <cfRule type="cellIs" dxfId="8057" priority="508" operator="lessThan">
      <formula>$C$4</formula>
    </cfRule>
  </conditionalFormatting>
  <conditionalFormatting sqref="AF39">
    <cfRule type="cellIs" dxfId="8056" priority="509" operator="lessThan">
      <formula>$C$4</formula>
    </cfRule>
  </conditionalFormatting>
  <conditionalFormatting sqref="AF40">
    <cfRule type="cellIs" dxfId="8055" priority="510" operator="lessThan">
      <formula>$C$4</formula>
    </cfRule>
  </conditionalFormatting>
  <conditionalFormatting sqref="AF41">
    <cfRule type="cellIs" dxfId="8054" priority="511" operator="lessThan">
      <formula>$C$4</formula>
    </cfRule>
  </conditionalFormatting>
  <conditionalFormatting sqref="AF42">
    <cfRule type="cellIs" dxfId="8053" priority="512" operator="lessThan">
      <formula>$C$4</formula>
    </cfRule>
  </conditionalFormatting>
  <conditionalFormatting sqref="AF43">
    <cfRule type="cellIs" dxfId="8052" priority="513" operator="lessThan">
      <formula>$C$4</formula>
    </cfRule>
  </conditionalFormatting>
  <conditionalFormatting sqref="AF44">
    <cfRule type="cellIs" dxfId="8051" priority="514" operator="lessThan">
      <formula>$C$4</formula>
    </cfRule>
  </conditionalFormatting>
  <conditionalFormatting sqref="AF45">
    <cfRule type="cellIs" dxfId="8050" priority="515" operator="lessThan">
      <formula>$C$4</formula>
    </cfRule>
  </conditionalFormatting>
  <conditionalFormatting sqref="AF46">
    <cfRule type="cellIs" dxfId="8049" priority="516" operator="lessThan">
      <formula>$C$4</formula>
    </cfRule>
  </conditionalFormatting>
  <conditionalFormatting sqref="AF47">
    <cfRule type="cellIs" dxfId="8048" priority="517" operator="lessThan">
      <formula>$C$4</formula>
    </cfRule>
  </conditionalFormatting>
  <conditionalFormatting sqref="AF48">
    <cfRule type="cellIs" dxfId="8047" priority="518" operator="lessThan">
      <formula>$C$4</formula>
    </cfRule>
  </conditionalFormatting>
  <conditionalFormatting sqref="AF49">
    <cfRule type="cellIs" dxfId="8046" priority="519" operator="lessThan">
      <formula>$C$4</formula>
    </cfRule>
  </conditionalFormatting>
  <conditionalFormatting sqref="AF50">
    <cfRule type="cellIs" dxfId="8045" priority="520" operator="lessThan">
      <formula>$C$4</formula>
    </cfRule>
  </conditionalFormatting>
  <conditionalFormatting sqref="AG11">
    <cfRule type="cellIs" dxfId="8044" priority="521" operator="lessThan">
      <formula>$C$4</formula>
    </cfRule>
  </conditionalFormatting>
  <conditionalFormatting sqref="AG12">
    <cfRule type="cellIs" dxfId="8043" priority="522" operator="lessThan">
      <formula>$C$4</formula>
    </cfRule>
  </conditionalFormatting>
  <conditionalFormatting sqref="AG13">
    <cfRule type="cellIs" dxfId="8042" priority="523" operator="lessThan">
      <formula>$C$4</formula>
    </cfRule>
  </conditionalFormatting>
  <conditionalFormatting sqref="AG14">
    <cfRule type="cellIs" dxfId="8041" priority="524" operator="lessThan">
      <formula>$C$4</formula>
    </cfRule>
  </conditionalFormatting>
  <conditionalFormatting sqref="AG15">
    <cfRule type="cellIs" dxfId="8040" priority="525" operator="lessThan">
      <formula>$C$4</formula>
    </cfRule>
  </conditionalFormatting>
  <conditionalFormatting sqref="AG16">
    <cfRule type="cellIs" dxfId="8039" priority="526" operator="lessThan">
      <formula>$C$4</formula>
    </cfRule>
  </conditionalFormatting>
  <conditionalFormatting sqref="AG17">
    <cfRule type="cellIs" dxfId="8038" priority="527" operator="lessThan">
      <formula>$C$4</formula>
    </cfRule>
  </conditionalFormatting>
  <conditionalFormatting sqref="AG18">
    <cfRule type="cellIs" dxfId="8037" priority="528" operator="lessThan">
      <formula>$C$4</formula>
    </cfRule>
  </conditionalFormatting>
  <conditionalFormatting sqref="AG19">
    <cfRule type="cellIs" dxfId="8036" priority="529" operator="lessThan">
      <formula>$C$4</formula>
    </cfRule>
  </conditionalFormatting>
  <conditionalFormatting sqref="AG20">
    <cfRule type="cellIs" dxfId="8035" priority="530" operator="lessThan">
      <formula>$C$4</formula>
    </cfRule>
  </conditionalFormatting>
  <conditionalFormatting sqref="AG21">
    <cfRule type="cellIs" dxfId="8034" priority="531" operator="lessThan">
      <formula>$C$4</formula>
    </cfRule>
  </conditionalFormatting>
  <conditionalFormatting sqref="AG22">
    <cfRule type="cellIs" dxfId="8033" priority="532" operator="lessThan">
      <formula>$C$4</formula>
    </cfRule>
  </conditionalFormatting>
  <conditionalFormatting sqref="AG23">
    <cfRule type="cellIs" dxfId="8032" priority="533" operator="lessThan">
      <formula>$C$4</formula>
    </cfRule>
  </conditionalFormatting>
  <conditionalFormatting sqref="AG24">
    <cfRule type="cellIs" dxfId="8031" priority="534" operator="lessThan">
      <formula>$C$4</formula>
    </cfRule>
  </conditionalFormatting>
  <conditionalFormatting sqref="AG25">
    <cfRule type="cellIs" dxfId="8030" priority="535" operator="lessThan">
      <formula>$C$4</formula>
    </cfRule>
  </conditionalFormatting>
  <conditionalFormatting sqref="AG26">
    <cfRule type="cellIs" dxfId="8029" priority="536" operator="lessThan">
      <formula>$C$4</formula>
    </cfRule>
  </conditionalFormatting>
  <conditionalFormatting sqref="AG27">
    <cfRule type="cellIs" dxfId="8028" priority="537" operator="lessThan">
      <formula>$C$4</formula>
    </cfRule>
  </conditionalFormatting>
  <conditionalFormatting sqref="AG28">
    <cfRule type="cellIs" dxfId="8027" priority="538" operator="lessThan">
      <formula>$C$4</formula>
    </cfRule>
  </conditionalFormatting>
  <conditionalFormatting sqref="AG29">
    <cfRule type="cellIs" dxfId="8026" priority="539" operator="lessThan">
      <formula>$C$4</formula>
    </cfRule>
  </conditionalFormatting>
  <conditionalFormatting sqref="AG30">
    <cfRule type="cellIs" dxfId="8025" priority="540" operator="lessThan">
      <formula>$C$4</formula>
    </cfRule>
  </conditionalFormatting>
  <conditionalFormatting sqref="AG31">
    <cfRule type="cellIs" dxfId="8024" priority="541" operator="lessThan">
      <formula>$C$4</formula>
    </cfRule>
  </conditionalFormatting>
  <conditionalFormatting sqref="AG32">
    <cfRule type="cellIs" dxfId="8023" priority="542" operator="lessThan">
      <formula>$C$4</formula>
    </cfRule>
  </conditionalFormatting>
  <conditionalFormatting sqref="AG33">
    <cfRule type="cellIs" dxfId="8022" priority="543" operator="lessThan">
      <formula>$C$4</formula>
    </cfRule>
  </conditionalFormatting>
  <conditionalFormatting sqref="AG34">
    <cfRule type="cellIs" dxfId="8021" priority="544" operator="lessThan">
      <formula>$C$4</formula>
    </cfRule>
  </conditionalFormatting>
  <conditionalFormatting sqref="AG35">
    <cfRule type="cellIs" dxfId="8020" priority="545" operator="lessThan">
      <formula>$C$4</formula>
    </cfRule>
  </conditionalFormatting>
  <conditionalFormatting sqref="AG36">
    <cfRule type="cellIs" dxfId="8019" priority="546" operator="lessThan">
      <formula>$C$4</formula>
    </cfRule>
  </conditionalFormatting>
  <conditionalFormatting sqref="AG37">
    <cfRule type="cellIs" dxfId="8018" priority="547" operator="lessThan">
      <formula>$C$4</formula>
    </cfRule>
  </conditionalFormatting>
  <conditionalFormatting sqref="AG38">
    <cfRule type="cellIs" dxfId="8017" priority="548" operator="lessThan">
      <formula>$C$4</formula>
    </cfRule>
  </conditionalFormatting>
  <conditionalFormatting sqref="AG39">
    <cfRule type="cellIs" dxfId="8016" priority="549" operator="lessThan">
      <formula>$C$4</formula>
    </cfRule>
  </conditionalFormatting>
  <conditionalFormatting sqref="AG40">
    <cfRule type="cellIs" dxfId="8015" priority="550" operator="lessThan">
      <formula>$C$4</formula>
    </cfRule>
  </conditionalFormatting>
  <conditionalFormatting sqref="AG41">
    <cfRule type="cellIs" dxfId="8014" priority="551" operator="lessThan">
      <formula>$C$4</formula>
    </cfRule>
  </conditionalFormatting>
  <conditionalFormatting sqref="AG42">
    <cfRule type="cellIs" dxfId="8013" priority="552" operator="lessThan">
      <formula>$C$4</formula>
    </cfRule>
  </conditionalFormatting>
  <conditionalFormatting sqref="AG43">
    <cfRule type="cellIs" dxfId="8012" priority="553" operator="lessThan">
      <formula>$C$4</formula>
    </cfRule>
  </conditionalFormatting>
  <conditionalFormatting sqref="AG44">
    <cfRule type="cellIs" dxfId="8011" priority="554" operator="lessThan">
      <formula>$C$4</formula>
    </cfRule>
  </conditionalFormatting>
  <conditionalFormatting sqref="AG45">
    <cfRule type="cellIs" dxfId="8010" priority="555" operator="lessThan">
      <formula>$C$4</formula>
    </cfRule>
  </conditionalFormatting>
  <conditionalFormatting sqref="AG46">
    <cfRule type="cellIs" dxfId="8009" priority="556" operator="lessThan">
      <formula>$C$4</formula>
    </cfRule>
  </conditionalFormatting>
  <conditionalFormatting sqref="AG47">
    <cfRule type="cellIs" dxfId="8008" priority="557" operator="lessThan">
      <formula>$C$4</formula>
    </cfRule>
  </conditionalFormatting>
  <conditionalFormatting sqref="AG48">
    <cfRule type="cellIs" dxfId="8007" priority="558" operator="lessThan">
      <formula>$C$4</formula>
    </cfRule>
  </conditionalFormatting>
  <conditionalFormatting sqref="AG49">
    <cfRule type="cellIs" dxfId="8006" priority="559" operator="lessThan">
      <formula>$C$4</formula>
    </cfRule>
  </conditionalFormatting>
  <conditionalFormatting sqref="AG50">
    <cfRule type="cellIs" dxfId="8005" priority="560" operator="lessThan">
      <formula>$C$4</formula>
    </cfRule>
  </conditionalFormatting>
  <conditionalFormatting sqref="AH11">
    <cfRule type="cellIs" dxfId="8004" priority="561" operator="lessThan">
      <formula>$C$4</formula>
    </cfRule>
  </conditionalFormatting>
  <conditionalFormatting sqref="AH12">
    <cfRule type="cellIs" dxfId="8003" priority="562" operator="lessThan">
      <formula>$C$4</formula>
    </cfRule>
  </conditionalFormatting>
  <conditionalFormatting sqref="AH13">
    <cfRule type="cellIs" dxfId="8002" priority="563" operator="lessThan">
      <formula>$C$4</formula>
    </cfRule>
  </conditionalFormatting>
  <conditionalFormatting sqref="AH14">
    <cfRule type="cellIs" dxfId="8001" priority="564" operator="lessThan">
      <formula>$C$4</formula>
    </cfRule>
  </conditionalFormatting>
  <conditionalFormatting sqref="AH15">
    <cfRule type="cellIs" dxfId="8000" priority="565" operator="lessThan">
      <formula>$C$4</formula>
    </cfRule>
  </conditionalFormatting>
  <conditionalFormatting sqref="AH16">
    <cfRule type="cellIs" dxfId="7999" priority="566" operator="lessThan">
      <formula>$C$4</formula>
    </cfRule>
  </conditionalFormatting>
  <conditionalFormatting sqref="AH17">
    <cfRule type="cellIs" dxfId="7998" priority="567" operator="lessThan">
      <formula>$C$4</formula>
    </cfRule>
  </conditionalFormatting>
  <conditionalFormatting sqref="AH18">
    <cfRule type="cellIs" dxfId="7997" priority="568" operator="lessThan">
      <formula>$C$4</formula>
    </cfRule>
  </conditionalFormatting>
  <conditionalFormatting sqref="AH19">
    <cfRule type="cellIs" dxfId="7996" priority="569" operator="lessThan">
      <formula>$C$4</formula>
    </cfRule>
  </conditionalFormatting>
  <conditionalFormatting sqref="AH20">
    <cfRule type="cellIs" dxfId="7995" priority="570" operator="lessThan">
      <formula>$C$4</formula>
    </cfRule>
  </conditionalFormatting>
  <conditionalFormatting sqref="AH21">
    <cfRule type="cellIs" dxfId="7994" priority="571" operator="lessThan">
      <formula>$C$4</formula>
    </cfRule>
  </conditionalFormatting>
  <conditionalFormatting sqref="AH22">
    <cfRule type="cellIs" dxfId="7993" priority="572" operator="lessThan">
      <formula>$C$4</formula>
    </cfRule>
  </conditionalFormatting>
  <conditionalFormatting sqref="AH23">
    <cfRule type="cellIs" dxfId="7992" priority="573" operator="lessThan">
      <formula>$C$4</formula>
    </cfRule>
  </conditionalFormatting>
  <conditionalFormatting sqref="AH24">
    <cfRule type="cellIs" dxfId="7991" priority="574" operator="lessThan">
      <formula>$C$4</formula>
    </cfRule>
  </conditionalFormatting>
  <conditionalFormatting sqref="AH25">
    <cfRule type="cellIs" dxfId="7990" priority="575" operator="lessThan">
      <formula>$C$4</formula>
    </cfRule>
  </conditionalFormatting>
  <conditionalFormatting sqref="AH26">
    <cfRule type="cellIs" dxfId="7989" priority="576" operator="lessThan">
      <formula>$C$4</formula>
    </cfRule>
  </conditionalFormatting>
  <conditionalFormatting sqref="AH27">
    <cfRule type="cellIs" dxfId="7988" priority="577" operator="lessThan">
      <formula>$C$4</formula>
    </cfRule>
  </conditionalFormatting>
  <conditionalFormatting sqref="AH28">
    <cfRule type="cellIs" dxfId="7987" priority="578" operator="lessThan">
      <formula>$C$4</formula>
    </cfRule>
  </conditionalFormatting>
  <conditionalFormatting sqref="AH29">
    <cfRule type="cellIs" dxfId="7986" priority="579" operator="lessThan">
      <formula>$C$4</formula>
    </cfRule>
  </conditionalFormatting>
  <conditionalFormatting sqref="AH30">
    <cfRule type="cellIs" dxfId="7985" priority="580" operator="lessThan">
      <formula>$C$4</formula>
    </cfRule>
  </conditionalFormatting>
  <conditionalFormatting sqref="AH31">
    <cfRule type="cellIs" dxfId="7984" priority="581" operator="lessThan">
      <formula>$C$4</formula>
    </cfRule>
  </conditionalFormatting>
  <conditionalFormatting sqref="AH32">
    <cfRule type="cellIs" dxfId="7983" priority="582" operator="lessThan">
      <formula>$C$4</formula>
    </cfRule>
  </conditionalFormatting>
  <conditionalFormatting sqref="AH33">
    <cfRule type="cellIs" dxfId="7982" priority="583" operator="lessThan">
      <formula>$C$4</formula>
    </cfRule>
  </conditionalFormatting>
  <conditionalFormatting sqref="AH34">
    <cfRule type="cellIs" dxfId="7981" priority="584" operator="lessThan">
      <formula>$C$4</formula>
    </cfRule>
  </conditionalFormatting>
  <conditionalFormatting sqref="AH35">
    <cfRule type="cellIs" dxfId="7980" priority="585" operator="lessThan">
      <formula>$C$4</formula>
    </cfRule>
  </conditionalFormatting>
  <conditionalFormatting sqref="AH36">
    <cfRule type="cellIs" dxfId="7979" priority="586" operator="lessThan">
      <formula>$C$4</formula>
    </cfRule>
  </conditionalFormatting>
  <conditionalFormatting sqref="AH37">
    <cfRule type="cellIs" dxfId="7978" priority="587" operator="lessThan">
      <formula>$C$4</formula>
    </cfRule>
  </conditionalFormatting>
  <conditionalFormatting sqref="AH38">
    <cfRule type="cellIs" dxfId="7977" priority="588" operator="lessThan">
      <formula>$C$4</formula>
    </cfRule>
  </conditionalFormatting>
  <conditionalFormatting sqref="AH39">
    <cfRule type="cellIs" dxfId="7976" priority="589" operator="lessThan">
      <formula>$C$4</formula>
    </cfRule>
  </conditionalFormatting>
  <conditionalFormatting sqref="AH40">
    <cfRule type="cellIs" dxfId="7975" priority="590" operator="lessThan">
      <formula>$C$4</formula>
    </cfRule>
  </conditionalFormatting>
  <conditionalFormatting sqref="AH41">
    <cfRule type="cellIs" dxfId="7974" priority="591" operator="lessThan">
      <formula>$C$4</formula>
    </cfRule>
  </conditionalFormatting>
  <conditionalFormatting sqref="AH42">
    <cfRule type="cellIs" dxfId="7973" priority="592" operator="lessThan">
      <formula>$C$4</formula>
    </cfRule>
  </conditionalFormatting>
  <conditionalFormatting sqref="AH43">
    <cfRule type="cellIs" dxfId="7972" priority="593" operator="lessThan">
      <formula>$C$4</formula>
    </cfRule>
  </conditionalFormatting>
  <conditionalFormatting sqref="AH44">
    <cfRule type="cellIs" dxfId="7971" priority="594" operator="lessThan">
      <formula>$C$4</formula>
    </cfRule>
  </conditionalFormatting>
  <conditionalFormatting sqref="AH45">
    <cfRule type="cellIs" dxfId="7970" priority="595" operator="lessThan">
      <formula>$C$4</formula>
    </cfRule>
  </conditionalFormatting>
  <conditionalFormatting sqref="AH46">
    <cfRule type="cellIs" dxfId="7969" priority="596" operator="lessThan">
      <formula>$C$4</formula>
    </cfRule>
  </conditionalFormatting>
  <conditionalFormatting sqref="AH47">
    <cfRule type="cellIs" dxfId="7968" priority="597" operator="lessThan">
      <formula>$C$4</formula>
    </cfRule>
  </conditionalFormatting>
  <conditionalFormatting sqref="AH48">
    <cfRule type="cellIs" dxfId="7967" priority="598" operator="lessThan">
      <formula>$C$4</formula>
    </cfRule>
  </conditionalFormatting>
  <conditionalFormatting sqref="AH49">
    <cfRule type="cellIs" dxfId="7966" priority="599" operator="lessThan">
      <formula>$C$4</formula>
    </cfRule>
  </conditionalFormatting>
  <conditionalFormatting sqref="AH50">
    <cfRule type="cellIs" dxfId="7965" priority="600" operator="lessThan">
      <formula>$C$4</formula>
    </cfRule>
  </conditionalFormatting>
  <conditionalFormatting sqref="AI11">
    <cfRule type="cellIs" dxfId="7964" priority="601" operator="lessThan">
      <formula>$C$4</formula>
    </cfRule>
  </conditionalFormatting>
  <conditionalFormatting sqref="AI12">
    <cfRule type="cellIs" dxfId="7963" priority="602" operator="lessThan">
      <formula>$C$4</formula>
    </cfRule>
  </conditionalFormatting>
  <conditionalFormatting sqref="AI13">
    <cfRule type="cellIs" dxfId="7962" priority="603" operator="lessThan">
      <formula>$C$4</formula>
    </cfRule>
  </conditionalFormatting>
  <conditionalFormatting sqref="AI14">
    <cfRule type="cellIs" dxfId="7961" priority="604" operator="lessThan">
      <formula>$C$4</formula>
    </cfRule>
  </conditionalFormatting>
  <conditionalFormatting sqref="AI15">
    <cfRule type="cellIs" dxfId="7960" priority="605" operator="lessThan">
      <formula>$C$4</formula>
    </cfRule>
  </conditionalFormatting>
  <conditionalFormatting sqref="AI16">
    <cfRule type="cellIs" dxfId="7959" priority="606" operator="lessThan">
      <formula>$C$4</formula>
    </cfRule>
  </conditionalFormatting>
  <conditionalFormatting sqref="AI17">
    <cfRule type="cellIs" dxfId="7958" priority="607" operator="lessThan">
      <formula>$C$4</formula>
    </cfRule>
  </conditionalFormatting>
  <conditionalFormatting sqref="AI18">
    <cfRule type="cellIs" dxfId="7957" priority="608" operator="lessThan">
      <formula>$C$4</formula>
    </cfRule>
  </conditionalFormatting>
  <conditionalFormatting sqref="AI19">
    <cfRule type="cellIs" dxfId="7956" priority="609" operator="lessThan">
      <formula>$C$4</formula>
    </cfRule>
  </conditionalFormatting>
  <conditionalFormatting sqref="AI20">
    <cfRule type="cellIs" dxfId="7955" priority="610" operator="lessThan">
      <formula>$C$4</formula>
    </cfRule>
  </conditionalFormatting>
  <conditionalFormatting sqref="AI21">
    <cfRule type="cellIs" dxfId="7954" priority="611" operator="lessThan">
      <formula>$C$4</formula>
    </cfRule>
  </conditionalFormatting>
  <conditionalFormatting sqref="AI22">
    <cfRule type="cellIs" dxfId="7953" priority="612" operator="lessThan">
      <formula>$C$4</formula>
    </cfRule>
  </conditionalFormatting>
  <conditionalFormatting sqref="AI23">
    <cfRule type="cellIs" dxfId="7952" priority="613" operator="lessThan">
      <formula>$C$4</formula>
    </cfRule>
  </conditionalFormatting>
  <conditionalFormatting sqref="AI24">
    <cfRule type="cellIs" dxfId="7951" priority="614" operator="lessThan">
      <formula>$C$4</formula>
    </cfRule>
  </conditionalFormatting>
  <conditionalFormatting sqref="AI25">
    <cfRule type="cellIs" dxfId="7950" priority="615" operator="lessThan">
      <formula>$C$4</formula>
    </cfRule>
  </conditionalFormatting>
  <conditionalFormatting sqref="AI26">
    <cfRule type="cellIs" dxfId="7949" priority="616" operator="lessThan">
      <formula>$C$4</formula>
    </cfRule>
  </conditionalFormatting>
  <conditionalFormatting sqref="AI27">
    <cfRule type="cellIs" dxfId="7948" priority="617" operator="lessThan">
      <formula>$C$4</formula>
    </cfRule>
  </conditionalFormatting>
  <conditionalFormatting sqref="AI28">
    <cfRule type="cellIs" dxfId="7947" priority="618" operator="lessThan">
      <formula>$C$4</formula>
    </cfRule>
  </conditionalFormatting>
  <conditionalFormatting sqref="AI29">
    <cfRule type="cellIs" dxfId="7946" priority="619" operator="lessThan">
      <formula>$C$4</formula>
    </cfRule>
  </conditionalFormatting>
  <conditionalFormatting sqref="AI30">
    <cfRule type="cellIs" dxfId="7945" priority="620" operator="lessThan">
      <formula>$C$4</formula>
    </cfRule>
  </conditionalFormatting>
  <conditionalFormatting sqref="AI31">
    <cfRule type="cellIs" dxfId="7944" priority="621" operator="lessThan">
      <formula>$C$4</formula>
    </cfRule>
  </conditionalFormatting>
  <conditionalFormatting sqref="AI32">
    <cfRule type="cellIs" dxfId="7943" priority="622" operator="lessThan">
      <formula>$C$4</formula>
    </cfRule>
  </conditionalFormatting>
  <conditionalFormatting sqref="AI33">
    <cfRule type="cellIs" dxfId="7942" priority="623" operator="lessThan">
      <formula>$C$4</formula>
    </cfRule>
  </conditionalFormatting>
  <conditionalFormatting sqref="AI34">
    <cfRule type="cellIs" dxfId="7941" priority="624" operator="lessThan">
      <formula>$C$4</formula>
    </cfRule>
  </conditionalFormatting>
  <conditionalFormatting sqref="AI35">
    <cfRule type="cellIs" dxfId="7940" priority="625" operator="lessThan">
      <formula>$C$4</formula>
    </cfRule>
  </conditionalFormatting>
  <conditionalFormatting sqref="AI36">
    <cfRule type="cellIs" dxfId="7939" priority="626" operator="lessThan">
      <formula>$C$4</formula>
    </cfRule>
  </conditionalFormatting>
  <conditionalFormatting sqref="AI37">
    <cfRule type="cellIs" dxfId="7938" priority="627" operator="lessThan">
      <formula>$C$4</formula>
    </cfRule>
  </conditionalFormatting>
  <conditionalFormatting sqref="AI38">
    <cfRule type="cellIs" dxfId="7937" priority="628" operator="lessThan">
      <formula>$C$4</formula>
    </cfRule>
  </conditionalFormatting>
  <conditionalFormatting sqref="AI39">
    <cfRule type="cellIs" dxfId="7936" priority="629" operator="lessThan">
      <formula>$C$4</formula>
    </cfRule>
  </conditionalFormatting>
  <conditionalFormatting sqref="AI40">
    <cfRule type="cellIs" dxfId="7935" priority="630" operator="lessThan">
      <formula>$C$4</formula>
    </cfRule>
  </conditionalFormatting>
  <conditionalFormatting sqref="AI41">
    <cfRule type="cellIs" dxfId="7934" priority="631" operator="lessThan">
      <formula>$C$4</formula>
    </cfRule>
  </conditionalFormatting>
  <conditionalFormatting sqref="AI42">
    <cfRule type="cellIs" dxfId="7933" priority="632" operator="lessThan">
      <formula>$C$4</formula>
    </cfRule>
  </conditionalFormatting>
  <conditionalFormatting sqref="AI43">
    <cfRule type="cellIs" dxfId="7932" priority="633" operator="lessThan">
      <formula>$C$4</formula>
    </cfRule>
  </conditionalFormatting>
  <conditionalFormatting sqref="AI44">
    <cfRule type="cellIs" dxfId="7931" priority="634" operator="lessThan">
      <formula>$C$4</formula>
    </cfRule>
  </conditionalFormatting>
  <conditionalFormatting sqref="AI45">
    <cfRule type="cellIs" dxfId="7930" priority="635" operator="lessThan">
      <formula>$C$4</formula>
    </cfRule>
  </conditionalFormatting>
  <conditionalFormatting sqref="AI46">
    <cfRule type="cellIs" dxfId="7929" priority="636" operator="lessThan">
      <formula>$C$4</formula>
    </cfRule>
  </conditionalFormatting>
  <conditionalFormatting sqref="AI47">
    <cfRule type="cellIs" dxfId="7928" priority="637" operator="lessThan">
      <formula>$C$4</formula>
    </cfRule>
  </conditionalFormatting>
  <conditionalFormatting sqref="AI48">
    <cfRule type="cellIs" dxfId="7927" priority="638" operator="lessThan">
      <formula>$C$4</formula>
    </cfRule>
  </conditionalFormatting>
  <conditionalFormatting sqref="AI49">
    <cfRule type="cellIs" dxfId="7926" priority="639" operator="lessThan">
      <formula>$C$4</formula>
    </cfRule>
  </conditionalFormatting>
  <conditionalFormatting sqref="AI50">
    <cfRule type="cellIs" dxfId="7925" priority="640" operator="lessThan">
      <formula>$C$4</formula>
    </cfRule>
  </conditionalFormatting>
  <conditionalFormatting sqref="AJ11">
    <cfRule type="cellIs" dxfId="7924" priority="641" operator="lessThan">
      <formula>$C$4</formula>
    </cfRule>
  </conditionalFormatting>
  <conditionalFormatting sqref="AJ12">
    <cfRule type="cellIs" dxfId="7923" priority="642" operator="lessThan">
      <formula>$C$4</formula>
    </cfRule>
  </conditionalFormatting>
  <conditionalFormatting sqref="AJ13">
    <cfRule type="cellIs" dxfId="7922" priority="643" operator="lessThan">
      <formula>$C$4</formula>
    </cfRule>
  </conditionalFormatting>
  <conditionalFormatting sqref="AJ14">
    <cfRule type="cellIs" dxfId="7921" priority="644" operator="lessThan">
      <formula>$C$4</formula>
    </cfRule>
  </conditionalFormatting>
  <conditionalFormatting sqref="AJ15">
    <cfRule type="cellIs" dxfId="7920" priority="645" operator="lessThan">
      <formula>$C$4</formula>
    </cfRule>
  </conditionalFormatting>
  <conditionalFormatting sqref="AJ16">
    <cfRule type="cellIs" dxfId="7919" priority="646" operator="lessThan">
      <formula>$C$4</formula>
    </cfRule>
  </conditionalFormatting>
  <conditionalFormatting sqref="AJ17">
    <cfRule type="cellIs" dxfId="7918" priority="647" operator="lessThan">
      <formula>$C$4</formula>
    </cfRule>
  </conditionalFormatting>
  <conditionalFormatting sqref="AJ18">
    <cfRule type="cellIs" dxfId="7917" priority="648" operator="lessThan">
      <formula>$C$4</formula>
    </cfRule>
  </conditionalFormatting>
  <conditionalFormatting sqref="AJ19">
    <cfRule type="cellIs" dxfId="7916" priority="649" operator="lessThan">
      <formula>$C$4</formula>
    </cfRule>
  </conditionalFormatting>
  <conditionalFormatting sqref="AJ20">
    <cfRule type="cellIs" dxfId="7915" priority="650" operator="lessThan">
      <formula>$C$4</formula>
    </cfRule>
  </conditionalFormatting>
  <conditionalFormatting sqref="AJ21">
    <cfRule type="cellIs" dxfId="7914" priority="651" operator="lessThan">
      <formula>$C$4</formula>
    </cfRule>
  </conditionalFormatting>
  <conditionalFormatting sqref="AJ22">
    <cfRule type="cellIs" dxfId="7913" priority="652" operator="lessThan">
      <formula>$C$4</formula>
    </cfRule>
  </conditionalFormatting>
  <conditionalFormatting sqref="AJ23">
    <cfRule type="cellIs" dxfId="7912" priority="653" operator="lessThan">
      <formula>$C$4</formula>
    </cfRule>
  </conditionalFormatting>
  <conditionalFormatting sqref="AJ24">
    <cfRule type="cellIs" dxfId="7911" priority="654" operator="lessThan">
      <formula>$C$4</formula>
    </cfRule>
  </conditionalFormatting>
  <conditionalFormatting sqref="AJ25">
    <cfRule type="cellIs" dxfId="7910" priority="655" operator="lessThan">
      <formula>$C$4</formula>
    </cfRule>
  </conditionalFormatting>
  <conditionalFormatting sqref="AJ26">
    <cfRule type="cellIs" dxfId="7909" priority="656" operator="lessThan">
      <formula>$C$4</formula>
    </cfRule>
  </conditionalFormatting>
  <conditionalFormatting sqref="AJ27">
    <cfRule type="cellIs" dxfId="7908" priority="657" operator="lessThan">
      <formula>$C$4</formula>
    </cfRule>
  </conditionalFormatting>
  <conditionalFormatting sqref="AJ28">
    <cfRule type="cellIs" dxfId="7907" priority="658" operator="lessThan">
      <formula>$C$4</formula>
    </cfRule>
  </conditionalFormatting>
  <conditionalFormatting sqref="AJ29">
    <cfRule type="cellIs" dxfId="7906" priority="659" operator="lessThan">
      <formula>$C$4</formula>
    </cfRule>
  </conditionalFormatting>
  <conditionalFormatting sqref="AJ30">
    <cfRule type="cellIs" dxfId="7905" priority="660" operator="lessThan">
      <formula>$C$4</formula>
    </cfRule>
  </conditionalFormatting>
  <conditionalFormatting sqref="AJ31">
    <cfRule type="cellIs" dxfId="7904" priority="661" operator="lessThan">
      <formula>$C$4</formula>
    </cfRule>
  </conditionalFormatting>
  <conditionalFormatting sqref="AJ32">
    <cfRule type="cellIs" dxfId="7903" priority="662" operator="lessThan">
      <formula>$C$4</formula>
    </cfRule>
  </conditionalFormatting>
  <conditionalFormatting sqref="AJ33">
    <cfRule type="cellIs" dxfId="7902" priority="663" operator="lessThan">
      <formula>$C$4</formula>
    </cfRule>
  </conditionalFormatting>
  <conditionalFormatting sqref="AJ34">
    <cfRule type="cellIs" dxfId="7901" priority="664" operator="lessThan">
      <formula>$C$4</formula>
    </cfRule>
  </conditionalFormatting>
  <conditionalFormatting sqref="AJ35">
    <cfRule type="cellIs" dxfId="7900" priority="665" operator="lessThan">
      <formula>$C$4</formula>
    </cfRule>
  </conditionalFormatting>
  <conditionalFormatting sqref="AJ36">
    <cfRule type="cellIs" dxfId="7899" priority="666" operator="lessThan">
      <formula>$C$4</formula>
    </cfRule>
  </conditionalFormatting>
  <conditionalFormatting sqref="AJ37">
    <cfRule type="cellIs" dxfId="7898" priority="667" operator="lessThan">
      <formula>$C$4</formula>
    </cfRule>
  </conditionalFormatting>
  <conditionalFormatting sqref="AJ38">
    <cfRule type="cellIs" dxfId="7897" priority="668" operator="lessThan">
      <formula>$C$4</formula>
    </cfRule>
  </conditionalFormatting>
  <conditionalFormatting sqref="AJ39">
    <cfRule type="cellIs" dxfId="7896" priority="669" operator="lessThan">
      <formula>$C$4</formula>
    </cfRule>
  </conditionalFormatting>
  <conditionalFormatting sqref="AJ40">
    <cfRule type="cellIs" dxfId="7895" priority="670" operator="lessThan">
      <formula>$C$4</formula>
    </cfRule>
  </conditionalFormatting>
  <conditionalFormatting sqref="AJ41">
    <cfRule type="cellIs" dxfId="7894" priority="671" operator="lessThan">
      <formula>$C$4</formula>
    </cfRule>
  </conditionalFormatting>
  <conditionalFormatting sqref="AJ42">
    <cfRule type="cellIs" dxfId="7893" priority="672" operator="lessThan">
      <formula>$C$4</formula>
    </cfRule>
  </conditionalFormatting>
  <conditionalFormatting sqref="AJ43">
    <cfRule type="cellIs" dxfId="7892" priority="673" operator="lessThan">
      <formula>$C$4</formula>
    </cfRule>
  </conditionalFormatting>
  <conditionalFormatting sqref="AJ44">
    <cfRule type="cellIs" dxfId="7891" priority="674" operator="lessThan">
      <formula>$C$4</formula>
    </cfRule>
  </conditionalFormatting>
  <conditionalFormatting sqref="AJ45">
    <cfRule type="cellIs" dxfId="7890" priority="675" operator="lessThan">
      <formula>$C$4</formula>
    </cfRule>
  </conditionalFormatting>
  <conditionalFormatting sqref="AJ46">
    <cfRule type="cellIs" dxfId="7889" priority="676" operator="lessThan">
      <formula>$C$4</formula>
    </cfRule>
  </conditionalFormatting>
  <conditionalFormatting sqref="AJ47">
    <cfRule type="cellIs" dxfId="7888" priority="677" operator="lessThan">
      <formula>$C$4</formula>
    </cfRule>
  </conditionalFormatting>
  <conditionalFormatting sqref="AJ48">
    <cfRule type="cellIs" dxfId="7887" priority="678" operator="lessThan">
      <formula>$C$4</formula>
    </cfRule>
  </conditionalFormatting>
  <conditionalFormatting sqref="AJ49">
    <cfRule type="cellIs" dxfId="7886" priority="679" operator="lessThan">
      <formula>$C$4</formula>
    </cfRule>
  </conditionalFormatting>
  <conditionalFormatting sqref="AJ50">
    <cfRule type="cellIs" dxfId="7885" priority="680" operator="lessThan">
      <formula>$C$4</formula>
    </cfRule>
  </conditionalFormatting>
  <conditionalFormatting sqref="AK11">
    <cfRule type="cellIs" dxfId="7884" priority="681" operator="lessThan">
      <formula>$C$4</formula>
    </cfRule>
  </conditionalFormatting>
  <conditionalFormatting sqref="AK12">
    <cfRule type="cellIs" dxfId="7883" priority="682" operator="lessThan">
      <formula>$C$4</formula>
    </cfRule>
  </conditionalFormatting>
  <conditionalFormatting sqref="AK13">
    <cfRule type="cellIs" dxfId="7882" priority="683" operator="lessThan">
      <formula>$C$4</formula>
    </cfRule>
  </conditionalFormatting>
  <conditionalFormatting sqref="AK14">
    <cfRule type="cellIs" dxfId="7881" priority="684" operator="lessThan">
      <formula>$C$4</formula>
    </cfRule>
  </conditionalFormatting>
  <conditionalFormatting sqref="AK15">
    <cfRule type="cellIs" dxfId="7880" priority="685" operator="lessThan">
      <formula>$C$4</formula>
    </cfRule>
  </conditionalFormatting>
  <conditionalFormatting sqref="AK16">
    <cfRule type="cellIs" dxfId="7879" priority="686" operator="lessThan">
      <formula>$C$4</formula>
    </cfRule>
  </conditionalFormatting>
  <conditionalFormatting sqref="AK17">
    <cfRule type="cellIs" dxfId="7878" priority="687" operator="lessThan">
      <formula>$C$4</formula>
    </cfRule>
  </conditionalFormatting>
  <conditionalFormatting sqref="AK18">
    <cfRule type="cellIs" dxfId="7877" priority="688" operator="lessThan">
      <formula>$C$4</formula>
    </cfRule>
  </conditionalFormatting>
  <conditionalFormatting sqref="AK19">
    <cfRule type="cellIs" dxfId="7876" priority="689" operator="lessThan">
      <formula>$C$4</formula>
    </cfRule>
  </conditionalFormatting>
  <conditionalFormatting sqref="AK20">
    <cfRule type="cellIs" dxfId="7875" priority="690" operator="lessThan">
      <formula>$C$4</formula>
    </cfRule>
  </conditionalFormatting>
  <conditionalFormatting sqref="AK21">
    <cfRule type="cellIs" dxfId="7874" priority="691" operator="lessThan">
      <formula>$C$4</formula>
    </cfRule>
  </conditionalFormatting>
  <conditionalFormatting sqref="AK22">
    <cfRule type="cellIs" dxfId="7873" priority="692" operator="lessThan">
      <formula>$C$4</formula>
    </cfRule>
  </conditionalFormatting>
  <conditionalFormatting sqref="AK23">
    <cfRule type="cellIs" dxfId="7872" priority="693" operator="lessThan">
      <formula>$C$4</formula>
    </cfRule>
  </conditionalFormatting>
  <conditionalFormatting sqref="AK24">
    <cfRule type="cellIs" dxfId="7871" priority="694" operator="lessThan">
      <formula>$C$4</formula>
    </cfRule>
  </conditionalFormatting>
  <conditionalFormatting sqref="AK25">
    <cfRule type="cellIs" dxfId="7870" priority="695" operator="lessThan">
      <formula>$C$4</formula>
    </cfRule>
  </conditionalFormatting>
  <conditionalFormatting sqref="AK26">
    <cfRule type="cellIs" dxfId="7869" priority="696" operator="lessThan">
      <formula>$C$4</formula>
    </cfRule>
  </conditionalFormatting>
  <conditionalFormatting sqref="AK27">
    <cfRule type="cellIs" dxfId="7868" priority="697" operator="lessThan">
      <formula>$C$4</formula>
    </cfRule>
  </conditionalFormatting>
  <conditionalFormatting sqref="AK28">
    <cfRule type="cellIs" dxfId="7867" priority="698" operator="lessThan">
      <formula>$C$4</formula>
    </cfRule>
  </conditionalFormatting>
  <conditionalFormatting sqref="AK29">
    <cfRule type="cellIs" dxfId="7866" priority="699" operator="lessThan">
      <formula>$C$4</formula>
    </cfRule>
  </conditionalFormatting>
  <conditionalFormatting sqref="AK30">
    <cfRule type="cellIs" dxfId="7865" priority="700" operator="lessThan">
      <formula>$C$4</formula>
    </cfRule>
  </conditionalFormatting>
  <conditionalFormatting sqref="AK31">
    <cfRule type="cellIs" dxfId="7864" priority="701" operator="lessThan">
      <formula>$C$4</formula>
    </cfRule>
  </conditionalFormatting>
  <conditionalFormatting sqref="AK32">
    <cfRule type="cellIs" dxfId="7863" priority="702" operator="lessThan">
      <formula>$C$4</formula>
    </cfRule>
  </conditionalFormatting>
  <conditionalFormatting sqref="AK33">
    <cfRule type="cellIs" dxfId="7862" priority="703" operator="lessThan">
      <formula>$C$4</formula>
    </cfRule>
  </conditionalFormatting>
  <conditionalFormatting sqref="AK34">
    <cfRule type="cellIs" dxfId="7861" priority="704" operator="lessThan">
      <formula>$C$4</formula>
    </cfRule>
  </conditionalFormatting>
  <conditionalFormatting sqref="AK35">
    <cfRule type="cellIs" dxfId="7860" priority="705" operator="lessThan">
      <formula>$C$4</formula>
    </cfRule>
  </conditionalFormatting>
  <conditionalFormatting sqref="AK36">
    <cfRule type="cellIs" dxfId="7859" priority="706" operator="lessThan">
      <formula>$C$4</formula>
    </cfRule>
  </conditionalFormatting>
  <conditionalFormatting sqref="AK37">
    <cfRule type="cellIs" dxfId="7858" priority="707" operator="lessThan">
      <formula>$C$4</formula>
    </cfRule>
  </conditionalFormatting>
  <conditionalFormatting sqref="AK38">
    <cfRule type="cellIs" dxfId="7857" priority="708" operator="lessThan">
      <formula>$C$4</formula>
    </cfRule>
  </conditionalFormatting>
  <conditionalFormatting sqref="AK39">
    <cfRule type="cellIs" dxfId="7856" priority="709" operator="lessThan">
      <formula>$C$4</formula>
    </cfRule>
  </conditionalFormatting>
  <conditionalFormatting sqref="AK40">
    <cfRule type="cellIs" dxfId="7855" priority="710" operator="lessThan">
      <formula>$C$4</formula>
    </cfRule>
  </conditionalFormatting>
  <conditionalFormatting sqref="AK41">
    <cfRule type="cellIs" dxfId="7854" priority="711" operator="lessThan">
      <formula>$C$4</formula>
    </cfRule>
  </conditionalFormatting>
  <conditionalFormatting sqref="AK42">
    <cfRule type="cellIs" dxfId="7853" priority="712" operator="lessThan">
      <formula>$C$4</formula>
    </cfRule>
  </conditionalFormatting>
  <conditionalFormatting sqref="AK43">
    <cfRule type="cellIs" dxfId="7852" priority="713" operator="lessThan">
      <formula>$C$4</formula>
    </cfRule>
  </conditionalFormatting>
  <conditionalFormatting sqref="AK44">
    <cfRule type="cellIs" dxfId="7851" priority="714" operator="lessThan">
      <formula>$C$4</formula>
    </cfRule>
  </conditionalFormatting>
  <conditionalFormatting sqref="AK45">
    <cfRule type="cellIs" dxfId="7850" priority="715" operator="lessThan">
      <formula>$C$4</formula>
    </cfRule>
  </conditionalFormatting>
  <conditionalFormatting sqref="AK46">
    <cfRule type="cellIs" dxfId="7849" priority="716" operator="lessThan">
      <formula>$C$4</formula>
    </cfRule>
  </conditionalFormatting>
  <conditionalFormatting sqref="AK47">
    <cfRule type="cellIs" dxfId="7848" priority="717" operator="lessThan">
      <formula>$C$4</formula>
    </cfRule>
  </conditionalFormatting>
  <conditionalFormatting sqref="AK48">
    <cfRule type="cellIs" dxfId="7847" priority="718" operator="lessThan">
      <formula>$C$4</formula>
    </cfRule>
  </conditionalFormatting>
  <conditionalFormatting sqref="AK49">
    <cfRule type="cellIs" dxfId="7846" priority="719" operator="lessThan">
      <formula>$C$4</formula>
    </cfRule>
  </conditionalFormatting>
  <conditionalFormatting sqref="AK50">
    <cfRule type="cellIs" dxfId="7845" priority="720" operator="lessThan">
      <formula>$C$4</formula>
    </cfRule>
  </conditionalFormatting>
  <conditionalFormatting sqref="AL11">
    <cfRule type="cellIs" dxfId="7844" priority="721" operator="lessThan">
      <formula>$C$4</formula>
    </cfRule>
  </conditionalFormatting>
  <conditionalFormatting sqref="AL12">
    <cfRule type="cellIs" dxfId="7843" priority="722" operator="lessThan">
      <formula>$C$4</formula>
    </cfRule>
  </conditionalFormatting>
  <conditionalFormatting sqref="AL13">
    <cfRule type="cellIs" dxfId="7842" priority="723" operator="lessThan">
      <formula>$C$4</formula>
    </cfRule>
  </conditionalFormatting>
  <conditionalFormatting sqref="AL14">
    <cfRule type="cellIs" dxfId="7841" priority="724" operator="lessThan">
      <formula>$C$4</formula>
    </cfRule>
  </conditionalFormatting>
  <conditionalFormatting sqref="AL15">
    <cfRule type="cellIs" dxfId="7840" priority="725" operator="lessThan">
      <formula>$C$4</formula>
    </cfRule>
  </conditionalFormatting>
  <conditionalFormatting sqref="AL16">
    <cfRule type="cellIs" dxfId="7839" priority="726" operator="lessThan">
      <formula>$C$4</formula>
    </cfRule>
  </conditionalFormatting>
  <conditionalFormatting sqref="AL17">
    <cfRule type="cellIs" dxfId="7838" priority="727" operator="lessThan">
      <formula>$C$4</formula>
    </cfRule>
  </conditionalFormatting>
  <conditionalFormatting sqref="AL18">
    <cfRule type="cellIs" dxfId="7837" priority="728" operator="lessThan">
      <formula>$C$4</formula>
    </cfRule>
  </conditionalFormatting>
  <conditionalFormatting sqref="AL19">
    <cfRule type="cellIs" dxfId="7836" priority="729" operator="lessThan">
      <formula>$C$4</formula>
    </cfRule>
  </conditionalFormatting>
  <conditionalFormatting sqref="AL20">
    <cfRule type="cellIs" dxfId="7835" priority="730" operator="lessThan">
      <formula>$C$4</formula>
    </cfRule>
  </conditionalFormatting>
  <conditionalFormatting sqref="AL21">
    <cfRule type="cellIs" dxfId="7834" priority="731" operator="lessThan">
      <formula>$C$4</formula>
    </cfRule>
  </conditionalFormatting>
  <conditionalFormatting sqref="AL22">
    <cfRule type="cellIs" dxfId="7833" priority="732" operator="lessThan">
      <formula>$C$4</formula>
    </cfRule>
  </conditionalFormatting>
  <conditionalFormatting sqref="AL23">
    <cfRule type="cellIs" dxfId="7832" priority="733" operator="lessThan">
      <formula>$C$4</formula>
    </cfRule>
  </conditionalFormatting>
  <conditionalFormatting sqref="AL24">
    <cfRule type="cellIs" dxfId="7831" priority="734" operator="lessThan">
      <formula>$C$4</formula>
    </cfRule>
  </conditionalFormatting>
  <conditionalFormatting sqref="AL25">
    <cfRule type="cellIs" dxfId="7830" priority="735" operator="lessThan">
      <formula>$C$4</formula>
    </cfRule>
  </conditionalFormatting>
  <conditionalFormatting sqref="AL26">
    <cfRule type="cellIs" dxfId="7829" priority="736" operator="lessThan">
      <formula>$C$4</formula>
    </cfRule>
  </conditionalFormatting>
  <conditionalFormatting sqref="AL27">
    <cfRule type="cellIs" dxfId="7828" priority="737" operator="lessThan">
      <formula>$C$4</formula>
    </cfRule>
  </conditionalFormatting>
  <conditionalFormatting sqref="AL28">
    <cfRule type="cellIs" dxfId="7827" priority="738" operator="lessThan">
      <formula>$C$4</formula>
    </cfRule>
  </conditionalFormatting>
  <conditionalFormatting sqref="AL29">
    <cfRule type="cellIs" dxfId="7826" priority="739" operator="lessThan">
      <formula>$C$4</formula>
    </cfRule>
  </conditionalFormatting>
  <conditionalFormatting sqref="AL30">
    <cfRule type="cellIs" dxfId="7825" priority="740" operator="lessThan">
      <formula>$C$4</formula>
    </cfRule>
  </conditionalFormatting>
  <conditionalFormatting sqref="AL31">
    <cfRule type="cellIs" dxfId="7824" priority="741" operator="lessThan">
      <formula>$C$4</formula>
    </cfRule>
  </conditionalFormatting>
  <conditionalFormatting sqref="AL32">
    <cfRule type="cellIs" dxfId="7823" priority="742" operator="lessThan">
      <formula>$C$4</formula>
    </cfRule>
  </conditionalFormatting>
  <conditionalFormatting sqref="AL33">
    <cfRule type="cellIs" dxfId="7822" priority="743" operator="lessThan">
      <formula>$C$4</formula>
    </cfRule>
  </conditionalFormatting>
  <conditionalFormatting sqref="AL34">
    <cfRule type="cellIs" dxfId="7821" priority="744" operator="lessThan">
      <formula>$C$4</formula>
    </cfRule>
  </conditionalFormatting>
  <conditionalFormatting sqref="AL35">
    <cfRule type="cellIs" dxfId="7820" priority="745" operator="lessThan">
      <formula>$C$4</formula>
    </cfRule>
  </conditionalFormatting>
  <conditionalFormatting sqref="AL36">
    <cfRule type="cellIs" dxfId="7819" priority="746" operator="lessThan">
      <formula>$C$4</formula>
    </cfRule>
  </conditionalFormatting>
  <conditionalFormatting sqref="AL37">
    <cfRule type="cellIs" dxfId="7818" priority="747" operator="lessThan">
      <formula>$C$4</formula>
    </cfRule>
  </conditionalFormatting>
  <conditionalFormatting sqref="AL38">
    <cfRule type="cellIs" dxfId="7817" priority="748" operator="lessThan">
      <formula>$C$4</formula>
    </cfRule>
  </conditionalFormatting>
  <conditionalFormatting sqref="AL39">
    <cfRule type="cellIs" dxfId="7816" priority="749" operator="lessThan">
      <formula>$C$4</formula>
    </cfRule>
  </conditionalFormatting>
  <conditionalFormatting sqref="AL40">
    <cfRule type="cellIs" dxfId="7815" priority="750" operator="lessThan">
      <formula>$C$4</formula>
    </cfRule>
  </conditionalFormatting>
  <conditionalFormatting sqref="AL41">
    <cfRule type="cellIs" dxfId="7814" priority="751" operator="lessThan">
      <formula>$C$4</formula>
    </cfRule>
  </conditionalFormatting>
  <conditionalFormatting sqref="AL42">
    <cfRule type="cellIs" dxfId="7813" priority="752" operator="lessThan">
      <formula>$C$4</formula>
    </cfRule>
  </conditionalFormatting>
  <conditionalFormatting sqref="AL43">
    <cfRule type="cellIs" dxfId="7812" priority="753" operator="lessThan">
      <formula>$C$4</formula>
    </cfRule>
  </conditionalFormatting>
  <conditionalFormatting sqref="AL44">
    <cfRule type="cellIs" dxfId="7811" priority="754" operator="lessThan">
      <formula>$C$4</formula>
    </cfRule>
  </conditionalFormatting>
  <conditionalFormatting sqref="AL45">
    <cfRule type="cellIs" dxfId="7810" priority="755" operator="lessThan">
      <formula>$C$4</formula>
    </cfRule>
  </conditionalFormatting>
  <conditionalFormatting sqref="AL46">
    <cfRule type="cellIs" dxfId="7809" priority="756" operator="lessThan">
      <formula>$C$4</formula>
    </cfRule>
  </conditionalFormatting>
  <conditionalFormatting sqref="AL47">
    <cfRule type="cellIs" dxfId="7808" priority="757" operator="lessThan">
      <formula>$C$4</formula>
    </cfRule>
  </conditionalFormatting>
  <conditionalFormatting sqref="AL48">
    <cfRule type="cellIs" dxfId="7807" priority="758" operator="lessThan">
      <formula>$C$4</formula>
    </cfRule>
  </conditionalFormatting>
  <conditionalFormatting sqref="AL49">
    <cfRule type="cellIs" dxfId="7806" priority="759" operator="lessThan">
      <formula>$C$4</formula>
    </cfRule>
  </conditionalFormatting>
  <conditionalFormatting sqref="AL50">
    <cfRule type="cellIs" dxfId="7805" priority="760" operator="lessThan">
      <formula>$C$4</formula>
    </cfRule>
  </conditionalFormatting>
  <conditionalFormatting sqref="AM11">
    <cfRule type="cellIs" dxfId="7804" priority="761" operator="lessThan">
      <formula>$C$4</formula>
    </cfRule>
  </conditionalFormatting>
  <conditionalFormatting sqref="AM12">
    <cfRule type="cellIs" dxfId="7803" priority="762" operator="lessThan">
      <formula>$C$4</formula>
    </cfRule>
  </conditionalFormatting>
  <conditionalFormatting sqref="AM13">
    <cfRule type="cellIs" dxfId="7802" priority="763" operator="lessThan">
      <formula>$C$4</formula>
    </cfRule>
  </conditionalFormatting>
  <conditionalFormatting sqref="AM14">
    <cfRule type="cellIs" dxfId="7801" priority="764" operator="lessThan">
      <formula>$C$4</formula>
    </cfRule>
  </conditionalFormatting>
  <conditionalFormatting sqref="AM15">
    <cfRule type="cellIs" dxfId="7800" priority="765" operator="lessThan">
      <formula>$C$4</formula>
    </cfRule>
  </conditionalFormatting>
  <conditionalFormatting sqref="AM16">
    <cfRule type="cellIs" dxfId="7799" priority="766" operator="lessThan">
      <formula>$C$4</formula>
    </cfRule>
  </conditionalFormatting>
  <conditionalFormatting sqref="AM17">
    <cfRule type="cellIs" dxfId="7798" priority="767" operator="lessThan">
      <formula>$C$4</formula>
    </cfRule>
  </conditionalFormatting>
  <conditionalFormatting sqref="AM18">
    <cfRule type="cellIs" dxfId="7797" priority="768" operator="lessThan">
      <formula>$C$4</formula>
    </cfRule>
  </conditionalFormatting>
  <conditionalFormatting sqref="AM19">
    <cfRule type="cellIs" dxfId="7796" priority="769" operator="lessThan">
      <formula>$C$4</formula>
    </cfRule>
  </conditionalFormatting>
  <conditionalFormatting sqref="AM20">
    <cfRule type="cellIs" dxfId="7795" priority="770" operator="lessThan">
      <formula>$C$4</formula>
    </cfRule>
  </conditionalFormatting>
  <conditionalFormatting sqref="AM21">
    <cfRule type="cellIs" dxfId="7794" priority="771" operator="lessThan">
      <formula>$C$4</formula>
    </cfRule>
  </conditionalFormatting>
  <conditionalFormatting sqref="AM22">
    <cfRule type="cellIs" dxfId="7793" priority="772" operator="lessThan">
      <formula>$C$4</formula>
    </cfRule>
  </conditionalFormatting>
  <conditionalFormatting sqref="AM23">
    <cfRule type="cellIs" dxfId="7792" priority="773" operator="lessThan">
      <formula>$C$4</formula>
    </cfRule>
  </conditionalFormatting>
  <conditionalFormatting sqref="AM24">
    <cfRule type="cellIs" dxfId="7791" priority="774" operator="lessThan">
      <formula>$C$4</formula>
    </cfRule>
  </conditionalFormatting>
  <conditionalFormatting sqref="AM25">
    <cfRule type="cellIs" dxfId="7790" priority="775" operator="lessThan">
      <formula>$C$4</formula>
    </cfRule>
  </conditionalFormatting>
  <conditionalFormatting sqref="AM26">
    <cfRule type="cellIs" dxfId="7789" priority="776" operator="lessThan">
      <formula>$C$4</formula>
    </cfRule>
  </conditionalFormatting>
  <conditionalFormatting sqref="AM27">
    <cfRule type="cellIs" dxfId="7788" priority="777" operator="lessThan">
      <formula>$C$4</formula>
    </cfRule>
  </conditionalFormatting>
  <conditionalFormatting sqref="AM28">
    <cfRule type="cellIs" dxfId="7787" priority="778" operator="lessThan">
      <formula>$C$4</formula>
    </cfRule>
  </conditionalFormatting>
  <conditionalFormatting sqref="AM29">
    <cfRule type="cellIs" dxfId="7786" priority="779" operator="lessThan">
      <formula>$C$4</formula>
    </cfRule>
  </conditionalFormatting>
  <conditionalFormatting sqref="AM30">
    <cfRule type="cellIs" dxfId="7785" priority="780" operator="lessThan">
      <formula>$C$4</formula>
    </cfRule>
  </conditionalFormatting>
  <conditionalFormatting sqref="AM31">
    <cfRule type="cellIs" dxfId="7784" priority="781" operator="lessThan">
      <formula>$C$4</formula>
    </cfRule>
  </conditionalFormatting>
  <conditionalFormatting sqref="AM32">
    <cfRule type="cellIs" dxfId="7783" priority="782" operator="lessThan">
      <formula>$C$4</formula>
    </cfRule>
  </conditionalFormatting>
  <conditionalFormatting sqref="AM33">
    <cfRule type="cellIs" dxfId="7782" priority="783" operator="lessThan">
      <formula>$C$4</formula>
    </cfRule>
  </conditionalFormatting>
  <conditionalFormatting sqref="AM34">
    <cfRule type="cellIs" dxfId="7781" priority="784" operator="lessThan">
      <formula>$C$4</formula>
    </cfRule>
  </conditionalFormatting>
  <conditionalFormatting sqref="AM35">
    <cfRule type="cellIs" dxfId="7780" priority="785" operator="lessThan">
      <formula>$C$4</formula>
    </cfRule>
  </conditionalFormatting>
  <conditionalFormatting sqref="AM36">
    <cfRule type="cellIs" dxfId="7779" priority="786" operator="lessThan">
      <formula>$C$4</formula>
    </cfRule>
  </conditionalFormatting>
  <conditionalFormatting sqref="AM37">
    <cfRule type="cellIs" dxfId="7778" priority="787" operator="lessThan">
      <formula>$C$4</formula>
    </cfRule>
  </conditionalFormatting>
  <conditionalFormatting sqref="AM38">
    <cfRule type="cellIs" dxfId="7777" priority="788" operator="lessThan">
      <formula>$C$4</formula>
    </cfRule>
  </conditionalFormatting>
  <conditionalFormatting sqref="AM39">
    <cfRule type="cellIs" dxfId="7776" priority="789" operator="lessThan">
      <formula>$C$4</formula>
    </cfRule>
  </conditionalFormatting>
  <conditionalFormatting sqref="AM40">
    <cfRule type="cellIs" dxfId="7775" priority="790" operator="lessThan">
      <formula>$C$4</formula>
    </cfRule>
  </conditionalFormatting>
  <conditionalFormatting sqref="AM41">
    <cfRule type="cellIs" dxfId="7774" priority="791" operator="lessThan">
      <formula>$C$4</formula>
    </cfRule>
  </conditionalFormatting>
  <conditionalFormatting sqref="AM42">
    <cfRule type="cellIs" dxfId="7773" priority="792" operator="lessThan">
      <formula>$C$4</formula>
    </cfRule>
  </conditionalFormatting>
  <conditionalFormatting sqref="AM43">
    <cfRule type="cellIs" dxfId="7772" priority="793" operator="lessThan">
      <formula>$C$4</formula>
    </cfRule>
  </conditionalFormatting>
  <conditionalFormatting sqref="AM44">
    <cfRule type="cellIs" dxfId="7771" priority="794" operator="lessThan">
      <formula>$C$4</formula>
    </cfRule>
  </conditionalFormatting>
  <conditionalFormatting sqref="AM45">
    <cfRule type="cellIs" dxfId="7770" priority="795" operator="lessThan">
      <formula>$C$4</formula>
    </cfRule>
  </conditionalFormatting>
  <conditionalFormatting sqref="AM46">
    <cfRule type="cellIs" dxfId="7769" priority="796" operator="lessThan">
      <formula>$C$4</formula>
    </cfRule>
  </conditionalFormatting>
  <conditionalFormatting sqref="AM47">
    <cfRule type="cellIs" dxfId="7768" priority="797" operator="lessThan">
      <formula>$C$4</formula>
    </cfRule>
  </conditionalFormatting>
  <conditionalFormatting sqref="AM48">
    <cfRule type="cellIs" dxfId="7767" priority="798" operator="lessThan">
      <formula>$C$4</formula>
    </cfRule>
  </conditionalFormatting>
  <conditionalFormatting sqref="AM49">
    <cfRule type="cellIs" dxfId="7766" priority="799" operator="lessThan">
      <formula>$C$4</formula>
    </cfRule>
  </conditionalFormatting>
  <conditionalFormatting sqref="AM50">
    <cfRule type="cellIs" dxfId="7765" priority="800" operator="lessThan">
      <formula>$C$4</formula>
    </cfRule>
  </conditionalFormatting>
  <conditionalFormatting sqref="AN11">
    <cfRule type="cellIs" dxfId="7764" priority="801" operator="lessThan">
      <formula>$C$4</formula>
    </cfRule>
  </conditionalFormatting>
  <conditionalFormatting sqref="AN12">
    <cfRule type="cellIs" dxfId="7763" priority="802" operator="lessThan">
      <formula>$C$4</formula>
    </cfRule>
  </conditionalFormatting>
  <conditionalFormatting sqref="AN13">
    <cfRule type="cellIs" dxfId="7762" priority="803" operator="lessThan">
      <formula>$C$4</formula>
    </cfRule>
  </conditionalFormatting>
  <conditionalFormatting sqref="AN14">
    <cfRule type="cellIs" dxfId="7761" priority="804" operator="lessThan">
      <formula>$C$4</formula>
    </cfRule>
  </conditionalFormatting>
  <conditionalFormatting sqref="AN15">
    <cfRule type="cellIs" dxfId="7760" priority="805" operator="lessThan">
      <formula>$C$4</formula>
    </cfRule>
  </conditionalFormatting>
  <conditionalFormatting sqref="AN16">
    <cfRule type="cellIs" dxfId="7759" priority="806" operator="lessThan">
      <formula>$C$4</formula>
    </cfRule>
  </conditionalFormatting>
  <conditionalFormatting sqref="AN17">
    <cfRule type="cellIs" dxfId="7758" priority="807" operator="lessThan">
      <formula>$C$4</formula>
    </cfRule>
  </conditionalFormatting>
  <conditionalFormatting sqref="AN18">
    <cfRule type="cellIs" dxfId="7757" priority="808" operator="lessThan">
      <formula>$C$4</formula>
    </cfRule>
  </conditionalFormatting>
  <conditionalFormatting sqref="AN19">
    <cfRule type="cellIs" dxfId="7756" priority="809" operator="lessThan">
      <formula>$C$4</formula>
    </cfRule>
  </conditionalFormatting>
  <conditionalFormatting sqref="AN20">
    <cfRule type="cellIs" dxfId="7755" priority="810" operator="lessThan">
      <formula>$C$4</formula>
    </cfRule>
  </conditionalFormatting>
  <conditionalFormatting sqref="AN21">
    <cfRule type="cellIs" dxfId="7754" priority="811" operator="lessThan">
      <formula>$C$4</formula>
    </cfRule>
  </conditionalFormatting>
  <conditionalFormatting sqref="AN22">
    <cfRule type="cellIs" dxfId="7753" priority="812" operator="lessThan">
      <formula>$C$4</formula>
    </cfRule>
  </conditionalFormatting>
  <conditionalFormatting sqref="AN23">
    <cfRule type="cellIs" dxfId="7752" priority="813" operator="lessThan">
      <formula>$C$4</formula>
    </cfRule>
  </conditionalFormatting>
  <conditionalFormatting sqref="AN24">
    <cfRule type="cellIs" dxfId="7751" priority="814" operator="lessThan">
      <formula>$C$4</formula>
    </cfRule>
  </conditionalFormatting>
  <conditionalFormatting sqref="AN25">
    <cfRule type="cellIs" dxfId="7750" priority="815" operator="lessThan">
      <formula>$C$4</formula>
    </cfRule>
  </conditionalFormatting>
  <conditionalFormatting sqref="AN26">
    <cfRule type="cellIs" dxfId="7749" priority="816" operator="lessThan">
      <formula>$C$4</formula>
    </cfRule>
  </conditionalFormatting>
  <conditionalFormatting sqref="AN27">
    <cfRule type="cellIs" dxfId="7748" priority="817" operator="lessThan">
      <formula>$C$4</formula>
    </cfRule>
  </conditionalFormatting>
  <conditionalFormatting sqref="AN28">
    <cfRule type="cellIs" dxfId="7747" priority="818" operator="lessThan">
      <formula>$C$4</formula>
    </cfRule>
  </conditionalFormatting>
  <conditionalFormatting sqref="AN29">
    <cfRule type="cellIs" dxfId="7746" priority="819" operator="lessThan">
      <formula>$C$4</formula>
    </cfRule>
  </conditionalFormatting>
  <conditionalFormatting sqref="AN30">
    <cfRule type="cellIs" dxfId="7745" priority="820" operator="lessThan">
      <formula>$C$4</formula>
    </cfRule>
  </conditionalFormatting>
  <conditionalFormatting sqref="AN31">
    <cfRule type="cellIs" dxfId="7744" priority="821" operator="lessThan">
      <formula>$C$4</formula>
    </cfRule>
  </conditionalFormatting>
  <conditionalFormatting sqref="AN32">
    <cfRule type="cellIs" dxfId="7743" priority="822" operator="lessThan">
      <formula>$C$4</formula>
    </cfRule>
  </conditionalFormatting>
  <conditionalFormatting sqref="AN33">
    <cfRule type="cellIs" dxfId="7742" priority="823" operator="lessThan">
      <formula>$C$4</formula>
    </cfRule>
  </conditionalFormatting>
  <conditionalFormatting sqref="AN34">
    <cfRule type="cellIs" dxfId="7741" priority="824" operator="lessThan">
      <formula>$C$4</formula>
    </cfRule>
  </conditionalFormatting>
  <conditionalFormatting sqref="AN35">
    <cfRule type="cellIs" dxfId="7740" priority="825" operator="lessThan">
      <formula>$C$4</formula>
    </cfRule>
  </conditionalFormatting>
  <conditionalFormatting sqref="AN36">
    <cfRule type="cellIs" dxfId="7739" priority="826" operator="lessThan">
      <formula>$C$4</formula>
    </cfRule>
  </conditionalFormatting>
  <conditionalFormatting sqref="AN37">
    <cfRule type="cellIs" dxfId="7738" priority="827" operator="lessThan">
      <formula>$C$4</formula>
    </cfRule>
  </conditionalFormatting>
  <conditionalFormatting sqref="AN38">
    <cfRule type="cellIs" dxfId="7737" priority="828" operator="lessThan">
      <formula>$C$4</formula>
    </cfRule>
  </conditionalFormatting>
  <conditionalFormatting sqref="AN39">
    <cfRule type="cellIs" dxfId="7736" priority="829" operator="lessThan">
      <formula>$C$4</formula>
    </cfRule>
  </conditionalFormatting>
  <conditionalFormatting sqref="AN40">
    <cfRule type="cellIs" dxfId="7735" priority="830" operator="lessThan">
      <formula>$C$4</formula>
    </cfRule>
  </conditionalFormatting>
  <conditionalFormatting sqref="AN41">
    <cfRule type="cellIs" dxfId="7734" priority="831" operator="lessThan">
      <formula>$C$4</formula>
    </cfRule>
  </conditionalFormatting>
  <conditionalFormatting sqref="AN42">
    <cfRule type="cellIs" dxfId="7733" priority="832" operator="lessThan">
      <formula>$C$4</formula>
    </cfRule>
  </conditionalFormatting>
  <conditionalFormatting sqref="AN43">
    <cfRule type="cellIs" dxfId="7732" priority="833" operator="lessThan">
      <formula>$C$4</formula>
    </cfRule>
  </conditionalFormatting>
  <conditionalFormatting sqref="AN44">
    <cfRule type="cellIs" dxfId="7731" priority="834" operator="lessThan">
      <formula>$C$4</formula>
    </cfRule>
  </conditionalFormatting>
  <conditionalFormatting sqref="AN45">
    <cfRule type="cellIs" dxfId="7730" priority="835" operator="lessThan">
      <formula>$C$4</formula>
    </cfRule>
  </conditionalFormatting>
  <conditionalFormatting sqref="AN46">
    <cfRule type="cellIs" dxfId="7729" priority="836" operator="lessThan">
      <formula>$C$4</formula>
    </cfRule>
  </conditionalFormatting>
  <conditionalFormatting sqref="AN47">
    <cfRule type="cellIs" dxfId="7728" priority="837" operator="lessThan">
      <formula>$C$4</formula>
    </cfRule>
  </conditionalFormatting>
  <conditionalFormatting sqref="AN48">
    <cfRule type="cellIs" dxfId="7727" priority="838" operator="lessThan">
      <formula>$C$4</formula>
    </cfRule>
  </conditionalFormatting>
  <conditionalFormatting sqref="AN49">
    <cfRule type="cellIs" dxfId="7726" priority="839" operator="lessThan">
      <formula>$C$4</formula>
    </cfRule>
  </conditionalFormatting>
  <conditionalFormatting sqref="AN50">
    <cfRule type="cellIs" dxfId="7725" priority="840" operator="lessThan">
      <formula>$C$4</formula>
    </cfRule>
  </conditionalFormatting>
  <conditionalFormatting sqref="AO11">
    <cfRule type="cellIs" dxfId="7724" priority="841" operator="lessThan">
      <formula>$C$4</formula>
    </cfRule>
  </conditionalFormatting>
  <conditionalFormatting sqref="AO12">
    <cfRule type="cellIs" dxfId="7723" priority="842" operator="lessThan">
      <formula>$C$4</formula>
    </cfRule>
  </conditionalFormatting>
  <conditionalFormatting sqref="AO13">
    <cfRule type="cellIs" dxfId="7722" priority="843" operator="lessThan">
      <formula>$C$4</formula>
    </cfRule>
  </conditionalFormatting>
  <conditionalFormatting sqref="AO14">
    <cfRule type="cellIs" dxfId="7721" priority="844" operator="lessThan">
      <formula>$C$4</formula>
    </cfRule>
  </conditionalFormatting>
  <conditionalFormatting sqref="AO15">
    <cfRule type="cellIs" dxfId="7720" priority="845" operator="lessThan">
      <formula>$C$4</formula>
    </cfRule>
  </conditionalFormatting>
  <conditionalFormatting sqref="AO16">
    <cfRule type="cellIs" dxfId="7719" priority="846" operator="lessThan">
      <formula>$C$4</formula>
    </cfRule>
  </conditionalFormatting>
  <conditionalFormatting sqref="AO17">
    <cfRule type="cellIs" dxfId="7718" priority="847" operator="lessThan">
      <formula>$C$4</formula>
    </cfRule>
  </conditionalFormatting>
  <conditionalFormatting sqref="AO18">
    <cfRule type="cellIs" dxfId="7717" priority="848" operator="lessThan">
      <formula>$C$4</formula>
    </cfRule>
  </conditionalFormatting>
  <conditionalFormatting sqref="AO19">
    <cfRule type="cellIs" dxfId="7716" priority="849" operator="lessThan">
      <formula>$C$4</formula>
    </cfRule>
  </conditionalFormatting>
  <conditionalFormatting sqref="AO20">
    <cfRule type="cellIs" dxfId="7715" priority="850" operator="lessThan">
      <formula>$C$4</formula>
    </cfRule>
  </conditionalFormatting>
  <conditionalFormatting sqref="AO21">
    <cfRule type="cellIs" dxfId="7714" priority="851" operator="lessThan">
      <formula>$C$4</formula>
    </cfRule>
  </conditionalFormatting>
  <conditionalFormatting sqref="AO22">
    <cfRule type="cellIs" dxfId="7713" priority="852" operator="lessThan">
      <formula>$C$4</formula>
    </cfRule>
  </conditionalFormatting>
  <conditionalFormatting sqref="AO23">
    <cfRule type="cellIs" dxfId="7712" priority="853" operator="lessThan">
      <formula>$C$4</formula>
    </cfRule>
  </conditionalFormatting>
  <conditionalFormatting sqref="AO24">
    <cfRule type="cellIs" dxfId="7711" priority="854" operator="lessThan">
      <formula>$C$4</formula>
    </cfRule>
  </conditionalFormatting>
  <conditionalFormatting sqref="AO25">
    <cfRule type="cellIs" dxfId="7710" priority="855" operator="lessThan">
      <formula>$C$4</formula>
    </cfRule>
  </conditionalFormatting>
  <conditionalFormatting sqref="AO26">
    <cfRule type="cellIs" dxfId="7709" priority="856" operator="lessThan">
      <formula>$C$4</formula>
    </cfRule>
  </conditionalFormatting>
  <conditionalFormatting sqref="AO27">
    <cfRule type="cellIs" dxfId="7708" priority="857" operator="lessThan">
      <formula>$C$4</formula>
    </cfRule>
  </conditionalFormatting>
  <conditionalFormatting sqref="AO28">
    <cfRule type="cellIs" dxfId="7707" priority="858" operator="lessThan">
      <formula>$C$4</formula>
    </cfRule>
  </conditionalFormatting>
  <conditionalFormatting sqref="AO29">
    <cfRule type="cellIs" dxfId="7706" priority="859" operator="lessThan">
      <formula>$C$4</formula>
    </cfRule>
  </conditionalFormatting>
  <conditionalFormatting sqref="AO30">
    <cfRule type="cellIs" dxfId="7705" priority="860" operator="lessThan">
      <formula>$C$4</formula>
    </cfRule>
  </conditionalFormatting>
  <conditionalFormatting sqref="AO31">
    <cfRule type="cellIs" dxfId="7704" priority="861" operator="lessThan">
      <formula>$C$4</formula>
    </cfRule>
  </conditionalFormatting>
  <conditionalFormatting sqref="AO32">
    <cfRule type="cellIs" dxfId="7703" priority="862" operator="lessThan">
      <formula>$C$4</formula>
    </cfRule>
  </conditionalFormatting>
  <conditionalFormatting sqref="AO33">
    <cfRule type="cellIs" dxfId="7702" priority="863" operator="lessThan">
      <formula>$C$4</formula>
    </cfRule>
  </conditionalFormatting>
  <conditionalFormatting sqref="AO34">
    <cfRule type="cellIs" dxfId="7701" priority="864" operator="lessThan">
      <formula>$C$4</formula>
    </cfRule>
  </conditionalFormatting>
  <conditionalFormatting sqref="AO35">
    <cfRule type="cellIs" dxfId="7700" priority="865" operator="lessThan">
      <formula>$C$4</formula>
    </cfRule>
  </conditionalFormatting>
  <conditionalFormatting sqref="AO36">
    <cfRule type="cellIs" dxfId="7699" priority="866" operator="lessThan">
      <formula>$C$4</formula>
    </cfRule>
  </conditionalFormatting>
  <conditionalFormatting sqref="AO37">
    <cfRule type="cellIs" dxfId="7698" priority="867" operator="lessThan">
      <formula>$C$4</formula>
    </cfRule>
  </conditionalFormatting>
  <conditionalFormatting sqref="AO38">
    <cfRule type="cellIs" dxfId="7697" priority="868" operator="lessThan">
      <formula>$C$4</formula>
    </cfRule>
  </conditionalFormatting>
  <conditionalFormatting sqref="AO39">
    <cfRule type="cellIs" dxfId="7696" priority="869" operator="lessThan">
      <formula>$C$4</formula>
    </cfRule>
  </conditionalFormatting>
  <conditionalFormatting sqref="AO40">
    <cfRule type="cellIs" dxfId="7695" priority="870" operator="lessThan">
      <formula>$C$4</formula>
    </cfRule>
  </conditionalFormatting>
  <conditionalFormatting sqref="AO41">
    <cfRule type="cellIs" dxfId="7694" priority="871" operator="lessThan">
      <formula>$C$4</formula>
    </cfRule>
  </conditionalFormatting>
  <conditionalFormatting sqref="AO42">
    <cfRule type="cellIs" dxfId="7693" priority="872" operator="lessThan">
      <formula>$C$4</formula>
    </cfRule>
  </conditionalFormatting>
  <conditionalFormatting sqref="AO43">
    <cfRule type="cellIs" dxfId="7692" priority="873" operator="lessThan">
      <formula>$C$4</formula>
    </cfRule>
  </conditionalFormatting>
  <conditionalFormatting sqref="AO44">
    <cfRule type="cellIs" dxfId="7691" priority="874" operator="lessThan">
      <formula>$C$4</formula>
    </cfRule>
  </conditionalFormatting>
  <conditionalFormatting sqref="AO45">
    <cfRule type="cellIs" dxfId="7690" priority="875" operator="lessThan">
      <formula>$C$4</formula>
    </cfRule>
  </conditionalFormatting>
  <conditionalFormatting sqref="AO46">
    <cfRule type="cellIs" dxfId="7689" priority="876" operator="lessThan">
      <formula>$C$4</formula>
    </cfRule>
  </conditionalFormatting>
  <conditionalFormatting sqref="AO47">
    <cfRule type="cellIs" dxfId="7688" priority="877" operator="lessThan">
      <formula>$C$4</formula>
    </cfRule>
  </conditionalFormatting>
  <conditionalFormatting sqref="AO48">
    <cfRule type="cellIs" dxfId="7687" priority="878" operator="lessThan">
      <formula>$C$4</formula>
    </cfRule>
  </conditionalFormatting>
  <conditionalFormatting sqref="AO49">
    <cfRule type="cellIs" dxfId="7686" priority="879" operator="lessThan">
      <formula>$C$4</formula>
    </cfRule>
  </conditionalFormatting>
  <conditionalFormatting sqref="AO50">
    <cfRule type="cellIs" dxfId="7685" priority="880" operator="lessThan">
      <formula>$C$4</formula>
    </cfRule>
  </conditionalFormatting>
  <conditionalFormatting sqref="AP11">
    <cfRule type="cellIs" dxfId="7684" priority="881" operator="lessThan">
      <formula>$C$4</formula>
    </cfRule>
  </conditionalFormatting>
  <conditionalFormatting sqref="AP12">
    <cfRule type="cellIs" dxfId="7683" priority="882" operator="lessThan">
      <formula>$C$4</formula>
    </cfRule>
  </conditionalFormatting>
  <conditionalFormatting sqref="AP13">
    <cfRule type="cellIs" dxfId="7682" priority="883" operator="lessThan">
      <formula>$C$4</formula>
    </cfRule>
  </conditionalFormatting>
  <conditionalFormatting sqref="AP14">
    <cfRule type="cellIs" dxfId="7681" priority="884" operator="lessThan">
      <formula>$C$4</formula>
    </cfRule>
  </conditionalFormatting>
  <conditionalFormatting sqref="AP15">
    <cfRule type="cellIs" dxfId="7680" priority="885" operator="lessThan">
      <formula>$C$4</formula>
    </cfRule>
  </conditionalFormatting>
  <conditionalFormatting sqref="AP16">
    <cfRule type="cellIs" dxfId="7679" priority="886" operator="lessThan">
      <formula>$C$4</formula>
    </cfRule>
  </conditionalFormatting>
  <conditionalFormatting sqref="AP17">
    <cfRule type="cellIs" dxfId="7678" priority="887" operator="lessThan">
      <formula>$C$4</formula>
    </cfRule>
  </conditionalFormatting>
  <conditionalFormatting sqref="AP18">
    <cfRule type="cellIs" dxfId="7677" priority="888" operator="lessThan">
      <formula>$C$4</formula>
    </cfRule>
  </conditionalFormatting>
  <conditionalFormatting sqref="AP19">
    <cfRule type="cellIs" dxfId="7676" priority="889" operator="lessThan">
      <formula>$C$4</formula>
    </cfRule>
  </conditionalFormatting>
  <conditionalFormatting sqref="AP20">
    <cfRule type="cellIs" dxfId="7675" priority="890" operator="lessThan">
      <formula>$C$4</formula>
    </cfRule>
  </conditionalFormatting>
  <conditionalFormatting sqref="AP21">
    <cfRule type="cellIs" dxfId="7674" priority="891" operator="lessThan">
      <formula>$C$4</formula>
    </cfRule>
  </conditionalFormatting>
  <conditionalFormatting sqref="AP22">
    <cfRule type="cellIs" dxfId="7673" priority="892" operator="lessThan">
      <formula>$C$4</formula>
    </cfRule>
  </conditionalFormatting>
  <conditionalFormatting sqref="AP23">
    <cfRule type="cellIs" dxfId="7672" priority="893" operator="lessThan">
      <formula>$C$4</formula>
    </cfRule>
  </conditionalFormatting>
  <conditionalFormatting sqref="AP24">
    <cfRule type="cellIs" dxfId="7671" priority="894" operator="lessThan">
      <formula>$C$4</formula>
    </cfRule>
  </conditionalFormatting>
  <conditionalFormatting sqref="AP25">
    <cfRule type="cellIs" dxfId="7670" priority="895" operator="lessThan">
      <formula>$C$4</formula>
    </cfRule>
  </conditionalFormatting>
  <conditionalFormatting sqref="AP26">
    <cfRule type="cellIs" dxfId="7669" priority="896" operator="lessThan">
      <formula>$C$4</formula>
    </cfRule>
  </conditionalFormatting>
  <conditionalFormatting sqref="AP27">
    <cfRule type="cellIs" dxfId="7668" priority="897" operator="lessThan">
      <formula>$C$4</formula>
    </cfRule>
  </conditionalFormatting>
  <conditionalFormatting sqref="AP28">
    <cfRule type="cellIs" dxfId="7667" priority="898" operator="lessThan">
      <formula>$C$4</formula>
    </cfRule>
  </conditionalFormatting>
  <conditionalFormatting sqref="AP29">
    <cfRule type="cellIs" dxfId="7666" priority="899" operator="lessThan">
      <formula>$C$4</formula>
    </cfRule>
  </conditionalFormatting>
  <conditionalFormatting sqref="AP30">
    <cfRule type="cellIs" dxfId="7665" priority="900" operator="lessThan">
      <formula>$C$4</formula>
    </cfRule>
  </conditionalFormatting>
  <conditionalFormatting sqref="AP31">
    <cfRule type="cellIs" dxfId="7664" priority="901" operator="lessThan">
      <formula>$C$4</formula>
    </cfRule>
  </conditionalFormatting>
  <conditionalFormatting sqref="AP32">
    <cfRule type="cellIs" dxfId="7663" priority="902" operator="lessThan">
      <formula>$C$4</formula>
    </cfRule>
  </conditionalFormatting>
  <conditionalFormatting sqref="AP33">
    <cfRule type="cellIs" dxfId="7662" priority="903" operator="lessThan">
      <formula>$C$4</formula>
    </cfRule>
  </conditionalFormatting>
  <conditionalFormatting sqref="AP34">
    <cfRule type="cellIs" dxfId="7661" priority="904" operator="lessThan">
      <formula>$C$4</formula>
    </cfRule>
  </conditionalFormatting>
  <conditionalFormatting sqref="AP35">
    <cfRule type="cellIs" dxfId="7660" priority="905" operator="lessThan">
      <formula>$C$4</formula>
    </cfRule>
  </conditionalFormatting>
  <conditionalFormatting sqref="AP36">
    <cfRule type="cellIs" dxfId="7659" priority="906" operator="lessThan">
      <formula>$C$4</formula>
    </cfRule>
  </conditionalFormatting>
  <conditionalFormatting sqref="AP37">
    <cfRule type="cellIs" dxfId="7658" priority="907" operator="lessThan">
      <formula>$C$4</formula>
    </cfRule>
  </conditionalFormatting>
  <conditionalFormatting sqref="AP38">
    <cfRule type="cellIs" dxfId="7657" priority="908" operator="lessThan">
      <formula>$C$4</formula>
    </cfRule>
  </conditionalFormatting>
  <conditionalFormatting sqref="AP39">
    <cfRule type="cellIs" dxfId="7656" priority="909" operator="lessThan">
      <formula>$C$4</formula>
    </cfRule>
  </conditionalFormatting>
  <conditionalFormatting sqref="AP40">
    <cfRule type="cellIs" dxfId="7655" priority="910" operator="lessThan">
      <formula>$C$4</formula>
    </cfRule>
  </conditionalFormatting>
  <conditionalFormatting sqref="AP41">
    <cfRule type="cellIs" dxfId="7654" priority="911" operator="lessThan">
      <formula>$C$4</formula>
    </cfRule>
  </conditionalFormatting>
  <conditionalFormatting sqref="AP42">
    <cfRule type="cellIs" dxfId="7653" priority="912" operator="lessThan">
      <formula>$C$4</formula>
    </cfRule>
  </conditionalFormatting>
  <conditionalFormatting sqref="AP43">
    <cfRule type="cellIs" dxfId="7652" priority="913" operator="lessThan">
      <formula>$C$4</formula>
    </cfRule>
  </conditionalFormatting>
  <conditionalFormatting sqref="AP44">
    <cfRule type="cellIs" dxfId="7651" priority="914" operator="lessThan">
      <formula>$C$4</formula>
    </cfRule>
  </conditionalFormatting>
  <conditionalFormatting sqref="AP45">
    <cfRule type="cellIs" dxfId="7650" priority="915" operator="lessThan">
      <formula>$C$4</formula>
    </cfRule>
  </conditionalFormatting>
  <conditionalFormatting sqref="AP46">
    <cfRule type="cellIs" dxfId="7649" priority="916" operator="lessThan">
      <formula>$C$4</formula>
    </cfRule>
  </conditionalFormatting>
  <conditionalFormatting sqref="AP47">
    <cfRule type="cellIs" dxfId="7648" priority="917" operator="lessThan">
      <formula>$C$4</formula>
    </cfRule>
  </conditionalFormatting>
  <conditionalFormatting sqref="AP48">
    <cfRule type="cellIs" dxfId="7647" priority="918" operator="lessThan">
      <formula>$C$4</formula>
    </cfRule>
  </conditionalFormatting>
  <conditionalFormatting sqref="AP49">
    <cfRule type="cellIs" dxfId="7646" priority="919" operator="lessThan">
      <formula>$C$4</formula>
    </cfRule>
  </conditionalFormatting>
  <conditionalFormatting sqref="AP50">
    <cfRule type="cellIs" dxfId="7645" priority="920" operator="lessThan">
      <formula>$C$4</formula>
    </cfRule>
  </conditionalFormatting>
  <conditionalFormatting sqref="AQ11">
    <cfRule type="cellIs" dxfId="7644" priority="921" operator="lessThan">
      <formula>$C$4</formula>
    </cfRule>
  </conditionalFormatting>
  <conditionalFormatting sqref="AQ12">
    <cfRule type="cellIs" dxfId="7643" priority="922" operator="lessThan">
      <formula>$C$4</formula>
    </cfRule>
  </conditionalFormatting>
  <conditionalFormatting sqref="AQ13">
    <cfRule type="cellIs" dxfId="7642" priority="923" operator="lessThan">
      <formula>$C$4</formula>
    </cfRule>
  </conditionalFormatting>
  <conditionalFormatting sqref="AQ14">
    <cfRule type="cellIs" dxfId="7641" priority="924" operator="lessThan">
      <formula>$C$4</formula>
    </cfRule>
  </conditionalFormatting>
  <conditionalFormatting sqref="AQ15">
    <cfRule type="cellIs" dxfId="7640" priority="925" operator="lessThan">
      <formula>$C$4</formula>
    </cfRule>
  </conditionalFormatting>
  <conditionalFormatting sqref="AQ16">
    <cfRule type="cellIs" dxfId="7639" priority="926" operator="lessThan">
      <formula>$C$4</formula>
    </cfRule>
  </conditionalFormatting>
  <conditionalFormatting sqref="AQ17">
    <cfRule type="cellIs" dxfId="7638" priority="927" operator="lessThan">
      <formula>$C$4</formula>
    </cfRule>
  </conditionalFormatting>
  <conditionalFormatting sqref="AQ18">
    <cfRule type="cellIs" dxfId="7637" priority="928" operator="lessThan">
      <formula>$C$4</formula>
    </cfRule>
  </conditionalFormatting>
  <conditionalFormatting sqref="AQ19">
    <cfRule type="cellIs" dxfId="7636" priority="929" operator="lessThan">
      <formula>$C$4</formula>
    </cfRule>
  </conditionalFormatting>
  <conditionalFormatting sqref="AQ20">
    <cfRule type="cellIs" dxfId="7635" priority="930" operator="lessThan">
      <formula>$C$4</formula>
    </cfRule>
  </conditionalFormatting>
  <conditionalFormatting sqref="AQ21">
    <cfRule type="cellIs" dxfId="7634" priority="931" operator="lessThan">
      <formula>$C$4</formula>
    </cfRule>
  </conditionalFormatting>
  <conditionalFormatting sqref="AQ22">
    <cfRule type="cellIs" dxfId="7633" priority="932" operator="lessThan">
      <formula>$C$4</formula>
    </cfRule>
  </conditionalFormatting>
  <conditionalFormatting sqref="AQ23">
    <cfRule type="cellIs" dxfId="7632" priority="933" operator="lessThan">
      <formula>$C$4</formula>
    </cfRule>
  </conditionalFormatting>
  <conditionalFormatting sqref="AQ24">
    <cfRule type="cellIs" dxfId="7631" priority="934" operator="lessThan">
      <formula>$C$4</formula>
    </cfRule>
  </conditionalFormatting>
  <conditionalFormatting sqref="AQ25">
    <cfRule type="cellIs" dxfId="7630" priority="935" operator="lessThan">
      <formula>$C$4</formula>
    </cfRule>
  </conditionalFormatting>
  <conditionalFormatting sqref="AQ26">
    <cfRule type="cellIs" dxfId="7629" priority="936" operator="lessThan">
      <formula>$C$4</formula>
    </cfRule>
  </conditionalFormatting>
  <conditionalFormatting sqref="AQ27">
    <cfRule type="cellIs" dxfId="7628" priority="937" operator="lessThan">
      <formula>$C$4</formula>
    </cfRule>
  </conditionalFormatting>
  <conditionalFormatting sqref="AQ28">
    <cfRule type="cellIs" dxfId="7627" priority="938" operator="lessThan">
      <formula>$C$4</formula>
    </cfRule>
  </conditionalFormatting>
  <conditionalFormatting sqref="AQ29">
    <cfRule type="cellIs" dxfId="7626" priority="939" operator="lessThan">
      <formula>$C$4</formula>
    </cfRule>
  </conditionalFormatting>
  <conditionalFormatting sqref="AQ30">
    <cfRule type="cellIs" dxfId="7625" priority="940" operator="lessThan">
      <formula>$C$4</formula>
    </cfRule>
  </conditionalFormatting>
  <conditionalFormatting sqref="AQ31">
    <cfRule type="cellIs" dxfId="7624" priority="941" operator="lessThan">
      <formula>$C$4</formula>
    </cfRule>
  </conditionalFormatting>
  <conditionalFormatting sqref="AQ32">
    <cfRule type="cellIs" dxfId="7623" priority="942" operator="lessThan">
      <formula>$C$4</formula>
    </cfRule>
  </conditionalFormatting>
  <conditionalFormatting sqref="AQ33">
    <cfRule type="cellIs" dxfId="7622" priority="943" operator="lessThan">
      <formula>$C$4</formula>
    </cfRule>
  </conditionalFormatting>
  <conditionalFormatting sqref="AQ34">
    <cfRule type="cellIs" dxfId="7621" priority="944" operator="lessThan">
      <formula>$C$4</formula>
    </cfRule>
  </conditionalFormatting>
  <conditionalFormatting sqref="AQ35">
    <cfRule type="cellIs" dxfId="7620" priority="945" operator="lessThan">
      <formula>$C$4</formula>
    </cfRule>
  </conditionalFormatting>
  <conditionalFormatting sqref="AQ36">
    <cfRule type="cellIs" dxfId="7619" priority="946" operator="lessThan">
      <formula>$C$4</formula>
    </cfRule>
  </conditionalFormatting>
  <conditionalFormatting sqref="AQ37">
    <cfRule type="cellIs" dxfId="7618" priority="947" operator="lessThan">
      <formula>$C$4</formula>
    </cfRule>
  </conditionalFormatting>
  <conditionalFormatting sqref="AQ38">
    <cfRule type="cellIs" dxfId="7617" priority="948" operator="lessThan">
      <formula>$C$4</formula>
    </cfRule>
  </conditionalFormatting>
  <conditionalFormatting sqref="AQ39">
    <cfRule type="cellIs" dxfId="7616" priority="949" operator="lessThan">
      <formula>$C$4</formula>
    </cfRule>
  </conditionalFormatting>
  <conditionalFormatting sqref="AQ40">
    <cfRule type="cellIs" dxfId="7615" priority="950" operator="lessThan">
      <formula>$C$4</formula>
    </cfRule>
  </conditionalFormatting>
  <conditionalFormatting sqref="AQ41">
    <cfRule type="cellIs" dxfId="7614" priority="951" operator="lessThan">
      <formula>$C$4</formula>
    </cfRule>
  </conditionalFormatting>
  <conditionalFormatting sqref="AQ42">
    <cfRule type="cellIs" dxfId="7613" priority="952" operator="lessThan">
      <formula>$C$4</formula>
    </cfRule>
  </conditionalFormatting>
  <conditionalFormatting sqref="AQ43">
    <cfRule type="cellIs" dxfId="7612" priority="953" operator="lessThan">
      <formula>$C$4</formula>
    </cfRule>
  </conditionalFormatting>
  <conditionalFormatting sqref="AQ44">
    <cfRule type="cellIs" dxfId="7611" priority="954" operator="lessThan">
      <formula>$C$4</formula>
    </cfRule>
  </conditionalFormatting>
  <conditionalFormatting sqref="AQ45">
    <cfRule type="cellIs" dxfId="7610" priority="955" operator="lessThan">
      <formula>$C$4</formula>
    </cfRule>
  </conditionalFormatting>
  <conditionalFormatting sqref="AQ46">
    <cfRule type="cellIs" dxfId="7609" priority="956" operator="lessThan">
      <formula>$C$4</formula>
    </cfRule>
  </conditionalFormatting>
  <conditionalFormatting sqref="AQ47">
    <cfRule type="cellIs" dxfId="7608" priority="957" operator="lessThan">
      <formula>$C$4</formula>
    </cfRule>
  </conditionalFormatting>
  <conditionalFormatting sqref="AQ48">
    <cfRule type="cellIs" dxfId="7607" priority="958" operator="lessThan">
      <formula>$C$4</formula>
    </cfRule>
  </conditionalFormatting>
  <conditionalFormatting sqref="AQ49">
    <cfRule type="cellIs" dxfId="7606" priority="959" operator="lessThan">
      <formula>$C$4</formula>
    </cfRule>
  </conditionalFormatting>
  <conditionalFormatting sqref="AQ50">
    <cfRule type="cellIs" dxfId="7605" priority="960" operator="lessThan">
      <formula>$C$4</formula>
    </cfRule>
  </conditionalFormatting>
  <conditionalFormatting sqref="AR11">
    <cfRule type="cellIs" dxfId="7604" priority="961" operator="lessThan">
      <formula>$C$4</formula>
    </cfRule>
  </conditionalFormatting>
  <conditionalFormatting sqref="AR12">
    <cfRule type="cellIs" dxfId="7603" priority="962" operator="lessThan">
      <formula>$C$4</formula>
    </cfRule>
  </conditionalFormatting>
  <conditionalFormatting sqref="AR13">
    <cfRule type="cellIs" dxfId="7602" priority="963" operator="lessThan">
      <formula>$C$4</formula>
    </cfRule>
  </conditionalFormatting>
  <conditionalFormatting sqref="AR14">
    <cfRule type="cellIs" dxfId="7601" priority="964" operator="lessThan">
      <formula>$C$4</formula>
    </cfRule>
  </conditionalFormatting>
  <conditionalFormatting sqref="AR15">
    <cfRule type="cellIs" dxfId="7600" priority="965" operator="lessThan">
      <formula>$C$4</formula>
    </cfRule>
  </conditionalFormatting>
  <conditionalFormatting sqref="AR16">
    <cfRule type="cellIs" dxfId="7599" priority="966" operator="lessThan">
      <formula>$C$4</formula>
    </cfRule>
  </conditionalFormatting>
  <conditionalFormatting sqref="AR17">
    <cfRule type="cellIs" dxfId="7598" priority="967" operator="lessThan">
      <formula>$C$4</formula>
    </cfRule>
  </conditionalFormatting>
  <conditionalFormatting sqref="AR18">
    <cfRule type="cellIs" dxfId="7597" priority="968" operator="lessThan">
      <formula>$C$4</formula>
    </cfRule>
  </conditionalFormatting>
  <conditionalFormatting sqref="AR19">
    <cfRule type="cellIs" dxfId="7596" priority="969" operator="lessThan">
      <formula>$C$4</formula>
    </cfRule>
  </conditionalFormatting>
  <conditionalFormatting sqref="AR20">
    <cfRule type="cellIs" dxfId="7595" priority="970" operator="lessThan">
      <formula>$C$4</formula>
    </cfRule>
  </conditionalFormatting>
  <conditionalFormatting sqref="AR21">
    <cfRule type="cellIs" dxfId="7594" priority="971" operator="lessThan">
      <formula>$C$4</formula>
    </cfRule>
  </conditionalFormatting>
  <conditionalFormatting sqref="AR22">
    <cfRule type="cellIs" dxfId="7593" priority="972" operator="lessThan">
      <formula>$C$4</formula>
    </cfRule>
  </conditionalFormatting>
  <conditionalFormatting sqref="AR23">
    <cfRule type="cellIs" dxfId="7592" priority="973" operator="lessThan">
      <formula>$C$4</formula>
    </cfRule>
  </conditionalFormatting>
  <conditionalFormatting sqref="AR24">
    <cfRule type="cellIs" dxfId="7591" priority="974" operator="lessThan">
      <formula>$C$4</formula>
    </cfRule>
  </conditionalFormatting>
  <conditionalFormatting sqref="AR25">
    <cfRule type="cellIs" dxfId="7590" priority="975" operator="lessThan">
      <formula>$C$4</formula>
    </cfRule>
  </conditionalFormatting>
  <conditionalFormatting sqref="AR26">
    <cfRule type="cellIs" dxfId="7589" priority="976" operator="lessThan">
      <formula>$C$4</formula>
    </cfRule>
  </conditionalFormatting>
  <conditionalFormatting sqref="AR27">
    <cfRule type="cellIs" dxfId="7588" priority="977" operator="lessThan">
      <formula>$C$4</formula>
    </cfRule>
  </conditionalFormatting>
  <conditionalFormatting sqref="AR28">
    <cfRule type="cellIs" dxfId="7587" priority="978" operator="lessThan">
      <formula>$C$4</formula>
    </cfRule>
  </conditionalFormatting>
  <conditionalFormatting sqref="AR29">
    <cfRule type="cellIs" dxfId="7586" priority="979" operator="lessThan">
      <formula>$C$4</formula>
    </cfRule>
  </conditionalFormatting>
  <conditionalFormatting sqref="AR30">
    <cfRule type="cellIs" dxfId="7585" priority="980" operator="lessThan">
      <formula>$C$4</formula>
    </cfRule>
  </conditionalFormatting>
  <conditionalFormatting sqref="AR31">
    <cfRule type="cellIs" dxfId="7584" priority="981" operator="lessThan">
      <formula>$C$4</formula>
    </cfRule>
  </conditionalFormatting>
  <conditionalFormatting sqref="AR32">
    <cfRule type="cellIs" dxfId="7583" priority="982" operator="lessThan">
      <formula>$C$4</formula>
    </cfRule>
  </conditionalFormatting>
  <conditionalFormatting sqref="AR33">
    <cfRule type="cellIs" dxfId="7582" priority="983" operator="lessThan">
      <formula>$C$4</formula>
    </cfRule>
  </conditionalFormatting>
  <conditionalFormatting sqref="AR34">
    <cfRule type="cellIs" dxfId="7581" priority="984" operator="lessThan">
      <formula>$C$4</formula>
    </cfRule>
  </conditionalFormatting>
  <conditionalFormatting sqref="AR35">
    <cfRule type="cellIs" dxfId="7580" priority="985" operator="lessThan">
      <formula>$C$4</formula>
    </cfRule>
  </conditionalFormatting>
  <conditionalFormatting sqref="AR36">
    <cfRule type="cellIs" dxfId="7579" priority="986" operator="lessThan">
      <formula>$C$4</formula>
    </cfRule>
  </conditionalFormatting>
  <conditionalFormatting sqref="AR37">
    <cfRule type="cellIs" dxfId="7578" priority="987" operator="lessThan">
      <formula>$C$4</formula>
    </cfRule>
  </conditionalFormatting>
  <conditionalFormatting sqref="AR38">
    <cfRule type="cellIs" dxfId="7577" priority="988" operator="lessThan">
      <formula>$C$4</formula>
    </cfRule>
  </conditionalFormatting>
  <conditionalFormatting sqref="AR39">
    <cfRule type="cellIs" dxfId="7576" priority="989" operator="lessThan">
      <formula>$C$4</formula>
    </cfRule>
  </conditionalFormatting>
  <conditionalFormatting sqref="AR40">
    <cfRule type="cellIs" dxfId="7575" priority="990" operator="lessThan">
      <formula>$C$4</formula>
    </cfRule>
  </conditionalFormatting>
  <conditionalFormatting sqref="AR41">
    <cfRule type="cellIs" dxfId="7574" priority="991" operator="lessThan">
      <formula>$C$4</formula>
    </cfRule>
  </conditionalFormatting>
  <conditionalFormatting sqref="AR42">
    <cfRule type="cellIs" dxfId="7573" priority="992" operator="lessThan">
      <formula>$C$4</formula>
    </cfRule>
  </conditionalFormatting>
  <conditionalFormatting sqref="AR43">
    <cfRule type="cellIs" dxfId="7572" priority="993" operator="lessThan">
      <formula>$C$4</formula>
    </cfRule>
  </conditionalFormatting>
  <conditionalFormatting sqref="AR44">
    <cfRule type="cellIs" dxfId="7571" priority="994" operator="lessThan">
      <formula>$C$4</formula>
    </cfRule>
  </conditionalFormatting>
  <conditionalFormatting sqref="AR45">
    <cfRule type="cellIs" dxfId="7570" priority="995" operator="lessThan">
      <formula>$C$4</formula>
    </cfRule>
  </conditionalFormatting>
  <conditionalFormatting sqref="AR46">
    <cfRule type="cellIs" dxfId="7569" priority="996" operator="lessThan">
      <formula>$C$4</formula>
    </cfRule>
  </conditionalFormatting>
  <conditionalFormatting sqref="AR47">
    <cfRule type="cellIs" dxfId="7568" priority="997" operator="lessThan">
      <formula>$C$4</formula>
    </cfRule>
  </conditionalFormatting>
  <conditionalFormatting sqref="AR48">
    <cfRule type="cellIs" dxfId="7567" priority="998" operator="lessThan">
      <formula>$C$4</formula>
    </cfRule>
  </conditionalFormatting>
  <conditionalFormatting sqref="AR49">
    <cfRule type="cellIs" dxfId="7566" priority="999" operator="lessThan">
      <formula>$C$4</formula>
    </cfRule>
  </conditionalFormatting>
  <conditionalFormatting sqref="AR50">
    <cfRule type="cellIs" dxfId="7565" priority="1000" operator="lessThan">
      <formula>$C$4</formula>
    </cfRule>
  </conditionalFormatting>
  <conditionalFormatting sqref="AS11">
    <cfRule type="cellIs" dxfId="7564" priority="1001" operator="lessThan">
      <formula>$C$4</formula>
    </cfRule>
  </conditionalFormatting>
  <conditionalFormatting sqref="AS12">
    <cfRule type="cellIs" dxfId="7563" priority="1002" operator="lessThan">
      <formula>$C$4</formula>
    </cfRule>
  </conditionalFormatting>
  <conditionalFormatting sqref="AS13">
    <cfRule type="cellIs" dxfId="7562" priority="1003" operator="lessThan">
      <formula>$C$4</formula>
    </cfRule>
  </conditionalFormatting>
  <conditionalFormatting sqref="AS14">
    <cfRule type="cellIs" dxfId="7561" priority="1004" operator="lessThan">
      <formula>$C$4</formula>
    </cfRule>
  </conditionalFormatting>
  <conditionalFormatting sqref="AS15">
    <cfRule type="cellIs" dxfId="7560" priority="1005" operator="lessThan">
      <formula>$C$4</formula>
    </cfRule>
  </conditionalFormatting>
  <conditionalFormatting sqref="AS16">
    <cfRule type="cellIs" dxfId="7559" priority="1006" operator="lessThan">
      <formula>$C$4</formula>
    </cfRule>
  </conditionalFormatting>
  <conditionalFormatting sqref="AS17">
    <cfRule type="cellIs" dxfId="7558" priority="1007" operator="lessThan">
      <formula>$C$4</formula>
    </cfRule>
  </conditionalFormatting>
  <conditionalFormatting sqref="AS18">
    <cfRule type="cellIs" dxfId="7557" priority="1008" operator="lessThan">
      <formula>$C$4</formula>
    </cfRule>
  </conditionalFormatting>
  <conditionalFormatting sqref="AS19">
    <cfRule type="cellIs" dxfId="7556" priority="1009" operator="lessThan">
      <formula>$C$4</formula>
    </cfRule>
  </conditionalFormatting>
  <conditionalFormatting sqref="AS20">
    <cfRule type="cellIs" dxfId="7555" priority="1010" operator="lessThan">
      <formula>$C$4</formula>
    </cfRule>
  </conditionalFormatting>
  <conditionalFormatting sqref="AS21">
    <cfRule type="cellIs" dxfId="7554" priority="1011" operator="lessThan">
      <formula>$C$4</formula>
    </cfRule>
  </conditionalFormatting>
  <conditionalFormatting sqref="AS22">
    <cfRule type="cellIs" dxfId="7553" priority="1012" operator="lessThan">
      <formula>$C$4</formula>
    </cfRule>
  </conditionalFormatting>
  <conditionalFormatting sqref="AS23">
    <cfRule type="cellIs" dxfId="7552" priority="1013" operator="lessThan">
      <formula>$C$4</formula>
    </cfRule>
  </conditionalFormatting>
  <conditionalFormatting sqref="AS24">
    <cfRule type="cellIs" dxfId="7551" priority="1014" operator="lessThan">
      <formula>$C$4</formula>
    </cfRule>
  </conditionalFormatting>
  <conditionalFormatting sqref="AS25">
    <cfRule type="cellIs" dxfId="7550" priority="1015" operator="lessThan">
      <formula>$C$4</formula>
    </cfRule>
  </conditionalFormatting>
  <conditionalFormatting sqref="AS26">
    <cfRule type="cellIs" dxfId="7549" priority="1016" operator="lessThan">
      <formula>$C$4</formula>
    </cfRule>
  </conditionalFormatting>
  <conditionalFormatting sqref="AS27">
    <cfRule type="cellIs" dxfId="7548" priority="1017" operator="lessThan">
      <formula>$C$4</formula>
    </cfRule>
  </conditionalFormatting>
  <conditionalFormatting sqref="AS28">
    <cfRule type="cellIs" dxfId="7547" priority="1018" operator="lessThan">
      <formula>$C$4</formula>
    </cfRule>
  </conditionalFormatting>
  <conditionalFormatting sqref="AS29">
    <cfRule type="cellIs" dxfId="7546" priority="1019" operator="lessThan">
      <formula>$C$4</formula>
    </cfRule>
  </conditionalFormatting>
  <conditionalFormatting sqref="AS30">
    <cfRule type="cellIs" dxfId="7545" priority="1020" operator="lessThan">
      <formula>$C$4</formula>
    </cfRule>
  </conditionalFormatting>
  <conditionalFormatting sqref="AS31">
    <cfRule type="cellIs" dxfId="7544" priority="1021" operator="lessThan">
      <formula>$C$4</formula>
    </cfRule>
  </conditionalFormatting>
  <conditionalFormatting sqref="AS32">
    <cfRule type="cellIs" dxfId="7543" priority="1022" operator="lessThan">
      <formula>$C$4</formula>
    </cfRule>
  </conditionalFormatting>
  <conditionalFormatting sqref="AS33">
    <cfRule type="cellIs" dxfId="7542" priority="1023" operator="lessThan">
      <formula>$C$4</formula>
    </cfRule>
  </conditionalFormatting>
  <conditionalFormatting sqref="AS34">
    <cfRule type="cellIs" dxfId="7541" priority="1024" operator="lessThan">
      <formula>$C$4</formula>
    </cfRule>
  </conditionalFormatting>
  <conditionalFormatting sqref="AS35">
    <cfRule type="cellIs" dxfId="7540" priority="1025" operator="lessThan">
      <formula>$C$4</formula>
    </cfRule>
  </conditionalFormatting>
  <conditionalFormatting sqref="AS36">
    <cfRule type="cellIs" dxfId="7539" priority="1026" operator="lessThan">
      <formula>$C$4</formula>
    </cfRule>
  </conditionalFormatting>
  <conditionalFormatting sqref="AS37">
    <cfRule type="cellIs" dxfId="7538" priority="1027" operator="lessThan">
      <formula>$C$4</formula>
    </cfRule>
  </conditionalFormatting>
  <conditionalFormatting sqref="AS38">
    <cfRule type="cellIs" dxfId="7537" priority="1028" operator="lessThan">
      <formula>$C$4</formula>
    </cfRule>
  </conditionalFormatting>
  <conditionalFormatting sqref="AS39">
    <cfRule type="cellIs" dxfId="7536" priority="1029" operator="lessThan">
      <formula>$C$4</formula>
    </cfRule>
  </conditionalFormatting>
  <conditionalFormatting sqref="AS40">
    <cfRule type="cellIs" dxfId="7535" priority="1030" operator="lessThan">
      <formula>$C$4</formula>
    </cfRule>
  </conditionalFormatting>
  <conditionalFormatting sqref="AS41">
    <cfRule type="cellIs" dxfId="7534" priority="1031" operator="lessThan">
      <formula>$C$4</formula>
    </cfRule>
  </conditionalFormatting>
  <conditionalFormatting sqref="AS42">
    <cfRule type="cellIs" dxfId="7533" priority="1032" operator="lessThan">
      <formula>$C$4</formula>
    </cfRule>
  </conditionalFormatting>
  <conditionalFormatting sqref="AS43">
    <cfRule type="cellIs" dxfId="7532" priority="1033" operator="lessThan">
      <formula>$C$4</formula>
    </cfRule>
  </conditionalFormatting>
  <conditionalFormatting sqref="AS44">
    <cfRule type="cellIs" dxfId="7531" priority="1034" operator="lessThan">
      <formula>$C$4</formula>
    </cfRule>
  </conditionalFormatting>
  <conditionalFormatting sqref="AS45">
    <cfRule type="cellIs" dxfId="7530" priority="1035" operator="lessThan">
      <formula>$C$4</formula>
    </cfRule>
  </conditionalFormatting>
  <conditionalFormatting sqref="AS46">
    <cfRule type="cellIs" dxfId="7529" priority="1036" operator="lessThan">
      <formula>$C$4</formula>
    </cfRule>
  </conditionalFormatting>
  <conditionalFormatting sqref="AS47">
    <cfRule type="cellIs" dxfId="7528" priority="1037" operator="lessThan">
      <formula>$C$4</formula>
    </cfRule>
  </conditionalFormatting>
  <conditionalFormatting sqref="AS48">
    <cfRule type="cellIs" dxfId="7527" priority="1038" operator="lessThan">
      <formula>$C$4</formula>
    </cfRule>
  </conditionalFormatting>
  <conditionalFormatting sqref="AS49">
    <cfRule type="cellIs" dxfId="7526" priority="1039" operator="lessThan">
      <formula>$C$4</formula>
    </cfRule>
  </conditionalFormatting>
  <conditionalFormatting sqref="AS50">
    <cfRule type="cellIs" dxfId="7525" priority="1040" operator="lessThan">
      <formula>$C$4</formula>
    </cfRule>
  </conditionalFormatting>
  <conditionalFormatting sqref="AT11">
    <cfRule type="cellIs" dxfId="7524" priority="1041" operator="lessThan">
      <formula>$C$4</formula>
    </cfRule>
  </conditionalFormatting>
  <conditionalFormatting sqref="AT12">
    <cfRule type="cellIs" dxfId="7523" priority="1042" operator="lessThan">
      <formula>$C$4</formula>
    </cfRule>
  </conditionalFormatting>
  <conditionalFormatting sqref="AT13">
    <cfRule type="cellIs" dxfId="7522" priority="1043" operator="lessThan">
      <formula>$C$4</formula>
    </cfRule>
  </conditionalFormatting>
  <conditionalFormatting sqref="AT14">
    <cfRule type="cellIs" dxfId="7521" priority="1044" operator="lessThan">
      <formula>$C$4</formula>
    </cfRule>
  </conditionalFormatting>
  <conditionalFormatting sqref="AT15">
    <cfRule type="cellIs" dxfId="7520" priority="1045" operator="lessThan">
      <formula>$C$4</formula>
    </cfRule>
  </conditionalFormatting>
  <conditionalFormatting sqref="AT16">
    <cfRule type="cellIs" dxfId="7519" priority="1046" operator="lessThan">
      <formula>$C$4</formula>
    </cfRule>
  </conditionalFormatting>
  <conditionalFormatting sqref="AT17">
    <cfRule type="cellIs" dxfId="7518" priority="1047" operator="lessThan">
      <formula>$C$4</formula>
    </cfRule>
  </conditionalFormatting>
  <conditionalFormatting sqref="AT18">
    <cfRule type="cellIs" dxfId="7517" priority="1048" operator="lessThan">
      <formula>$C$4</formula>
    </cfRule>
  </conditionalFormatting>
  <conditionalFormatting sqref="AT19">
    <cfRule type="cellIs" dxfId="7516" priority="1049" operator="lessThan">
      <formula>$C$4</formula>
    </cfRule>
  </conditionalFormatting>
  <conditionalFormatting sqref="AT20">
    <cfRule type="cellIs" dxfId="7515" priority="1050" operator="lessThan">
      <formula>$C$4</formula>
    </cfRule>
  </conditionalFormatting>
  <conditionalFormatting sqref="AT21">
    <cfRule type="cellIs" dxfId="7514" priority="1051" operator="lessThan">
      <formula>$C$4</formula>
    </cfRule>
  </conditionalFormatting>
  <conditionalFormatting sqref="AT22">
    <cfRule type="cellIs" dxfId="7513" priority="1052" operator="lessThan">
      <formula>$C$4</formula>
    </cfRule>
  </conditionalFormatting>
  <conditionalFormatting sqref="AT23">
    <cfRule type="cellIs" dxfId="7512" priority="1053" operator="lessThan">
      <formula>$C$4</formula>
    </cfRule>
  </conditionalFormatting>
  <conditionalFormatting sqref="AT24">
    <cfRule type="cellIs" dxfId="7511" priority="1054" operator="lessThan">
      <formula>$C$4</formula>
    </cfRule>
  </conditionalFormatting>
  <conditionalFormatting sqref="AT25">
    <cfRule type="cellIs" dxfId="7510" priority="1055" operator="lessThan">
      <formula>$C$4</formula>
    </cfRule>
  </conditionalFormatting>
  <conditionalFormatting sqref="AT26">
    <cfRule type="cellIs" dxfId="7509" priority="1056" operator="lessThan">
      <formula>$C$4</formula>
    </cfRule>
  </conditionalFormatting>
  <conditionalFormatting sqref="AT27">
    <cfRule type="cellIs" dxfId="7508" priority="1057" operator="lessThan">
      <formula>$C$4</formula>
    </cfRule>
  </conditionalFormatting>
  <conditionalFormatting sqref="AT28">
    <cfRule type="cellIs" dxfId="7507" priority="1058" operator="lessThan">
      <formula>$C$4</formula>
    </cfRule>
  </conditionalFormatting>
  <conditionalFormatting sqref="AT29">
    <cfRule type="cellIs" dxfId="7506" priority="1059" operator="lessThan">
      <formula>$C$4</formula>
    </cfRule>
  </conditionalFormatting>
  <conditionalFormatting sqref="AT30">
    <cfRule type="cellIs" dxfId="7505" priority="1060" operator="lessThan">
      <formula>$C$4</formula>
    </cfRule>
  </conditionalFormatting>
  <conditionalFormatting sqref="AT31">
    <cfRule type="cellIs" dxfId="7504" priority="1061" operator="lessThan">
      <formula>$C$4</formula>
    </cfRule>
  </conditionalFormatting>
  <conditionalFormatting sqref="AT32">
    <cfRule type="cellIs" dxfId="7503" priority="1062" operator="lessThan">
      <formula>$C$4</formula>
    </cfRule>
  </conditionalFormatting>
  <conditionalFormatting sqref="AT33">
    <cfRule type="cellIs" dxfId="7502" priority="1063" operator="lessThan">
      <formula>$C$4</formula>
    </cfRule>
  </conditionalFormatting>
  <conditionalFormatting sqref="AT34">
    <cfRule type="cellIs" dxfId="7501" priority="1064" operator="lessThan">
      <formula>$C$4</formula>
    </cfRule>
  </conditionalFormatting>
  <conditionalFormatting sqref="AT35">
    <cfRule type="cellIs" dxfId="7500" priority="1065" operator="lessThan">
      <formula>$C$4</formula>
    </cfRule>
  </conditionalFormatting>
  <conditionalFormatting sqref="AT36">
    <cfRule type="cellIs" dxfId="7499" priority="1066" operator="lessThan">
      <formula>$C$4</formula>
    </cfRule>
  </conditionalFormatting>
  <conditionalFormatting sqref="AT37">
    <cfRule type="cellIs" dxfId="7498" priority="1067" operator="lessThan">
      <formula>$C$4</formula>
    </cfRule>
  </conditionalFormatting>
  <conditionalFormatting sqref="AT38">
    <cfRule type="cellIs" dxfId="7497" priority="1068" operator="lessThan">
      <formula>$C$4</formula>
    </cfRule>
  </conditionalFormatting>
  <conditionalFormatting sqref="AT39">
    <cfRule type="cellIs" dxfId="7496" priority="1069" operator="lessThan">
      <formula>$C$4</formula>
    </cfRule>
  </conditionalFormatting>
  <conditionalFormatting sqref="AT40">
    <cfRule type="cellIs" dxfId="7495" priority="1070" operator="lessThan">
      <formula>$C$4</formula>
    </cfRule>
  </conditionalFormatting>
  <conditionalFormatting sqref="AT41">
    <cfRule type="cellIs" dxfId="7494" priority="1071" operator="lessThan">
      <formula>$C$4</formula>
    </cfRule>
  </conditionalFormatting>
  <conditionalFormatting sqref="AT42">
    <cfRule type="cellIs" dxfId="7493" priority="1072" operator="lessThan">
      <formula>$C$4</formula>
    </cfRule>
  </conditionalFormatting>
  <conditionalFormatting sqref="AT43">
    <cfRule type="cellIs" dxfId="7492" priority="1073" operator="lessThan">
      <formula>$C$4</formula>
    </cfRule>
  </conditionalFormatting>
  <conditionalFormatting sqref="AT44">
    <cfRule type="cellIs" dxfId="7491" priority="1074" operator="lessThan">
      <formula>$C$4</formula>
    </cfRule>
  </conditionalFormatting>
  <conditionalFormatting sqref="AT45">
    <cfRule type="cellIs" dxfId="7490" priority="1075" operator="lessThan">
      <formula>$C$4</formula>
    </cfRule>
  </conditionalFormatting>
  <conditionalFormatting sqref="AT46">
    <cfRule type="cellIs" dxfId="7489" priority="1076" operator="lessThan">
      <formula>$C$4</formula>
    </cfRule>
  </conditionalFormatting>
  <conditionalFormatting sqref="AT47">
    <cfRule type="cellIs" dxfId="7488" priority="1077" operator="lessThan">
      <formula>$C$4</formula>
    </cfRule>
  </conditionalFormatting>
  <conditionalFormatting sqref="AT48">
    <cfRule type="cellIs" dxfId="7487" priority="1078" operator="lessThan">
      <formula>$C$4</formula>
    </cfRule>
  </conditionalFormatting>
  <conditionalFormatting sqref="AT49">
    <cfRule type="cellIs" dxfId="7486" priority="1079" operator="lessThan">
      <formula>$C$4</formula>
    </cfRule>
  </conditionalFormatting>
  <conditionalFormatting sqref="AT50">
    <cfRule type="cellIs" dxfId="7485" priority="1080" operator="lessThan">
      <formula>$C$4</formula>
    </cfRule>
  </conditionalFormatting>
  <conditionalFormatting sqref="AU11">
    <cfRule type="cellIs" dxfId="7484" priority="1081" operator="lessThan">
      <formula>$C$4</formula>
    </cfRule>
  </conditionalFormatting>
  <conditionalFormatting sqref="AU12">
    <cfRule type="cellIs" dxfId="7483" priority="1082" operator="lessThan">
      <formula>$C$4</formula>
    </cfRule>
  </conditionalFormatting>
  <conditionalFormatting sqref="AU13">
    <cfRule type="cellIs" dxfId="7482" priority="1083" operator="lessThan">
      <formula>$C$4</formula>
    </cfRule>
  </conditionalFormatting>
  <conditionalFormatting sqref="AU14">
    <cfRule type="cellIs" dxfId="7481" priority="1084" operator="lessThan">
      <formula>$C$4</formula>
    </cfRule>
  </conditionalFormatting>
  <conditionalFormatting sqref="AU15">
    <cfRule type="cellIs" dxfId="7480" priority="1085" operator="lessThan">
      <formula>$C$4</formula>
    </cfRule>
  </conditionalFormatting>
  <conditionalFormatting sqref="AU16">
    <cfRule type="cellIs" dxfId="7479" priority="1086" operator="lessThan">
      <formula>$C$4</formula>
    </cfRule>
  </conditionalFormatting>
  <conditionalFormatting sqref="AU17">
    <cfRule type="cellIs" dxfId="7478" priority="1087" operator="lessThan">
      <formula>$C$4</formula>
    </cfRule>
  </conditionalFormatting>
  <conditionalFormatting sqref="AU18">
    <cfRule type="cellIs" dxfId="7477" priority="1088" operator="lessThan">
      <formula>$C$4</formula>
    </cfRule>
  </conditionalFormatting>
  <conditionalFormatting sqref="AU19">
    <cfRule type="cellIs" dxfId="7476" priority="1089" operator="lessThan">
      <formula>$C$4</formula>
    </cfRule>
  </conditionalFormatting>
  <conditionalFormatting sqref="AU20">
    <cfRule type="cellIs" dxfId="7475" priority="1090" operator="lessThan">
      <formula>$C$4</formula>
    </cfRule>
  </conditionalFormatting>
  <conditionalFormatting sqref="AU21">
    <cfRule type="cellIs" dxfId="7474" priority="1091" operator="lessThan">
      <formula>$C$4</formula>
    </cfRule>
  </conditionalFormatting>
  <conditionalFormatting sqref="AU22">
    <cfRule type="cellIs" dxfId="7473" priority="1092" operator="lessThan">
      <formula>$C$4</formula>
    </cfRule>
  </conditionalFormatting>
  <conditionalFormatting sqref="AU23">
    <cfRule type="cellIs" dxfId="7472" priority="1093" operator="lessThan">
      <formula>$C$4</formula>
    </cfRule>
  </conditionalFormatting>
  <conditionalFormatting sqref="AU24">
    <cfRule type="cellIs" dxfId="7471" priority="1094" operator="lessThan">
      <formula>$C$4</formula>
    </cfRule>
  </conditionalFormatting>
  <conditionalFormatting sqref="AU25">
    <cfRule type="cellIs" dxfId="7470" priority="1095" operator="lessThan">
      <formula>$C$4</formula>
    </cfRule>
  </conditionalFormatting>
  <conditionalFormatting sqref="AU26">
    <cfRule type="cellIs" dxfId="7469" priority="1096" operator="lessThan">
      <formula>$C$4</formula>
    </cfRule>
  </conditionalFormatting>
  <conditionalFormatting sqref="AU27">
    <cfRule type="cellIs" dxfId="7468" priority="1097" operator="lessThan">
      <formula>$C$4</formula>
    </cfRule>
  </conditionalFormatting>
  <conditionalFormatting sqref="AU28">
    <cfRule type="cellIs" dxfId="7467" priority="1098" operator="lessThan">
      <formula>$C$4</formula>
    </cfRule>
  </conditionalFormatting>
  <conditionalFormatting sqref="AU29">
    <cfRule type="cellIs" dxfId="7466" priority="1099" operator="lessThan">
      <formula>$C$4</formula>
    </cfRule>
  </conditionalFormatting>
  <conditionalFormatting sqref="AU30">
    <cfRule type="cellIs" dxfId="7465" priority="1100" operator="lessThan">
      <formula>$C$4</formula>
    </cfRule>
  </conditionalFormatting>
  <conditionalFormatting sqref="AU31">
    <cfRule type="cellIs" dxfId="7464" priority="1101" operator="lessThan">
      <formula>$C$4</formula>
    </cfRule>
  </conditionalFormatting>
  <conditionalFormatting sqref="AU32">
    <cfRule type="cellIs" dxfId="7463" priority="1102" operator="lessThan">
      <formula>$C$4</formula>
    </cfRule>
  </conditionalFormatting>
  <conditionalFormatting sqref="AU33">
    <cfRule type="cellIs" dxfId="7462" priority="1103" operator="lessThan">
      <formula>$C$4</formula>
    </cfRule>
  </conditionalFormatting>
  <conditionalFormatting sqref="AU34">
    <cfRule type="cellIs" dxfId="7461" priority="1104" operator="lessThan">
      <formula>$C$4</formula>
    </cfRule>
  </conditionalFormatting>
  <conditionalFormatting sqref="AU35">
    <cfRule type="cellIs" dxfId="7460" priority="1105" operator="lessThan">
      <formula>$C$4</formula>
    </cfRule>
  </conditionalFormatting>
  <conditionalFormatting sqref="AU36">
    <cfRule type="cellIs" dxfId="7459" priority="1106" operator="lessThan">
      <formula>$C$4</formula>
    </cfRule>
  </conditionalFormatting>
  <conditionalFormatting sqref="AU37">
    <cfRule type="cellIs" dxfId="7458" priority="1107" operator="lessThan">
      <formula>$C$4</formula>
    </cfRule>
  </conditionalFormatting>
  <conditionalFormatting sqref="AU38">
    <cfRule type="cellIs" dxfId="7457" priority="1108" operator="lessThan">
      <formula>$C$4</formula>
    </cfRule>
  </conditionalFormatting>
  <conditionalFormatting sqref="AU39">
    <cfRule type="cellIs" dxfId="7456" priority="1109" operator="lessThan">
      <formula>$C$4</formula>
    </cfRule>
  </conditionalFormatting>
  <conditionalFormatting sqref="AU40">
    <cfRule type="cellIs" dxfId="7455" priority="1110" operator="lessThan">
      <formula>$C$4</formula>
    </cfRule>
  </conditionalFormatting>
  <conditionalFormatting sqref="AU41">
    <cfRule type="cellIs" dxfId="7454" priority="1111" operator="lessThan">
      <formula>$C$4</formula>
    </cfRule>
  </conditionalFormatting>
  <conditionalFormatting sqref="AU42">
    <cfRule type="cellIs" dxfId="7453" priority="1112" operator="lessThan">
      <formula>$C$4</formula>
    </cfRule>
  </conditionalFormatting>
  <conditionalFormatting sqref="AU43">
    <cfRule type="cellIs" dxfId="7452" priority="1113" operator="lessThan">
      <formula>$C$4</formula>
    </cfRule>
  </conditionalFormatting>
  <conditionalFormatting sqref="AU44">
    <cfRule type="cellIs" dxfId="7451" priority="1114" operator="lessThan">
      <formula>$C$4</formula>
    </cfRule>
  </conditionalFormatting>
  <conditionalFormatting sqref="AU45">
    <cfRule type="cellIs" dxfId="7450" priority="1115" operator="lessThan">
      <formula>$C$4</formula>
    </cfRule>
  </conditionalFormatting>
  <conditionalFormatting sqref="AU46">
    <cfRule type="cellIs" dxfId="7449" priority="1116" operator="lessThan">
      <formula>$C$4</formula>
    </cfRule>
  </conditionalFormatting>
  <conditionalFormatting sqref="AU47">
    <cfRule type="cellIs" dxfId="7448" priority="1117" operator="lessThan">
      <formula>$C$4</formula>
    </cfRule>
  </conditionalFormatting>
  <conditionalFormatting sqref="AU48">
    <cfRule type="cellIs" dxfId="7447" priority="1118" operator="lessThan">
      <formula>$C$4</formula>
    </cfRule>
  </conditionalFormatting>
  <conditionalFormatting sqref="AU49">
    <cfRule type="cellIs" dxfId="7446" priority="1119" operator="lessThan">
      <formula>$C$4</formula>
    </cfRule>
  </conditionalFormatting>
  <conditionalFormatting sqref="AU50">
    <cfRule type="cellIs" dxfId="7445" priority="1120" operator="lessThan">
      <formula>$C$4</formula>
    </cfRule>
  </conditionalFormatting>
  <conditionalFormatting sqref="AV11">
    <cfRule type="cellIs" dxfId="7444" priority="1121" operator="lessThan">
      <formula>$C$4</formula>
    </cfRule>
  </conditionalFormatting>
  <conditionalFormatting sqref="AV12">
    <cfRule type="cellIs" dxfId="7443" priority="1122" operator="lessThan">
      <formula>$C$4</formula>
    </cfRule>
  </conditionalFormatting>
  <conditionalFormatting sqref="AV13">
    <cfRule type="cellIs" dxfId="7442" priority="1123" operator="lessThan">
      <formula>$C$4</formula>
    </cfRule>
  </conditionalFormatting>
  <conditionalFormatting sqref="AV14">
    <cfRule type="cellIs" dxfId="7441" priority="1124" operator="lessThan">
      <formula>$C$4</formula>
    </cfRule>
  </conditionalFormatting>
  <conditionalFormatting sqref="AV15">
    <cfRule type="cellIs" dxfId="7440" priority="1125" operator="lessThan">
      <formula>$C$4</formula>
    </cfRule>
  </conditionalFormatting>
  <conditionalFormatting sqref="AV16">
    <cfRule type="cellIs" dxfId="7439" priority="1126" operator="lessThan">
      <formula>$C$4</formula>
    </cfRule>
  </conditionalFormatting>
  <conditionalFormatting sqref="AV17">
    <cfRule type="cellIs" dxfId="7438" priority="1127" operator="lessThan">
      <formula>$C$4</formula>
    </cfRule>
  </conditionalFormatting>
  <conditionalFormatting sqref="AV18">
    <cfRule type="cellIs" dxfId="7437" priority="1128" operator="lessThan">
      <formula>$C$4</formula>
    </cfRule>
  </conditionalFormatting>
  <conditionalFormatting sqref="AV19">
    <cfRule type="cellIs" dxfId="7436" priority="1129" operator="lessThan">
      <formula>$C$4</formula>
    </cfRule>
  </conditionalFormatting>
  <conditionalFormatting sqref="AV20">
    <cfRule type="cellIs" dxfId="7435" priority="1130" operator="lessThan">
      <formula>$C$4</formula>
    </cfRule>
  </conditionalFormatting>
  <conditionalFormatting sqref="AV21">
    <cfRule type="cellIs" dxfId="7434" priority="1131" operator="lessThan">
      <formula>$C$4</formula>
    </cfRule>
  </conditionalFormatting>
  <conditionalFormatting sqref="AV22">
    <cfRule type="cellIs" dxfId="7433" priority="1132" operator="lessThan">
      <formula>$C$4</formula>
    </cfRule>
  </conditionalFormatting>
  <conditionalFormatting sqref="AV23">
    <cfRule type="cellIs" dxfId="7432" priority="1133" operator="lessThan">
      <formula>$C$4</formula>
    </cfRule>
  </conditionalFormatting>
  <conditionalFormatting sqref="AV24">
    <cfRule type="cellIs" dxfId="7431" priority="1134" operator="lessThan">
      <formula>$C$4</formula>
    </cfRule>
  </conditionalFormatting>
  <conditionalFormatting sqref="AV25">
    <cfRule type="cellIs" dxfId="7430" priority="1135" operator="lessThan">
      <formula>$C$4</formula>
    </cfRule>
  </conditionalFormatting>
  <conditionalFormatting sqref="AV26">
    <cfRule type="cellIs" dxfId="7429" priority="1136" operator="lessThan">
      <formula>$C$4</formula>
    </cfRule>
  </conditionalFormatting>
  <conditionalFormatting sqref="AV27">
    <cfRule type="cellIs" dxfId="7428" priority="1137" operator="lessThan">
      <formula>$C$4</formula>
    </cfRule>
  </conditionalFormatting>
  <conditionalFormatting sqref="AV28">
    <cfRule type="cellIs" dxfId="7427" priority="1138" operator="lessThan">
      <formula>$C$4</formula>
    </cfRule>
  </conditionalFormatting>
  <conditionalFormatting sqref="AV29">
    <cfRule type="cellIs" dxfId="7426" priority="1139" operator="lessThan">
      <formula>$C$4</formula>
    </cfRule>
  </conditionalFormatting>
  <conditionalFormatting sqref="AV30">
    <cfRule type="cellIs" dxfId="7425" priority="1140" operator="lessThan">
      <formula>$C$4</formula>
    </cfRule>
  </conditionalFormatting>
  <conditionalFormatting sqref="AV31">
    <cfRule type="cellIs" dxfId="7424" priority="1141" operator="lessThan">
      <formula>$C$4</formula>
    </cfRule>
  </conditionalFormatting>
  <conditionalFormatting sqref="AV32">
    <cfRule type="cellIs" dxfId="7423" priority="1142" operator="lessThan">
      <formula>$C$4</formula>
    </cfRule>
  </conditionalFormatting>
  <conditionalFormatting sqref="AV33">
    <cfRule type="cellIs" dxfId="7422" priority="1143" operator="lessThan">
      <formula>$C$4</formula>
    </cfRule>
  </conditionalFormatting>
  <conditionalFormatting sqref="AV34">
    <cfRule type="cellIs" dxfId="7421" priority="1144" operator="lessThan">
      <formula>$C$4</formula>
    </cfRule>
  </conditionalFormatting>
  <conditionalFormatting sqref="AV35">
    <cfRule type="cellIs" dxfId="7420" priority="1145" operator="lessThan">
      <formula>$C$4</formula>
    </cfRule>
  </conditionalFormatting>
  <conditionalFormatting sqref="AV36">
    <cfRule type="cellIs" dxfId="7419" priority="1146" operator="lessThan">
      <formula>$C$4</formula>
    </cfRule>
  </conditionalFormatting>
  <conditionalFormatting sqref="AV37">
    <cfRule type="cellIs" dxfId="7418" priority="1147" operator="lessThan">
      <formula>$C$4</formula>
    </cfRule>
  </conditionalFormatting>
  <conditionalFormatting sqref="AV38">
    <cfRule type="cellIs" dxfId="7417" priority="1148" operator="lessThan">
      <formula>$C$4</formula>
    </cfRule>
  </conditionalFormatting>
  <conditionalFormatting sqref="AV39">
    <cfRule type="cellIs" dxfId="7416" priority="1149" operator="lessThan">
      <formula>$C$4</formula>
    </cfRule>
  </conditionalFormatting>
  <conditionalFormatting sqref="AV40">
    <cfRule type="cellIs" dxfId="7415" priority="1150" operator="lessThan">
      <formula>$C$4</formula>
    </cfRule>
  </conditionalFormatting>
  <conditionalFormatting sqref="AV41">
    <cfRule type="cellIs" dxfId="7414" priority="1151" operator="lessThan">
      <formula>$C$4</formula>
    </cfRule>
  </conditionalFormatting>
  <conditionalFormatting sqref="AV42">
    <cfRule type="cellIs" dxfId="7413" priority="1152" operator="lessThan">
      <formula>$C$4</formula>
    </cfRule>
  </conditionalFormatting>
  <conditionalFormatting sqref="AV43">
    <cfRule type="cellIs" dxfId="7412" priority="1153" operator="lessThan">
      <formula>$C$4</formula>
    </cfRule>
  </conditionalFormatting>
  <conditionalFormatting sqref="AV44">
    <cfRule type="cellIs" dxfId="7411" priority="1154" operator="lessThan">
      <formula>$C$4</formula>
    </cfRule>
  </conditionalFormatting>
  <conditionalFormatting sqref="AV45">
    <cfRule type="cellIs" dxfId="7410" priority="1155" operator="lessThan">
      <formula>$C$4</formula>
    </cfRule>
  </conditionalFormatting>
  <conditionalFormatting sqref="AV46">
    <cfRule type="cellIs" dxfId="7409" priority="1156" operator="lessThan">
      <formula>$C$4</formula>
    </cfRule>
  </conditionalFormatting>
  <conditionalFormatting sqref="AV47">
    <cfRule type="cellIs" dxfId="7408" priority="1157" operator="lessThan">
      <formula>$C$4</formula>
    </cfRule>
  </conditionalFormatting>
  <conditionalFormatting sqref="AV48">
    <cfRule type="cellIs" dxfId="7407" priority="1158" operator="lessThan">
      <formula>$C$4</formula>
    </cfRule>
  </conditionalFormatting>
  <conditionalFormatting sqref="AV49">
    <cfRule type="cellIs" dxfId="7406" priority="1159" operator="lessThan">
      <formula>$C$4</formula>
    </cfRule>
  </conditionalFormatting>
  <conditionalFormatting sqref="AV50">
    <cfRule type="cellIs" dxfId="7405" priority="1160" operator="lessThan">
      <formula>$C$4</formula>
    </cfRule>
  </conditionalFormatting>
  <conditionalFormatting sqref="AW11">
    <cfRule type="cellIs" dxfId="7404" priority="1161" operator="lessThan">
      <formula>$C$4</formula>
    </cfRule>
  </conditionalFormatting>
  <conditionalFormatting sqref="AW12">
    <cfRule type="cellIs" dxfId="7403" priority="1162" operator="lessThan">
      <formula>$C$4</formula>
    </cfRule>
  </conditionalFormatting>
  <conditionalFormatting sqref="AW13">
    <cfRule type="cellIs" dxfId="7402" priority="1163" operator="lessThan">
      <formula>$C$4</formula>
    </cfRule>
  </conditionalFormatting>
  <conditionalFormatting sqref="AW14">
    <cfRule type="cellIs" dxfId="7401" priority="1164" operator="lessThan">
      <formula>$C$4</formula>
    </cfRule>
  </conditionalFormatting>
  <conditionalFormatting sqref="AW15">
    <cfRule type="cellIs" dxfId="7400" priority="1165" operator="lessThan">
      <formula>$C$4</formula>
    </cfRule>
  </conditionalFormatting>
  <conditionalFormatting sqref="AW16">
    <cfRule type="cellIs" dxfId="7399" priority="1166" operator="lessThan">
      <formula>$C$4</formula>
    </cfRule>
  </conditionalFormatting>
  <conditionalFormatting sqref="AW17">
    <cfRule type="cellIs" dxfId="7398" priority="1167" operator="lessThan">
      <formula>$C$4</formula>
    </cfRule>
  </conditionalFormatting>
  <conditionalFormatting sqref="AW18">
    <cfRule type="cellIs" dxfId="7397" priority="1168" operator="lessThan">
      <formula>$C$4</formula>
    </cfRule>
  </conditionalFormatting>
  <conditionalFormatting sqref="AW19">
    <cfRule type="cellIs" dxfId="7396" priority="1169" operator="lessThan">
      <formula>$C$4</formula>
    </cfRule>
  </conditionalFormatting>
  <conditionalFormatting sqref="AW20">
    <cfRule type="cellIs" dxfId="7395" priority="1170" operator="lessThan">
      <formula>$C$4</formula>
    </cfRule>
  </conditionalFormatting>
  <conditionalFormatting sqref="AW21">
    <cfRule type="cellIs" dxfId="7394" priority="1171" operator="lessThan">
      <formula>$C$4</formula>
    </cfRule>
  </conditionalFormatting>
  <conditionalFormatting sqref="AW22">
    <cfRule type="cellIs" dxfId="7393" priority="1172" operator="lessThan">
      <formula>$C$4</formula>
    </cfRule>
  </conditionalFormatting>
  <conditionalFormatting sqref="AW23">
    <cfRule type="cellIs" dxfId="7392" priority="1173" operator="lessThan">
      <formula>$C$4</formula>
    </cfRule>
  </conditionalFormatting>
  <conditionalFormatting sqref="AW24">
    <cfRule type="cellIs" dxfId="7391" priority="1174" operator="lessThan">
      <formula>$C$4</formula>
    </cfRule>
  </conditionalFormatting>
  <conditionalFormatting sqref="AW25">
    <cfRule type="cellIs" dxfId="7390" priority="1175" operator="lessThan">
      <formula>$C$4</formula>
    </cfRule>
  </conditionalFormatting>
  <conditionalFormatting sqref="AW26">
    <cfRule type="cellIs" dxfId="7389" priority="1176" operator="lessThan">
      <formula>$C$4</formula>
    </cfRule>
  </conditionalFormatting>
  <conditionalFormatting sqref="AW27">
    <cfRule type="cellIs" dxfId="7388" priority="1177" operator="lessThan">
      <formula>$C$4</formula>
    </cfRule>
  </conditionalFormatting>
  <conditionalFormatting sqref="AW28">
    <cfRule type="cellIs" dxfId="7387" priority="1178" operator="lessThan">
      <formula>$C$4</formula>
    </cfRule>
  </conditionalFormatting>
  <conditionalFormatting sqref="AW29">
    <cfRule type="cellIs" dxfId="7386" priority="1179" operator="lessThan">
      <formula>$C$4</formula>
    </cfRule>
  </conditionalFormatting>
  <conditionalFormatting sqref="AW30">
    <cfRule type="cellIs" dxfId="7385" priority="1180" operator="lessThan">
      <formula>$C$4</formula>
    </cfRule>
  </conditionalFormatting>
  <conditionalFormatting sqref="AW31">
    <cfRule type="cellIs" dxfId="7384" priority="1181" operator="lessThan">
      <formula>$C$4</formula>
    </cfRule>
  </conditionalFormatting>
  <conditionalFormatting sqref="AW32">
    <cfRule type="cellIs" dxfId="7383" priority="1182" operator="lessThan">
      <formula>$C$4</formula>
    </cfRule>
  </conditionalFormatting>
  <conditionalFormatting sqref="AW33">
    <cfRule type="cellIs" dxfId="7382" priority="1183" operator="lessThan">
      <formula>$C$4</formula>
    </cfRule>
  </conditionalFormatting>
  <conditionalFormatting sqref="AW34">
    <cfRule type="cellIs" dxfId="7381" priority="1184" operator="lessThan">
      <formula>$C$4</formula>
    </cfRule>
  </conditionalFormatting>
  <conditionalFormatting sqref="AW35">
    <cfRule type="cellIs" dxfId="7380" priority="1185" operator="lessThan">
      <formula>$C$4</formula>
    </cfRule>
  </conditionalFormatting>
  <conditionalFormatting sqref="AW36">
    <cfRule type="cellIs" dxfId="7379" priority="1186" operator="lessThan">
      <formula>$C$4</formula>
    </cfRule>
  </conditionalFormatting>
  <conditionalFormatting sqref="AW37">
    <cfRule type="cellIs" dxfId="7378" priority="1187" operator="lessThan">
      <formula>$C$4</formula>
    </cfRule>
  </conditionalFormatting>
  <conditionalFormatting sqref="AW38">
    <cfRule type="cellIs" dxfId="7377" priority="1188" operator="lessThan">
      <formula>$C$4</formula>
    </cfRule>
  </conditionalFormatting>
  <conditionalFormatting sqref="AW39">
    <cfRule type="cellIs" dxfId="7376" priority="1189" operator="lessThan">
      <formula>$C$4</formula>
    </cfRule>
  </conditionalFormatting>
  <conditionalFormatting sqref="AW40">
    <cfRule type="cellIs" dxfId="7375" priority="1190" operator="lessThan">
      <formula>$C$4</formula>
    </cfRule>
  </conditionalFormatting>
  <conditionalFormatting sqref="AW41">
    <cfRule type="cellIs" dxfId="7374" priority="1191" operator="lessThan">
      <formula>$C$4</formula>
    </cfRule>
  </conditionalFormatting>
  <conditionalFormatting sqref="AW42">
    <cfRule type="cellIs" dxfId="7373" priority="1192" operator="lessThan">
      <formula>$C$4</formula>
    </cfRule>
  </conditionalFormatting>
  <conditionalFormatting sqref="AW43">
    <cfRule type="cellIs" dxfId="7372" priority="1193" operator="lessThan">
      <formula>$C$4</formula>
    </cfRule>
  </conditionalFormatting>
  <conditionalFormatting sqref="AW44">
    <cfRule type="cellIs" dxfId="7371" priority="1194" operator="lessThan">
      <formula>$C$4</formula>
    </cfRule>
  </conditionalFormatting>
  <conditionalFormatting sqref="AW45">
    <cfRule type="cellIs" dxfId="7370" priority="1195" operator="lessThan">
      <formula>$C$4</formula>
    </cfRule>
  </conditionalFormatting>
  <conditionalFormatting sqref="AW46">
    <cfRule type="cellIs" dxfId="7369" priority="1196" operator="lessThan">
      <formula>$C$4</formula>
    </cfRule>
  </conditionalFormatting>
  <conditionalFormatting sqref="AW47">
    <cfRule type="cellIs" dxfId="7368" priority="1197" operator="lessThan">
      <formula>$C$4</formula>
    </cfRule>
  </conditionalFormatting>
  <conditionalFormatting sqref="AW48">
    <cfRule type="cellIs" dxfId="7367" priority="1198" operator="lessThan">
      <formula>$C$4</formula>
    </cfRule>
  </conditionalFormatting>
  <conditionalFormatting sqref="AW49">
    <cfRule type="cellIs" dxfId="7366" priority="1199" operator="lessThan">
      <formula>$C$4</formula>
    </cfRule>
  </conditionalFormatting>
  <conditionalFormatting sqref="AW50">
    <cfRule type="cellIs" dxfId="7365" priority="1200" operator="lessThan">
      <formula>$C$4</formula>
    </cfRule>
  </conditionalFormatting>
  <conditionalFormatting sqref="AX11">
    <cfRule type="cellIs" dxfId="7364" priority="1201" operator="lessThan">
      <formula>$C$4</formula>
    </cfRule>
  </conditionalFormatting>
  <conditionalFormatting sqref="AX12">
    <cfRule type="cellIs" dxfId="7363" priority="1202" operator="lessThan">
      <formula>$C$4</formula>
    </cfRule>
  </conditionalFormatting>
  <conditionalFormatting sqref="AX13">
    <cfRule type="cellIs" dxfId="7362" priority="1203" operator="lessThan">
      <formula>$C$4</formula>
    </cfRule>
  </conditionalFormatting>
  <conditionalFormatting sqref="AX14">
    <cfRule type="cellIs" dxfId="7361" priority="1204" operator="lessThan">
      <formula>$C$4</formula>
    </cfRule>
  </conditionalFormatting>
  <conditionalFormatting sqref="AX15">
    <cfRule type="cellIs" dxfId="7360" priority="1205" operator="lessThan">
      <formula>$C$4</formula>
    </cfRule>
  </conditionalFormatting>
  <conditionalFormatting sqref="AX16">
    <cfRule type="cellIs" dxfId="7359" priority="1206" operator="lessThan">
      <formula>$C$4</formula>
    </cfRule>
  </conditionalFormatting>
  <conditionalFormatting sqref="AX17">
    <cfRule type="cellIs" dxfId="7358" priority="1207" operator="lessThan">
      <formula>$C$4</formula>
    </cfRule>
  </conditionalFormatting>
  <conditionalFormatting sqref="AX18">
    <cfRule type="cellIs" dxfId="7357" priority="1208" operator="lessThan">
      <formula>$C$4</formula>
    </cfRule>
  </conditionalFormatting>
  <conditionalFormatting sqref="AX19">
    <cfRule type="cellIs" dxfId="7356" priority="1209" operator="lessThan">
      <formula>$C$4</formula>
    </cfRule>
  </conditionalFormatting>
  <conditionalFormatting sqref="AX20">
    <cfRule type="cellIs" dxfId="7355" priority="1210" operator="lessThan">
      <formula>$C$4</formula>
    </cfRule>
  </conditionalFormatting>
  <conditionalFormatting sqref="AX21">
    <cfRule type="cellIs" dxfId="7354" priority="1211" operator="lessThan">
      <formula>$C$4</formula>
    </cfRule>
  </conditionalFormatting>
  <conditionalFormatting sqref="AX22">
    <cfRule type="cellIs" dxfId="7353" priority="1212" operator="lessThan">
      <formula>$C$4</formula>
    </cfRule>
  </conditionalFormatting>
  <conditionalFormatting sqref="AX23">
    <cfRule type="cellIs" dxfId="7352" priority="1213" operator="lessThan">
      <formula>$C$4</formula>
    </cfRule>
  </conditionalFormatting>
  <conditionalFormatting sqref="AX24">
    <cfRule type="cellIs" dxfId="7351" priority="1214" operator="lessThan">
      <formula>$C$4</formula>
    </cfRule>
  </conditionalFormatting>
  <conditionalFormatting sqref="AX25">
    <cfRule type="cellIs" dxfId="7350" priority="1215" operator="lessThan">
      <formula>$C$4</formula>
    </cfRule>
  </conditionalFormatting>
  <conditionalFormatting sqref="AX26">
    <cfRule type="cellIs" dxfId="7349" priority="1216" operator="lessThan">
      <formula>$C$4</formula>
    </cfRule>
  </conditionalFormatting>
  <conditionalFormatting sqref="AX27">
    <cfRule type="cellIs" dxfId="7348" priority="1217" operator="lessThan">
      <formula>$C$4</formula>
    </cfRule>
  </conditionalFormatting>
  <conditionalFormatting sqref="AX28">
    <cfRule type="cellIs" dxfId="7347" priority="1218" operator="lessThan">
      <formula>$C$4</formula>
    </cfRule>
  </conditionalFormatting>
  <conditionalFormatting sqref="AX29">
    <cfRule type="cellIs" dxfId="7346" priority="1219" operator="lessThan">
      <formula>$C$4</formula>
    </cfRule>
  </conditionalFormatting>
  <conditionalFormatting sqref="AX30">
    <cfRule type="cellIs" dxfId="7345" priority="1220" operator="lessThan">
      <formula>$C$4</formula>
    </cfRule>
  </conditionalFormatting>
  <conditionalFormatting sqref="AX31">
    <cfRule type="cellIs" dxfId="7344" priority="1221" operator="lessThan">
      <formula>$C$4</formula>
    </cfRule>
  </conditionalFormatting>
  <conditionalFormatting sqref="AX32">
    <cfRule type="cellIs" dxfId="7343" priority="1222" operator="lessThan">
      <formula>$C$4</formula>
    </cfRule>
  </conditionalFormatting>
  <conditionalFormatting sqref="AX33">
    <cfRule type="cellIs" dxfId="7342" priority="1223" operator="lessThan">
      <formula>$C$4</formula>
    </cfRule>
  </conditionalFormatting>
  <conditionalFormatting sqref="AX34">
    <cfRule type="cellIs" dxfId="7341" priority="1224" operator="lessThan">
      <formula>$C$4</formula>
    </cfRule>
  </conditionalFormatting>
  <conditionalFormatting sqref="AX35">
    <cfRule type="cellIs" dxfId="7340" priority="1225" operator="lessThan">
      <formula>$C$4</formula>
    </cfRule>
  </conditionalFormatting>
  <conditionalFormatting sqref="AX36">
    <cfRule type="cellIs" dxfId="7339" priority="1226" operator="lessThan">
      <formula>$C$4</formula>
    </cfRule>
  </conditionalFormatting>
  <conditionalFormatting sqref="AX37">
    <cfRule type="cellIs" dxfId="7338" priority="1227" operator="lessThan">
      <formula>$C$4</formula>
    </cfRule>
  </conditionalFormatting>
  <conditionalFormatting sqref="AX38">
    <cfRule type="cellIs" dxfId="7337" priority="1228" operator="lessThan">
      <formula>$C$4</formula>
    </cfRule>
  </conditionalFormatting>
  <conditionalFormatting sqref="AX39">
    <cfRule type="cellIs" dxfId="7336" priority="1229" operator="lessThan">
      <formula>$C$4</formula>
    </cfRule>
  </conditionalFormatting>
  <conditionalFormatting sqref="AX40">
    <cfRule type="cellIs" dxfId="7335" priority="1230" operator="lessThan">
      <formula>$C$4</formula>
    </cfRule>
  </conditionalFormatting>
  <conditionalFormatting sqref="AX41">
    <cfRule type="cellIs" dxfId="7334" priority="1231" operator="lessThan">
      <formula>$C$4</formula>
    </cfRule>
  </conditionalFormatting>
  <conditionalFormatting sqref="AX42">
    <cfRule type="cellIs" dxfId="7333" priority="1232" operator="lessThan">
      <formula>$C$4</formula>
    </cfRule>
  </conditionalFormatting>
  <conditionalFormatting sqref="AX43">
    <cfRule type="cellIs" dxfId="7332" priority="1233" operator="lessThan">
      <formula>$C$4</formula>
    </cfRule>
  </conditionalFormatting>
  <conditionalFormatting sqref="AX44">
    <cfRule type="cellIs" dxfId="7331" priority="1234" operator="lessThan">
      <formula>$C$4</formula>
    </cfRule>
  </conditionalFormatting>
  <conditionalFormatting sqref="AX45">
    <cfRule type="cellIs" dxfId="7330" priority="1235" operator="lessThan">
      <formula>$C$4</formula>
    </cfRule>
  </conditionalFormatting>
  <conditionalFormatting sqref="AX46">
    <cfRule type="cellIs" dxfId="7329" priority="1236" operator="lessThan">
      <formula>$C$4</formula>
    </cfRule>
  </conditionalFormatting>
  <conditionalFormatting sqref="AX47">
    <cfRule type="cellIs" dxfId="7328" priority="1237" operator="lessThan">
      <formula>$C$4</formula>
    </cfRule>
  </conditionalFormatting>
  <conditionalFormatting sqref="AX48">
    <cfRule type="cellIs" dxfId="7327" priority="1238" operator="lessThan">
      <formula>$C$4</formula>
    </cfRule>
  </conditionalFormatting>
  <conditionalFormatting sqref="AX49">
    <cfRule type="cellIs" dxfId="7326" priority="1239" operator="lessThan">
      <formula>$C$4</formula>
    </cfRule>
  </conditionalFormatting>
  <conditionalFormatting sqref="AX50">
    <cfRule type="cellIs" dxfId="7325" priority="1240" operator="lessThan">
      <formula>$C$4</formula>
    </cfRule>
  </conditionalFormatting>
  <conditionalFormatting sqref="AY11">
    <cfRule type="cellIs" dxfId="7324" priority="1241" operator="lessThan">
      <formula>$C$4</formula>
    </cfRule>
  </conditionalFormatting>
  <conditionalFormatting sqref="AY12">
    <cfRule type="cellIs" dxfId="7323" priority="1242" operator="lessThan">
      <formula>$C$4</formula>
    </cfRule>
  </conditionalFormatting>
  <conditionalFormatting sqref="AY13">
    <cfRule type="cellIs" dxfId="7322" priority="1243" operator="lessThan">
      <formula>$C$4</formula>
    </cfRule>
  </conditionalFormatting>
  <conditionalFormatting sqref="AY14">
    <cfRule type="cellIs" dxfId="7321" priority="1244" operator="lessThan">
      <formula>$C$4</formula>
    </cfRule>
  </conditionalFormatting>
  <conditionalFormatting sqref="AY15">
    <cfRule type="cellIs" dxfId="7320" priority="1245" operator="lessThan">
      <formula>$C$4</formula>
    </cfRule>
  </conditionalFormatting>
  <conditionalFormatting sqref="AY16">
    <cfRule type="cellIs" dxfId="7319" priority="1246" operator="lessThan">
      <formula>$C$4</formula>
    </cfRule>
  </conditionalFormatting>
  <conditionalFormatting sqref="AY17">
    <cfRule type="cellIs" dxfId="7318" priority="1247" operator="lessThan">
      <formula>$C$4</formula>
    </cfRule>
  </conditionalFormatting>
  <conditionalFormatting sqref="AY18">
    <cfRule type="cellIs" dxfId="7317" priority="1248" operator="lessThan">
      <formula>$C$4</formula>
    </cfRule>
  </conditionalFormatting>
  <conditionalFormatting sqref="AY19">
    <cfRule type="cellIs" dxfId="7316" priority="1249" operator="lessThan">
      <formula>$C$4</formula>
    </cfRule>
  </conditionalFormatting>
  <conditionalFormatting sqref="AY20">
    <cfRule type="cellIs" dxfId="7315" priority="1250" operator="lessThan">
      <formula>$C$4</formula>
    </cfRule>
  </conditionalFormatting>
  <conditionalFormatting sqref="AY21">
    <cfRule type="cellIs" dxfId="7314" priority="1251" operator="lessThan">
      <formula>$C$4</formula>
    </cfRule>
  </conditionalFormatting>
  <conditionalFormatting sqref="AY22">
    <cfRule type="cellIs" dxfId="7313" priority="1252" operator="lessThan">
      <formula>$C$4</formula>
    </cfRule>
  </conditionalFormatting>
  <conditionalFormatting sqref="AY23">
    <cfRule type="cellIs" dxfId="7312" priority="1253" operator="lessThan">
      <formula>$C$4</formula>
    </cfRule>
  </conditionalFormatting>
  <conditionalFormatting sqref="AY24">
    <cfRule type="cellIs" dxfId="7311" priority="1254" operator="lessThan">
      <formula>$C$4</formula>
    </cfRule>
  </conditionalFormatting>
  <conditionalFormatting sqref="AY25">
    <cfRule type="cellIs" dxfId="7310" priority="1255" operator="lessThan">
      <formula>$C$4</formula>
    </cfRule>
  </conditionalFormatting>
  <conditionalFormatting sqref="AY26">
    <cfRule type="cellIs" dxfId="7309" priority="1256" operator="lessThan">
      <formula>$C$4</formula>
    </cfRule>
  </conditionalFormatting>
  <conditionalFormatting sqref="AY27">
    <cfRule type="cellIs" dxfId="7308" priority="1257" operator="lessThan">
      <formula>$C$4</formula>
    </cfRule>
  </conditionalFormatting>
  <conditionalFormatting sqref="AY28">
    <cfRule type="cellIs" dxfId="7307" priority="1258" operator="lessThan">
      <formula>$C$4</formula>
    </cfRule>
  </conditionalFormatting>
  <conditionalFormatting sqref="AY29">
    <cfRule type="cellIs" dxfId="7306" priority="1259" operator="lessThan">
      <formula>$C$4</formula>
    </cfRule>
  </conditionalFormatting>
  <conditionalFormatting sqref="AY30">
    <cfRule type="cellIs" dxfId="7305" priority="1260" operator="lessThan">
      <formula>$C$4</formula>
    </cfRule>
  </conditionalFormatting>
  <conditionalFormatting sqref="AY31">
    <cfRule type="cellIs" dxfId="7304" priority="1261" operator="lessThan">
      <formula>$C$4</formula>
    </cfRule>
  </conditionalFormatting>
  <conditionalFormatting sqref="AY32">
    <cfRule type="cellIs" dxfId="7303" priority="1262" operator="lessThan">
      <formula>$C$4</formula>
    </cfRule>
  </conditionalFormatting>
  <conditionalFormatting sqref="AY33">
    <cfRule type="cellIs" dxfId="7302" priority="1263" operator="lessThan">
      <formula>$C$4</formula>
    </cfRule>
  </conditionalFormatting>
  <conditionalFormatting sqref="AY34">
    <cfRule type="cellIs" dxfId="7301" priority="1264" operator="lessThan">
      <formula>$C$4</formula>
    </cfRule>
  </conditionalFormatting>
  <conditionalFormatting sqref="AY35">
    <cfRule type="cellIs" dxfId="7300" priority="1265" operator="lessThan">
      <formula>$C$4</formula>
    </cfRule>
  </conditionalFormatting>
  <conditionalFormatting sqref="AY36">
    <cfRule type="cellIs" dxfId="7299" priority="1266" operator="lessThan">
      <formula>$C$4</formula>
    </cfRule>
  </conditionalFormatting>
  <conditionalFormatting sqref="AY37">
    <cfRule type="cellIs" dxfId="7298" priority="1267" operator="lessThan">
      <formula>$C$4</formula>
    </cfRule>
  </conditionalFormatting>
  <conditionalFormatting sqref="AY38">
    <cfRule type="cellIs" dxfId="7297" priority="1268" operator="lessThan">
      <formula>$C$4</formula>
    </cfRule>
  </conditionalFormatting>
  <conditionalFormatting sqref="AY39">
    <cfRule type="cellIs" dxfId="7296" priority="1269" operator="lessThan">
      <formula>$C$4</formula>
    </cfRule>
  </conditionalFormatting>
  <conditionalFormatting sqref="AY40">
    <cfRule type="cellIs" dxfId="7295" priority="1270" operator="lessThan">
      <formula>$C$4</formula>
    </cfRule>
  </conditionalFormatting>
  <conditionalFormatting sqref="AY41">
    <cfRule type="cellIs" dxfId="7294" priority="1271" operator="lessThan">
      <formula>$C$4</formula>
    </cfRule>
  </conditionalFormatting>
  <conditionalFormatting sqref="AY42">
    <cfRule type="cellIs" dxfId="7293" priority="1272" operator="lessThan">
      <formula>$C$4</formula>
    </cfRule>
  </conditionalFormatting>
  <conditionalFormatting sqref="AY43">
    <cfRule type="cellIs" dxfId="7292" priority="1273" operator="lessThan">
      <formula>$C$4</formula>
    </cfRule>
  </conditionalFormatting>
  <conditionalFormatting sqref="AY44">
    <cfRule type="cellIs" dxfId="7291" priority="1274" operator="lessThan">
      <formula>$C$4</formula>
    </cfRule>
  </conditionalFormatting>
  <conditionalFormatting sqref="AY45">
    <cfRule type="cellIs" dxfId="7290" priority="1275" operator="lessThan">
      <formula>$C$4</formula>
    </cfRule>
  </conditionalFormatting>
  <conditionalFormatting sqref="AY46">
    <cfRule type="cellIs" dxfId="7289" priority="1276" operator="lessThan">
      <formula>$C$4</formula>
    </cfRule>
  </conditionalFormatting>
  <conditionalFormatting sqref="AY47">
    <cfRule type="cellIs" dxfId="7288" priority="1277" operator="lessThan">
      <formula>$C$4</formula>
    </cfRule>
  </conditionalFormatting>
  <conditionalFormatting sqref="AY48">
    <cfRule type="cellIs" dxfId="7287" priority="1278" operator="lessThan">
      <formula>$C$4</formula>
    </cfRule>
  </conditionalFormatting>
  <conditionalFormatting sqref="AY49">
    <cfRule type="cellIs" dxfId="7286" priority="1279" operator="lessThan">
      <formula>$C$4</formula>
    </cfRule>
  </conditionalFormatting>
  <conditionalFormatting sqref="AY50">
    <cfRule type="cellIs" dxfId="7285" priority="1280" operator="lessThan">
      <formula>$C$4</formula>
    </cfRule>
  </conditionalFormatting>
  <conditionalFormatting sqref="AZ11">
    <cfRule type="cellIs" dxfId="7284" priority="1281" operator="lessThan">
      <formula>$C$4</formula>
    </cfRule>
  </conditionalFormatting>
  <conditionalFormatting sqref="AZ12">
    <cfRule type="cellIs" dxfId="7283" priority="1282" operator="lessThan">
      <formula>$C$4</formula>
    </cfRule>
  </conditionalFormatting>
  <conditionalFormatting sqref="AZ13">
    <cfRule type="cellIs" dxfId="7282" priority="1283" operator="lessThan">
      <formula>$C$4</formula>
    </cfRule>
  </conditionalFormatting>
  <conditionalFormatting sqref="AZ14">
    <cfRule type="cellIs" dxfId="7281" priority="1284" operator="lessThan">
      <formula>$C$4</formula>
    </cfRule>
  </conditionalFormatting>
  <conditionalFormatting sqref="AZ15">
    <cfRule type="cellIs" dxfId="7280" priority="1285" operator="lessThan">
      <formula>$C$4</formula>
    </cfRule>
  </conditionalFormatting>
  <conditionalFormatting sqref="AZ16">
    <cfRule type="cellIs" dxfId="7279" priority="1286" operator="lessThan">
      <formula>$C$4</formula>
    </cfRule>
  </conditionalFormatting>
  <conditionalFormatting sqref="AZ17">
    <cfRule type="cellIs" dxfId="7278" priority="1287" operator="lessThan">
      <formula>$C$4</formula>
    </cfRule>
  </conditionalFormatting>
  <conditionalFormatting sqref="AZ18">
    <cfRule type="cellIs" dxfId="7277" priority="1288" operator="lessThan">
      <formula>$C$4</formula>
    </cfRule>
  </conditionalFormatting>
  <conditionalFormatting sqref="AZ19">
    <cfRule type="cellIs" dxfId="7276" priority="1289" operator="lessThan">
      <formula>$C$4</formula>
    </cfRule>
  </conditionalFormatting>
  <conditionalFormatting sqref="AZ20">
    <cfRule type="cellIs" dxfId="7275" priority="1290" operator="lessThan">
      <formula>$C$4</formula>
    </cfRule>
  </conditionalFormatting>
  <conditionalFormatting sqref="AZ21">
    <cfRule type="cellIs" dxfId="7274" priority="1291" operator="lessThan">
      <formula>$C$4</formula>
    </cfRule>
  </conditionalFormatting>
  <conditionalFormatting sqref="AZ22">
    <cfRule type="cellIs" dxfId="7273" priority="1292" operator="lessThan">
      <formula>$C$4</formula>
    </cfRule>
  </conditionalFormatting>
  <conditionalFormatting sqref="AZ23">
    <cfRule type="cellIs" dxfId="7272" priority="1293" operator="lessThan">
      <formula>$C$4</formula>
    </cfRule>
  </conditionalFormatting>
  <conditionalFormatting sqref="AZ24">
    <cfRule type="cellIs" dxfId="7271" priority="1294" operator="lessThan">
      <formula>$C$4</formula>
    </cfRule>
  </conditionalFormatting>
  <conditionalFormatting sqref="AZ25">
    <cfRule type="cellIs" dxfId="7270" priority="1295" operator="lessThan">
      <formula>$C$4</formula>
    </cfRule>
  </conditionalFormatting>
  <conditionalFormatting sqref="AZ26">
    <cfRule type="cellIs" dxfId="7269" priority="1296" operator="lessThan">
      <formula>$C$4</formula>
    </cfRule>
  </conditionalFormatting>
  <conditionalFormatting sqref="AZ27">
    <cfRule type="cellIs" dxfId="7268" priority="1297" operator="lessThan">
      <formula>$C$4</formula>
    </cfRule>
  </conditionalFormatting>
  <conditionalFormatting sqref="AZ28">
    <cfRule type="cellIs" dxfId="7267" priority="1298" operator="lessThan">
      <formula>$C$4</formula>
    </cfRule>
  </conditionalFormatting>
  <conditionalFormatting sqref="AZ29">
    <cfRule type="cellIs" dxfId="7266" priority="1299" operator="lessThan">
      <formula>$C$4</formula>
    </cfRule>
  </conditionalFormatting>
  <conditionalFormatting sqref="AZ30">
    <cfRule type="cellIs" dxfId="7265" priority="1300" operator="lessThan">
      <formula>$C$4</formula>
    </cfRule>
  </conditionalFormatting>
  <conditionalFormatting sqref="AZ31">
    <cfRule type="cellIs" dxfId="7264" priority="1301" operator="lessThan">
      <formula>$C$4</formula>
    </cfRule>
  </conditionalFormatting>
  <conditionalFormatting sqref="AZ32">
    <cfRule type="cellIs" dxfId="7263" priority="1302" operator="lessThan">
      <formula>$C$4</formula>
    </cfRule>
  </conditionalFormatting>
  <conditionalFormatting sqref="AZ33">
    <cfRule type="cellIs" dxfId="7262" priority="1303" operator="lessThan">
      <formula>$C$4</formula>
    </cfRule>
  </conditionalFormatting>
  <conditionalFormatting sqref="AZ34">
    <cfRule type="cellIs" dxfId="7261" priority="1304" operator="lessThan">
      <formula>$C$4</formula>
    </cfRule>
  </conditionalFormatting>
  <conditionalFormatting sqref="AZ35">
    <cfRule type="cellIs" dxfId="7260" priority="1305" operator="lessThan">
      <formula>$C$4</formula>
    </cfRule>
  </conditionalFormatting>
  <conditionalFormatting sqref="AZ36">
    <cfRule type="cellIs" dxfId="7259" priority="1306" operator="lessThan">
      <formula>$C$4</formula>
    </cfRule>
  </conditionalFormatting>
  <conditionalFormatting sqref="AZ37">
    <cfRule type="cellIs" dxfId="7258" priority="1307" operator="lessThan">
      <formula>$C$4</formula>
    </cfRule>
  </conditionalFormatting>
  <conditionalFormatting sqref="AZ38">
    <cfRule type="cellIs" dxfId="7257" priority="1308" operator="lessThan">
      <formula>$C$4</formula>
    </cfRule>
  </conditionalFormatting>
  <conditionalFormatting sqref="AZ39">
    <cfRule type="cellIs" dxfId="7256" priority="1309" operator="lessThan">
      <formula>$C$4</formula>
    </cfRule>
  </conditionalFormatting>
  <conditionalFormatting sqref="AZ40">
    <cfRule type="cellIs" dxfId="7255" priority="1310" operator="lessThan">
      <formula>$C$4</formula>
    </cfRule>
  </conditionalFormatting>
  <conditionalFormatting sqref="AZ41">
    <cfRule type="cellIs" dxfId="7254" priority="1311" operator="lessThan">
      <formula>$C$4</formula>
    </cfRule>
  </conditionalFormatting>
  <conditionalFormatting sqref="AZ42">
    <cfRule type="cellIs" dxfId="7253" priority="1312" operator="lessThan">
      <formula>$C$4</formula>
    </cfRule>
  </conditionalFormatting>
  <conditionalFormatting sqref="AZ43">
    <cfRule type="cellIs" dxfId="7252" priority="1313" operator="lessThan">
      <formula>$C$4</formula>
    </cfRule>
  </conditionalFormatting>
  <conditionalFormatting sqref="AZ44">
    <cfRule type="cellIs" dxfId="7251" priority="1314" operator="lessThan">
      <formula>$C$4</formula>
    </cfRule>
  </conditionalFormatting>
  <conditionalFormatting sqref="AZ45">
    <cfRule type="cellIs" dxfId="7250" priority="1315" operator="lessThan">
      <formula>$C$4</formula>
    </cfRule>
  </conditionalFormatting>
  <conditionalFormatting sqref="AZ46">
    <cfRule type="cellIs" dxfId="7249" priority="1316" operator="lessThan">
      <formula>$C$4</formula>
    </cfRule>
  </conditionalFormatting>
  <conditionalFormatting sqref="AZ47">
    <cfRule type="cellIs" dxfId="7248" priority="1317" operator="lessThan">
      <formula>$C$4</formula>
    </cfRule>
  </conditionalFormatting>
  <conditionalFormatting sqref="AZ48">
    <cfRule type="cellIs" dxfId="7247" priority="1318" operator="lessThan">
      <formula>$C$4</formula>
    </cfRule>
  </conditionalFormatting>
  <conditionalFormatting sqref="AZ49">
    <cfRule type="cellIs" dxfId="7246" priority="1319" operator="lessThan">
      <formula>$C$4</formula>
    </cfRule>
  </conditionalFormatting>
  <conditionalFormatting sqref="AZ50">
    <cfRule type="cellIs" dxfId="7245" priority="1320" operator="lessThan">
      <formula>$C$4</formula>
    </cfRule>
  </conditionalFormatting>
  <conditionalFormatting sqref="BA11">
    <cfRule type="cellIs" dxfId="7244" priority="1321" operator="lessThan">
      <formula>$C$4</formula>
    </cfRule>
  </conditionalFormatting>
  <conditionalFormatting sqref="BA12">
    <cfRule type="cellIs" dxfId="7243" priority="1322" operator="lessThan">
      <formula>$C$4</formula>
    </cfRule>
  </conditionalFormatting>
  <conditionalFormatting sqref="BA13">
    <cfRule type="cellIs" dxfId="7242" priority="1323" operator="lessThan">
      <formula>$C$4</formula>
    </cfRule>
  </conditionalFormatting>
  <conditionalFormatting sqref="BA14">
    <cfRule type="cellIs" dxfId="7241" priority="1324" operator="lessThan">
      <formula>$C$4</formula>
    </cfRule>
  </conditionalFormatting>
  <conditionalFormatting sqref="BA15">
    <cfRule type="cellIs" dxfId="7240" priority="1325" operator="lessThan">
      <formula>$C$4</formula>
    </cfRule>
  </conditionalFormatting>
  <conditionalFormatting sqref="BA16">
    <cfRule type="cellIs" dxfId="7239" priority="1326" operator="lessThan">
      <formula>$C$4</formula>
    </cfRule>
  </conditionalFormatting>
  <conditionalFormatting sqref="BA17">
    <cfRule type="cellIs" dxfId="7238" priority="1327" operator="lessThan">
      <formula>$C$4</formula>
    </cfRule>
  </conditionalFormatting>
  <conditionalFormatting sqref="BA18">
    <cfRule type="cellIs" dxfId="7237" priority="1328" operator="lessThan">
      <formula>$C$4</formula>
    </cfRule>
  </conditionalFormatting>
  <conditionalFormatting sqref="BA19">
    <cfRule type="cellIs" dxfId="7236" priority="1329" operator="lessThan">
      <formula>$C$4</formula>
    </cfRule>
  </conditionalFormatting>
  <conditionalFormatting sqref="BA20">
    <cfRule type="cellIs" dxfId="7235" priority="1330" operator="lessThan">
      <formula>$C$4</formula>
    </cfRule>
  </conditionalFormatting>
  <conditionalFormatting sqref="BA21">
    <cfRule type="cellIs" dxfId="7234" priority="1331" operator="lessThan">
      <formula>$C$4</formula>
    </cfRule>
  </conditionalFormatting>
  <conditionalFormatting sqref="BA22">
    <cfRule type="cellIs" dxfId="7233" priority="1332" operator="lessThan">
      <formula>$C$4</formula>
    </cfRule>
  </conditionalFormatting>
  <conditionalFormatting sqref="BA23">
    <cfRule type="cellIs" dxfId="7232" priority="1333" operator="lessThan">
      <formula>$C$4</formula>
    </cfRule>
  </conditionalFormatting>
  <conditionalFormatting sqref="BA24">
    <cfRule type="cellIs" dxfId="7231" priority="1334" operator="lessThan">
      <formula>$C$4</formula>
    </cfRule>
  </conditionalFormatting>
  <conditionalFormatting sqref="BA25">
    <cfRule type="cellIs" dxfId="7230" priority="1335" operator="lessThan">
      <formula>$C$4</formula>
    </cfRule>
  </conditionalFormatting>
  <conditionalFormatting sqref="BA26">
    <cfRule type="cellIs" dxfId="7229" priority="1336" operator="lessThan">
      <formula>$C$4</formula>
    </cfRule>
  </conditionalFormatting>
  <conditionalFormatting sqref="BA27">
    <cfRule type="cellIs" dxfId="7228" priority="1337" operator="lessThan">
      <formula>$C$4</formula>
    </cfRule>
  </conditionalFormatting>
  <conditionalFormatting sqref="BA28">
    <cfRule type="cellIs" dxfId="7227" priority="1338" operator="lessThan">
      <formula>$C$4</formula>
    </cfRule>
  </conditionalFormatting>
  <conditionalFormatting sqref="BA29">
    <cfRule type="cellIs" dxfId="7226" priority="1339" operator="lessThan">
      <formula>$C$4</formula>
    </cfRule>
  </conditionalFormatting>
  <conditionalFormatting sqref="BA30">
    <cfRule type="cellIs" dxfId="7225" priority="1340" operator="lessThan">
      <formula>$C$4</formula>
    </cfRule>
  </conditionalFormatting>
  <conditionalFormatting sqref="BA31">
    <cfRule type="cellIs" dxfId="7224" priority="1341" operator="lessThan">
      <formula>$C$4</formula>
    </cfRule>
  </conditionalFormatting>
  <conditionalFormatting sqref="BA32">
    <cfRule type="cellIs" dxfId="7223" priority="1342" operator="lessThan">
      <formula>$C$4</formula>
    </cfRule>
  </conditionalFormatting>
  <conditionalFormatting sqref="BA33">
    <cfRule type="cellIs" dxfId="7222" priority="1343" operator="lessThan">
      <formula>$C$4</formula>
    </cfRule>
  </conditionalFormatting>
  <conditionalFormatting sqref="BA34">
    <cfRule type="cellIs" dxfId="7221" priority="1344" operator="lessThan">
      <formula>$C$4</formula>
    </cfRule>
  </conditionalFormatting>
  <conditionalFormatting sqref="BA35">
    <cfRule type="cellIs" dxfId="7220" priority="1345" operator="lessThan">
      <formula>$C$4</formula>
    </cfRule>
  </conditionalFormatting>
  <conditionalFormatting sqref="BA36">
    <cfRule type="cellIs" dxfId="7219" priority="1346" operator="lessThan">
      <formula>$C$4</formula>
    </cfRule>
  </conditionalFormatting>
  <conditionalFormatting sqref="BA37">
    <cfRule type="cellIs" dxfId="7218" priority="1347" operator="lessThan">
      <formula>$C$4</formula>
    </cfRule>
  </conditionalFormatting>
  <conditionalFormatting sqref="BA38">
    <cfRule type="cellIs" dxfId="7217" priority="1348" operator="lessThan">
      <formula>$C$4</formula>
    </cfRule>
  </conditionalFormatting>
  <conditionalFormatting sqref="BA39">
    <cfRule type="cellIs" dxfId="7216" priority="1349" operator="lessThan">
      <formula>$C$4</formula>
    </cfRule>
  </conditionalFormatting>
  <conditionalFormatting sqref="BA40">
    <cfRule type="cellIs" dxfId="7215" priority="1350" operator="lessThan">
      <formula>$C$4</formula>
    </cfRule>
  </conditionalFormatting>
  <conditionalFormatting sqref="BA41">
    <cfRule type="cellIs" dxfId="7214" priority="1351" operator="lessThan">
      <formula>$C$4</formula>
    </cfRule>
  </conditionalFormatting>
  <conditionalFormatting sqref="BA42">
    <cfRule type="cellIs" dxfId="7213" priority="1352" operator="lessThan">
      <formula>$C$4</formula>
    </cfRule>
  </conditionalFormatting>
  <conditionalFormatting sqref="BA43">
    <cfRule type="cellIs" dxfId="7212" priority="1353" operator="lessThan">
      <formula>$C$4</formula>
    </cfRule>
  </conditionalFormatting>
  <conditionalFormatting sqref="BA44">
    <cfRule type="cellIs" dxfId="7211" priority="1354" operator="lessThan">
      <formula>$C$4</formula>
    </cfRule>
  </conditionalFormatting>
  <conditionalFormatting sqref="BA45">
    <cfRule type="cellIs" dxfId="7210" priority="1355" operator="lessThan">
      <formula>$C$4</formula>
    </cfRule>
  </conditionalFormatting>
  <conditionalFormatting sqref="BA46">
    <cfRule type="cellIs" dxfId="7209" priority="1356" operator="lessThan">
      <formula>$C$4</formula>
    </cfRule>
  </conditionalFormatting>
  <conditionalFormatting sqref="BA47">
    <cfRule type="cellIs" dxfId="7208" priority="1357" operator="lessThan">
      <formula>$C$4</formula>
    </cfRule>
  </conditionalFormatting>
  <conditionalFormatting sqref="BA48">
    <cfRule type="cellIs" dxfId="7207" priority="1358" operator="lessThan">
      <formula>$C$4</formula>
    </cfRule>
  </conditionalFormatting>
  <conditionalFormatting sqref="BA49">
    <cfRule type="cellIs" dxfId="7206" priority="1359" operator="lessThan">
      <formula>$C$4</formula>
    </cfRule>
  </conditionalFormatting>
  <conditionalFormatting sqref="BA50">
    <cfRule type="cellIs" dxfId="7205" priority="1360" operator="lessThan">
      <formula>$C$4</formula>
    </cfRule>
  </conditionalFormatting>
  <conditionalFormatting sqref="BB11">
    <cfRule type="cellIs" dxfId="7204" priority="1361" operator="lessThan">
      <formula>$C$4</formula>
    </cfRule>
  </conditionalFormatting>
  <conditionalFormatting sqref="BB12">
    <cfRule type="cellIs" dxfId="7203" priority="1362" operator="lessThan">
      <formula>$C$4</formula>
    </cfRule>
  </conditionalFormatting>
  <conditionalFormatting sqref="BB13">
    <cfRule type="cellIs" dxfId="7202" priority="1363" operator="lessThan">
      <formula>$C$4</formula>
    </cfRule>
  </conditionalFormatting>
  <conditionalFormatting sqref="BB14">
    <cfRule type="cellIs" dxfId="7201" priority="1364" operator="lessThan">
      <formula>$C$4</formula>
    </cfRule>
  </conditionalFormatting>
  <conditionalFormatting sqref="BB15">
    <cfRule type="cellIs" dxfId="7200" priority="1365" operator="lessThan">
      <formula>$C$4</formula>
    </cfRule>
  </conditionalFormatting>
  <conditionalFormatting sqref="BB16">
    <cfRule type="cellIs" dxfId="7199" priority="1366" operator="lessThan">
      <formula>$C$4</formula>
    </cfRule>
  </conditionalFormatting>
  <conditionalFormatting sqref="BB17">
    <cfRule type="cellIs" dxfId="7198" priority="1367" operator="lessThan">
      <formula>$C$4</formula>
    </cfRule>
  </conditionalFormatting>
  <conditionalFormatting sqref="BB18">
    <cfRule type="cellIs" dxfId="7197" priority="1368" operator="lessThan">
      <formula>$C$4</formula>
    </cfRule>
  </conditionalFormatting>
  <conditionalFormatting sqref="BB19">
    <cfRule type="cellIs" dxfId="7196" priority="1369" operator="lessThan">
      <formula>$C$4</formula>
    </cfRule>
  </conditionalFormatting>
  <conditionalFormatting sqref="BB20">
    <cfRule type="cellIs" dxfId="7195" priority="1370" operator="lessThan">
      <formula>$C$4</formula>
    </cfRule>
  </conditionalFormatting>
  <conditionalFormatting sqref="BB21">
    <cfRule type="cellIs" dxfId="7194" priority="1371" operator="lessThan">
      <formula>$C$4</formula>
    </cfRule>
  </conditionalFormatting>
  <conditionalFormatting sqref="BB22">
    <cfRule type="cellIs" dxfId="7193" priority="1372" operator="lessThan">
      <formula>$C$4</formula>
    </cfRule>
  </conditionalFormatting>
  <conditionalFormatting sqref="BB23">
    <cfRule type="cellIs" dxfId="7192" priority="1373" operator="lessThan">
      <formula>$C$4</formula>
    </cfRule>
  </conditionalFormatting>
  <conditionalFormatting sqref="BB24">
    <cfRule type="cellIs" dxfId="7191" priority="1374" operator="lessThan">
      <formula>$C$4</formula>
    </cfRule>
  </conditionalFormatting>
  <conditionalFormatting sqref="BB25">
    <cfRule type="cellIs" dxfId="7190" priority="1375" operator="lessThan">
      <formula>$C$4</formula>
    </cfRule>
  </conditionalFormatting>
  <conditionalFormatting sqref="BB26">
    <cfRule type="cellIs" dxfId="7189" priority="1376" operator="lessThan">
      <formula>$C$4</formula>
    </cfRule>
  </conditionalFormatting>
  <conditionalFormatting sqref="BB27">
    <cfRule type="cellIs" dxfId="7188" priority="1377" operator="lessThan">
      <formula>$C$4</formula>
    </cfRule>
  </conditionalFormatting>
  <conditionalFormatting sqref="BB28">
    <cfRule type="cellIs" dxfId="7187" priority="1378" operator="lessThan">
      <formula>$C$4</formula>
    </cfRule>
  </conditionalFormatting>
  <conditionalFormatting sqref="BB29">
    <cfRule type="cellIs" dxfId="7186" priority="1379" operator="lessThan">
      <formula>$C$4</formula>
    </cfRule>
  </conditionalFormatting>
  <conditionalFormatting sqref="BB30">
    <cfRule type="cellIs" dxfId="7185" priority="1380" operator="lessThan">
      <formula>$C$4</formula>
    </cfRule>
  </conditionalFormatting>
  <conditionalFormatting sqref="BB31">
    <cfRule type="cellIs" dxfId="7184" priority="1381" operator="lessThan">
      <formula>$C$4</formula>
    </cfRule>
  </conditionalFormatting>
  <conditionalFormatting sqref="BB32">
    <cfRule type="cellIs" dxfId="7183" priority="1382" operator="lessThan">
      <formula>$C$4</formula>
    </cfRule>
  </conditionalFormatting>
  <conditionalFormatting sqref="BB33">
    <cfRule type="cellIs" dxfId="7182" priority="1383" operator="lessThan">
      <formula>$C$4</formula>
    </cfRule>
  </conditionalFormatting>
  <conditionalFormatting sqref="BB34">
    <cfRule type="cellIs" dxfId="7181" priority="1384" operator="lessThan">
      <formula>$C$4</formula>
    </cfRule>
  </conditionalFormatting>
  <conditionalFormatting sqref="BB35">
    <cfRule type="cellIs" dxfId="7180" priority="1385" operator="lessThan">
      <formula>$C$4</formula>
    </cfRule>
  </conditionalFormatting>
  <conditionalFormatting sqref="BB36">
    <cfRule type="cellIs" dxfId="7179" priority="1386" operator="lessThan">
      <formula>$C$4</formula>
    </cfRule>
  </conditionalFormatting>
  <conditionalFormatting sqref="BB37">
    <cfRule type="cellIs" dxfId="7178" priority="1387" operator="lessThan">
      <formula>$C$4</formula>
    </cfRule>
  </conditionalFormatting>
  <conditionalFormatting sqref="BB38">
    <cfRule type="cellIs" dxfId="7177" priority="1388" operator="lessThan">
      <formula>$C$4</formula>
    </cfRule>
  </conditionalFormatting>
  <conditionalFormatting sqref="BB39">
    <cfRule type="cellIs" dxfId="7176" priority="1389" operator="lessThan">
      <formula>$C$4</formula>
    </cfRule>
  </conditionalFormatting>
  <conditionalFormatting sqref="BB40">
    <cfRule type="cellIs" dxfId="7175" priority="1390" operator="lessThan">
      <formula>$C$4</formula>
    </cfRule>
  </conditionalFormatting>
  <conditionalFormatting sqref="BB41">
    <cfRule type="cellIs" dxfId="7174" priority="1391" operator="lessThan">
      <formula>$C$4</formula>
    </cfRule>
  </conditionalFormatting>
  <conditionalFormatting sqref="BB42">
    <cfRule type="cellIs" dxfId="7173" priority="1392" operator="lessThan">
      <formula>$C$4</formula>
    </cfRule>
  </conditionalFormatting>
  <conditionalFormatting sqref="BB43">
    <cfRule type="cellIs" dxfId="7172" priority="1393" operator="lessThan">
      <formula>$C$4</formula>
    </cfRule>
  </conditionalFormatting>
  <conditionalFormatting sqref="BB44">
    <cfRule type="cellIs" dxfId="7171" priority="1394" operator="lessThan">
      <formula>$C$4</formula>
    </cfRule>
  </conditionalFormatting>
  <conditionalFormatting sqref="BB45">
    <cfRule type="cellIs" dxfId="7170" priority="1395" operator="lessThan">
      <formula>$C$4</formula>
    </cfRule>
  </conditionalFormatting>
  <conditionalFormatting sqref="BB46">
    <cfRule type="cellIs" dxfId="7169" priority="1396" operator="lessThan">
      <formula>$C$4</formula>
    </cfRule>
  </conditionalFormatting>
  <conditionalFormatting sqref="BB47">
    <cfRule type="cellIs" dxfId="7168" priority="1397" operator="lessThan">
      <formula>$C$4</formula>
    </cfRule>
  </conditionalFormatting>
  <conditionalFormatting sqref="BB48">
    <cfRule type="cellIs" dxfId="7167" priority="1398" operator="lessThan">
      <formula>$C$4</formula>
    </cfRule>
  </conditionalFormatting>
  <conditionalFormatting sqref="BB49">
    <cfRule type="cellIs" dxfId="7166" priority="1399" operator="lessThan">
      <formula>$C$4</formula>
    </cfRule>
  </conditionalFormatting>
  <conditionalFormatting sqref="BB50">
    <cfRule type="cellIs" dxfId="7165" priority="1400" operator="lessThan">
      <formula>$C$4</formula>
    </cfRule>
  </conditionalFormatting>
  <conditionalFormatting sqref="BC11">
    <cfRule type="cellIs" dxfId="7164" priority="1401" operator="lessThan">
      <formula>$C$4</formula>
    </cfRule>
  </conditionalFormatting>
  <conditionalFormatting sqref="BC12">
    <cfRule type="cellIs" dxfId="7163" priority="1402" operator="lessThan">
      <formula>$C$4</formula>
    </cfRule>
  </conditionalFormatting>
  <conditionalFormatting sqref="BC13">
    <cfRule type="cellIs" dxfId="7162" priority="1403" operator="lessThan">
      <formula>$C$4</formula>
    </cfRule>
  </conditionalFormatting>
  <conditionalFormatting sqref="BC14">
    <cfRule type="cellIs" dxfId="7161" priority="1404" operator="lessThan">
      <formula>$C$4</formula>
    </cfRule>
  </conditionalFormatting>
  <conditionalFormatting sqref="BC15">
    <cfRule type="cellIs" dxfId="7160" priority="1405" operator="lessThan">
      <formula>$C$4</formula>
    </cfRule>
  </conditionalFormatting>
  <conditionalFormatting sqref="BC16">
    <cfRule type="cellIs" dxfId="7159" priority="1406" operator="lessThan">
      <formula>$C$4</formula>
    </cfRule>
  </conditionalFormatting>
  <conditionalFormatting sqref="BC17">
    <cfRule type="cellIs" dxfId="7158" priority="1407" operator="lessThan">
      <formula>$C$4</formula>
    </cfRule>
  </conditionalFormatting>
  <conditionalFormatting sqref="BC18">
    <cfRule type="cellIs" dxfId="7157" priority="1408" operator="lessThan">
      <formula>$C$4</formula>
    </cfRule>
  </conditionalFormatting>
  <conditionalFormatting sqref="BC19">
    <cfRule type="cellIs" dxfId="7156" priority="1409" operator="lessThan">
      <formula>$C$4</formula>
    </cfRule>
  </conditionalFormatting>
  <conditionalFormatting sqref="BC20">
    <cfRule type="cellIs" dxfId="7155" priority="1410" operator="lessThan">
      <formula>$C$4</formula>
    </cfRule>
  </conditionalFormatting>
  <conditionalFormatting sqref="BC21">
    <cfRule type="cellIs" dxfId="7154" priority="1411" operator="lessThan">
      <formula>$C$4</formula>
    </cfRule>
  </conditionalFormatting>
  <conditionalFormatting sqref="BC22">
    <cfRule type="cellIs" dxfId="7153" priority="1412" operator="lessThan">
      <formula>$C$4</formula>
    </cfRule>
  </conditionalFormatting>
  <conditionalFormatting sqref="BC23">
    <cfRule type="cellIs" dxfId="7152" priority="1413" operator="lessThan">
      <formula>$C$4</formula>
    </cfRule>
  </conditionalFormatting>
  <conditionalFormatting sqref="BC24">
    <cfRule type="cellIs" dxfId="7151" priority="1414" operator="lessThan">
      <formula>$C$4</formula>
    </cfRule>
  </conditionalFormatting>
  <conditionalFormatting sqref="BC25">
    <cfRule type="cellIs" dxfId="7150" priority="1415" operator="lessThan">
      <formula>$C$4</formula>
    </cfRule>
  </conditionalFormatting>
  <conditionalFormatting sqref="BC26">
    <cfRule type="cellIs" dxfId="7149" priority="1416" operator="lessThan">
      <formula>$C$4</formula>
    </cfRule>
  </conditionalFormatting>
  <conditionalFormatting sqref="BC27">
    <cfRule type="cellIs" dxfId="7148" priority="1417" operator="lessThan">
      <formula>$C$4</formula>
    </cfRule>
  </conditionalFormatting>
  <conditionalFormatting sqref="BC28">
    <cfRule type="cellIs" dxfId="7147" priority="1418" operator="lessThan">
      <formula>$C$4</formula>
    </cfRule>
  </conditionalFormatting>
  <conditionalFormatting sqref="BC29">
    <cfRule type="cellIs" dxfId="7146" priority="1419" operator="lessThan">
      <formula>$C$4</formula>
    </cfRule>
  </conditionalFormatting>
  <conditionalFormatting sqref="BC30">
    <cfRule type="cellIs" dxfId="7145" priority="1420" operator="lessThan">
      <formula>$C$4</formula>
    </cfRule>
  </conditionalFormatting>
  <conditionalFormatting sqref="BC31">
    <cfRule type="cellIs" dxfId="7144" priority="1421" operator="lessThan">
      <formula>$C$4</formula>
    </cfRule>
  </conditionalFormatting>
  <conditionalFormatting sqref="BC32">
    <cfRule type="cellIs" dxfId="7143" priority="1422" operator="lessThan">
      <formula>$C$4</formula>
    </cfRule>
  </conditionalFormatting>
  <conditionalFormatting sqref="BC33">
    <cfRule type="cellIs" dxfId="7142" priority="1423" operator="lessThan">
      <formula>$C$4</formula>
    </cfRule>
  </conditionalFormatting>
  <conditionalFormatting sqref="BC34">
    <cfRule type="cellIs" dxfId="7141" priority="1424" operator="lessThan">
      <formula>$C$4</formula>
    </cfRule>
  </conditionalFormatting>
  <conditionalFormatting sqref="BC35">
    <cfRule type="cellIs" dxfId="7140" priority="1425" operator="lessThan">
      <formula>$C$4</formula>
    </cfRule>
  </conditionalFormatting>
  <conditionalFormatting sqref="BC36">
    <cfRule type="cellIs" dxfId="7139" priority="1426" operator="lessThan">
      <formula>$C$4</formula>
    </cfRule>
  </conditionalFormatting>
  <conditionalFormatting sqref="BC37">
    <cfRule type="cellIs" dxfId="7138" priority="1427" operator="lessThan">
      <formula>$C$4</formula>
    </cfRule>
  </conditionalFormatting>
  <conditionalFormatting sqref="BC38">
    <cfRule type="cellIs" dxfId="7137" priority="1428" operator="lessThan">
      <formula>$C$4</formula>
    </cfRule>
  </conditionalFormatting>
  <conditionalFormatting sqref="BC39">
    <cfRule type="cellIs" dxfId="7136" priority="1429" operator="lessThan">
      <formula>$C$4</formula>
    </cfRule>
  </conditionalFormatting>
  <conditionalFormatting sqref="BC40">
    <cfRule type="cellIs" dxfId="7135" priority="1430" operator="lessThan">
      <formula>$C$4</formula>
    </cfRule>
  </conditionalFormatting>
  <conditionalFormatting sqref="BC41">
    <cfRule type="cellIs" dxfId="7134" priority="1431" operator="lessThan">
      <formula>$C$4</formula>
    </cfRule>
  </conditionalFormatting>
  <conditionalFormatting sqref="BC42">
    <cfRule type="cellIs" dxfId="7133" priority="1432" operator="lessThan">
      <formula>$C$4</formula>
    </cfRule>
  </conditionalFormatting>
  <conditionalFormatting sqref="BC43">
    <cfRule type="cellIs" dxfId="7132" priority="1433" operator="lessThan">
      <formula>$C$4</formula>
    </cfRule>
  </conditionalFormatting>
  <conditionalFormatting sqref="BC44">
    <cfRule type="cellIs" dxfId="7131" priority="1434" operator="lessThan">
      <formula>$C$4</formula>
    </cfRule>
  </conditionalFormatting>
  <conditionalFormatting sqref="BC45">
    <cfRule type="cellIs" dxfId="7130" priority="1435" operator="lessThan">
      <formula>$C$4</formula>
    </cfRule>
  </conditionalFormatting>
  <conditionalFormatting sqref="BC46">
    <cfRule type="cellIs" dxfId="7129" priority="1436" operator="lessThan">
      <formula>$C$4</formula>
    </cfRule>
  </conditionalFormatting>
  <conditionalFormatting sqref="BC47">
    <cfRule type="cellIs" dxfId="7128" priority="1437" operator="lessThan">
      <formula>$C$4</formula>
    </cfRule>
  </conditionalFormatting>
  <conditionalFormatting sqref="BC48">
    <cfRule type="cellIs" dxfId="7127" priority="1438" operator="lessThan">
      <formula>$C$4</formula>
    </cfRule>
  </conditionalFormatting>
  <conditionalFormatting sqref="BC49">
    <cfRule type="cellIs" dxfId="7126" priority="1439" operator="lessThan">
      <formula>$C$4</formula>
    </cfRule>
  </conditionalFormatting>
  <conditionalFormatting sqref="BC50">
    <cfRule type="cellIs" dxfId="7125" priority="1440" operator="lessThan">
      <formula>$C$4</formula>
    </cfRule>
  </conditionalFormatting>
  <conditionalFormatting sqref="BD11">
    <cfRule type="cellIs" dxfId="7124" priority="1441" operator="lessThan">
      <formula>$C$4</formula>
    </cfRule>
  </conditionalFormatting>
  <conditionalFormatting sqref="BD12">
    <cfRule type="cellIs" dxfId="7123" priority="1442" operator="lessThan">
      <formula>$C$4</formula>
    </cfRule>
  </conditionalFormatting>
  <conditionalFormatting sqref="BD13">
    <cfRule type="cellIs" dxfId="7122" priority="1443" operator="lessThan">
      <formula>$C$4</formula>
    </cfRule>
  </conditionalFormatting>
  <conditionalFormatting sqref="BD14">
    <cfRule type="cellIs" dxfId="7121" priority="1444" operator="lessThan">
      <formula>$C$4</formula>
    </cfRule>
  </conditionalFormatting>
  <conditionalFormatting sqref="BD15">
    <cfRule type="cellIs" dxfId="7120" priority="1445" operator="lessThan">
      <formula>$C$4</formula>
    </cfRule>
  </conditionalFormatting>
  <conditionalFormatting sqref="BD16">
    <cfRule type="cellIs" dxfId="7119" priority="1446" operator="lessThan">
      <formula>$C$4</formula>
    </cfRule>
  </conditionalFormatting>
  <conditionalFormatting sqref="BD17">
    <cfRule type="cellIs" dxfId="7118" priority="1447" operator="lessThan">
      <formula>$C$4</formula>
    </cfRule>
  </conditionalFormatting>
  <conditionalFormatting sqref="BD18">
    <cfRule type="cellIs" dxfId="7117" priority="1448" operator="lessThan">
      <formula>$C$4</formula>
    </cfRule>
  </conditionalFormatting>
  <conditionalFormatting sqref="BD19">
    <cfRule type="cellIs" dxfId="7116" priority="1449" operator="lessThan">
      <formula>$C$4</formula>
    </cfRule>
  </conditionalFormatting>
  <conditionalFormatting sqref="BD20">
    <cfRule type="cellIs" dxfId="7115" priority="1450" operator="lessThan">
      <formula>$C$4</formula>
    </cfRule>
  </conditionalFormatting>
  <conditionalFormatting sqref="BD21">
    <cfRule type="cellIs" dxfId="7114" priority="1451" operator="lessThan">
      <formula>$C$4</formula>
    </cfRule>
  </conditionalFormatting>
  <conditionalFormatting sqref="BD22">
    <cfRule type="cellIs" dxfId="7113" priority="1452" operator="lessThan">
      <formula>$C$4</formula>
    </cfRule>
  </conditionalFormatting>
  <conditionalFormatting sqref="BD23">
    <cfRule type="cellIs" dxfId="7112" priority="1453" operator="lessThan">
      <formula>$C$4</formula>
    </cfRule>
  </conditionalFormatting>
  <conditionalFormatting sqref="BD24">
    <cfRule type="cellIs" dxfId="7111" priority="1454" operator="lessThan">
      <formula>$C$4</formula>
    </cfRule>
  </conditionalFormatting>
  <conditionalFormatting sqref="BD25">
    <cfRule type="cellIs" dxfId="7110" priority="1455" operator="lessThan">
      <formula>$C$4</formula>
    </cfRule>
  </conditionalFormatting>
  <conditionalFormatting sqref="BD26">
    <cfRule type="cellIs" dxfId="7109" priority="1456" operator="lessThan">
      <formula>$C$4</formula>
    </cfRule>
  </conditionalFormatting>
  <conditionalFormatting sqref="BD27">
    <cfRule type="cellIs" dxfId="7108" priority="1457" operator="lessThan">
      <formula>$C$4</formula>
    </cfRule>
  </conditionalFormatting>
  <conditionalFormatting sqref="BD28">
    <cfRule type="cellIs" dxfId="7107" priority="1458" operator="lessThan">
      <formula>$C$4</formula>
    </cfRule>
  </conditionalFormatting>
  <conditionalFormatting sqref="BD29">
    <cfRule type="cellIs" dxfId="7106" priority="1459" operator="lessThan">
      <formula>$C$4</formula>
    </cfRule>
  </conditionalFormatting>
  <conditionalFormatting sqref="BD30">
    <cfRule type="cellIs" dxfId="7105" priority="1460" operator="lessThan">
      <formula>$C$4</formula>
    </cfRule>
  </conditionalFormatting>
  <conditionalFormatting sqref="BD31">
    <cfRule type="cellIs" dxfId="7104" priority="1461" operator="lessThan">
      <formula>$C$4</formula>
    </cfRule>
  </conditionalFormatting>
  <conditionalFormatting sqref="BD32">
    <cfRule type="cellIs" dxfId="7103" priority="1462" operator="lessThan">
      <formula>$C$4</formula>
    </cfRule>
  </conditionalFormatting>
  <conditionalFormatting sqref="BD33">
    <cfRule type="cellIs" dxfId="7102" priority="1463" operator="lessThan">
      <formula>$C$4</formula>
    </cfRule>
  </conditionalFormatting>
  <conditionalFormatting sqref="BD34">
    <cfRule type="cellIs" dxfId="7101" priority="1464" operator="lessThan">
      <formula>$C$4</formula>
    </cfRule>
  </conditionalFormatting>
  <conditionalFormatting sqref="BD35">
    <cfRule type="cellIs" dxfId="7100" priority="1465" operator="lessThan">
      <formula>$C$4</formula>
    </cfRule>
  </conditionalFormatting>
  <conditionalFormatting sqref="BD36">
    <cfRule type="cellIs" dxfId="7099" priority="1466" operator="lessThan">
      <formula>$C$4</formula>
    </cfRule>
  </conditionalFormatting>
  <conditionalFormatting sqref="BD37">
    <cfRule type="cellIs" dxfId="7098" priority="1467" operator="lessThan">
      <formula>$C$4</formula>
    </cfRule>
  </conditionalFormatting>
  <conditionalFormatting sqref="BD38">
    <cfRule type="cellIs" dxfId="7097" priority="1468" operator="lessThan">
      <formula>$C$4</formula>
    </cfRule>
  </conditionalFormatting>
  <conditionalFormatting sqref="BD39">
    <cfRule type="cellIs" dxfId="7096" priority="1469" operator="lessThan">
      <formula>$C$4</formula>
    </cfRule>
  </conditionalFormatting>
  <conditionalFormatting sqref="BD40">
    <cfRule type="cellIs" dxfId="7095" priority="1470" operator="lessThan">
      <formula>$C$4</formula>
    </cfRule>
  </conditionalFormatting>
  <conditionalFormatting sqref="BD41">
    <cfRule type="cellIs" dxfId="7094" priority="1471" operator="lessThan">
      <formula>$C$4</formula>
    </cfRule>
  </conditionalFormatting>
  <conditionalFormatting sqref="BD42">
    <cfRule type="cellIs" dxfId="7093" priority="1472" operator="lessThan">
      <formula>$C$4</formula>
    </cfRule>
  </conditionalFormatting>
  <conditionalFormatting sqref="BD43">
    <cfRule type="cellIs" dxfId="7092" priority="1473" operator="lessThan">
      <formula>$C$4</formula>
    </cfRule>
  </conditionalFormatting>
  <conditionalFormatting sqref="BD44">
    <cfRule type="cellIs" dxfId="7091" priority="1474" operator="lessThan">
      <formula>$C$4</formula>
    </cfRule>
  </conditionalFormatting>
  <conditionalFormatting sqref="BD45">
    <cfRule type="cellIs" dxfId="7090" priority="1475" operator="lessThan">
      <formula>$C$4</formula>
    </cfRule>
  </conditionalFormatting>
  <conditionalFormatting sqref="BD46">
    <cfRule type="cellIs" dxfId="7089" priority="1476" operator="lessThan">
      <formula>$C$4</formula>
    </cfRule>
  </conditionalFormatting>
  <conditionalFormatting sqref="BD47">
    <cfRule type="cellIs" dxfId="7088" priority="1477" operator="lessThan">
      <formula>$C$4</formula>
    </cfRule>
  </conditionalFormatting>
  <conditionalFormatting sqref="BD48">
    <cfRule type="cellIs" dxfId="7087" priority="1478" operator="lessThan">
      <formula>$C$4</formula>
    </cfRule>
  </conditionalFormatting>
  <conditionalFormatting sqref="BD49">
    <cfRule type="cellIs" dxfId="7086" priority="1479" operator="lessThan">
      <formula>$C$4</formula>
    </cfRule>
  </conditionalFormatting>
  <conditionalFormatting sqref="BD50">
    <cfRule type="cellIs" dxfId="7085" priority="1480" operator="lessThan">
      <formula>$C$4</formula>
    </cfRule>
  </conditionalFormatting>
  <conditionalFormatting sqref="BE11">
    <cfRule type="cellIs" dxfId="7084" priority="1481" operator="lessThan">
      <formula>$C$4</formula>
    </cfRule>
  </conditionalFormatting>
  <conditionalFormatting sqref="BE12">
    <cfRule type="cellIs" dxfId="7083" priority="1482" operator="lessThan">
      <formula>$C$4</formula>
    </cfRule>
  </conditionalFormatting>
  <conditionalFormatting sqref="BE13">
    <cfRule type="cellIs" dxfId="7082" priority="1483" operator="lessThan">
      <formula>$C$4</formula>
    </cfRule>
  </conditionalFormatting>
  <conditionalFormatting sqref="BE14">
    <cfRule type="cellIs" dxfId="7081" priority="1484" operator="lessThan">
      <formula>$C$4</formula>
    </cfRule>
  </conditionalFormatting>
  <conditionalFormatting sqref="BE15">
    <cfRule type="cellIs" dxfId="7080" priority="1485" operator="lessThan">
      <formula>$C$4</formula>
    </cfRule>
  </conditionalFormatting>
  <conditionalFormatting sqref="BE16">
    <cfRule type="cellIs" dxfId="7079" priority="1486" operator="lessThan">
      <formula>$C$4</formula>
    </cfRule>
  </conditionalFormatting>
  <conditionalFormatting sqref="BE17">
    <cfRule type="cellIs" dxfId="7078" priority="1487" operator="lessThan">
      <formula>$C$4</formula>
    </cfRule>
  </conditionalFormatting>
  <conditionalFormatting sqref="BE18">
    <cfRule type="cellIs" dxfId="7077" priority="1488" operator="lessThan">
      <formula>$C$4</formula>
    </cfRule>
  </conditionalFormatting>
  <conditionalFormatting sqref="BE19">
    <cfRule type="cellIs" dxfId="7076" priority="1489" operator="lessThan">
      <formula>$C$4</formula>
    </cfRule>
  </conditionalFormatting>
  <conditionalFormatting sqref="BE20">
    <cfRule type="cellIs" dxfId="7075" priority="1490" operator="lessThan">
      <formula>$C$4</formula>
    </cfRule>
  </conditionalFormatting>
  <conditionalFormatting sqref="BE21">
    <cfRule type="cellIs" dxfId="7074" priority="1491" operator="lessThan">
      <formula>$C$4</formula>
    </cfRule>
  </conditionalFormatting>
  <conditionalFormatting sqref="BE22">
    <cfRule type="cellIs" dxfId="7073" priority="1492" operator="lessThan">
      <formula>$C$4</formula>
    </cfRule>
  </conditionalFormatting>
  <conditionalFormatting sqref="BE23">
    <cfRule type="cellIs" dxfId="7072" priority="1493" operator="lessThan">
      <formula>$C$4</formula>
    </cfRule>
  </conditionalFormatting>
  <conditionalFormatting sqref="BE24">
    <cfRule type="cellIs" dxfId="7071" priority="1494" operator="lessThan">
      <formula>$C$4</formula>
    </cfRule>
  </conditionalFormatting>
  <conditionalFormatting sqref="BE25">
    <cfRule type="cellIs" dxfId="7070" priority="1495" operator="lessThan">
      <formula>$C$4</formula>
    </cfRule>
  </conditionalFormatting>
  <conditionalFormatting sqref="BE26">
    <cfRule type="cellIs" dxfId="7069" priority="1496" operator="lessThan">
      <formula>$C$4</formula>
    </cfRule>
  </conditionalFormatting>
  <conditionalFormatting sqref="BE27">
    <cfRule type="cellIs" dxfId="7068" priority="1497" operator="lessThan">
      <formula>$C$4</formula>
    </cfRule>
  </conditionalFormatting>
  <conditionalFormatting sqref="BE28">
    <cfRule type="cellIs" dxfId="7067" priority="1498" operator="lessThan">
      <formula>$C$4</formula>
    </cfRule>
  </conditionalFormatting>
  <conditionalFormatting sqref="BE29">
    <cfRule type="cellIs" dxfId="7066" priority="1499" operator="lessThan">
      <formula>$C$4</formula>
    </cfRule>
  </conditionalFormatting>
  <conditionalFormatting sqref="BE30">
    <cfRule type="cellIs" dxfId="7065" priority="1500" operator="lessThan">
      <formula>$C$4</formula>
    </cfRule>
  </conditionalFormatting>
  <conditionalFormatting sqref="BE31">
    <cfRule type="cellIs" dxfId="7064" priority="1501" operator="lessThan">
      <formula>$C$4</formula>
    </cfRule>
  </conditionalFormatting>
  <conditionalFormatting sqref="BE32">
    <cfRule type="cellIs" dxfId="7063" priority="1502" operator="lessThan">
      <formula>$C$4</formula>
    </cfRule>
  </conditionalFormatting>
  <conditionalFormatting sqref="BE33">
    <cfRule type="cellIs" dxfId="7062" priority="1503" operator="lessThan">
      <formula>$C$4</formula>
    </cfRule>
  </conditionalFormatting>
  <conditionalFormatting sqref="BE34">
    <cfRule type="cellIs" dxfId="7061" priority="1504" operator="lessThan">
      <formula>$C$4</formula>
    </cfRule>
  </conditionalFormatting>
  <conditionalFormatting sqref="BE35">
    <cfRule type="cellIs" dxfId="7060" priority="1505" operator="lessThan">
      <formula>$C$4</formula>
    </cfRule>
  </conditionalFormatting>
  <conditionalFormatting sqref="BE36">
    <cfRule type="cellIs" dxfId="7059" priority="1506" operator="lessThan">
      <formula>$C$4</formula>
    </cfRule>
  </conditionalFormatting>
  <conditionalFormatting sqref="BE37">
    <cfRule type="cellIs" dxfId="7058" priority="1507" operator="lessThan">
      <formula>$C$4</formula>
    </cfRule>
  </conditionalFormatting>
  <conditionalFormatting sqref="BE38">
    <cfRule type="cellIs" dxfId="7057" priority="1508" operator="lessThan">
      <formula>$C$4</formula>
    </cfRule>
  </conditionalFormatting>
  <conditionalFormatting sqref="BE39">
    <cfRule type="cellIs" dxfId="7056" priority="1509" operator="lessThan">
      <formula>$C$4</formula>
    </cfRule>
  </conditionalFormatting>
  <conditionalFormatting sqref="BE40">
    <cfRule type="cellIs" dxfId="7055" priority="1510" operator="lessThan">
      <formula>$C$4</formula>
    </cfRule>
  </conditionalFormatting>
  <conditionalFormatting sqref="BE41">
    <cfRule type="cellIs" dxfId="7054" priority="1511" operator="lessThan">
      <formula>$C$4</formula>
    </cfRule>
  </conditionalFormatting>
  <conditionalFormatting sqref="BE42">
    <cfRule type="cellIs" dxfId="7053" priority="1512" operator="lessThan">
      <formula>$C$4</formula>
    </cfRule>
  </conditionalFormatting>
  <conditionalFormatting sqref="BE43">
    <cfRule type="cellIs" dxfId="7052" priority="1513" operator="lessThan">
      <formula>$C$4</formula>
    </cfRule>
  </conditionalFormatting>
  <conditionalFormatting sqref="BE44">
    <cfRule type="cellIs" dxfId="7051" priority="1514" operator="lessThan">
      <formula>$C$4</formula>
    </cfRule>
  </conditionalFormatting>
  <conditionalFormatting sqref="BE45">
    <cfRule type="cellIs" dxfId="7050" priority="1515" operator="lessThan">
      <formula>$C$4</formula>
    </cfRule>
  </conditionalFormatting>
  <conditionalFormatting sqref="BE46">
    <cfRule type="cellIs" dxfId="7049" priority="1516" operator="lessThan">
      <formula>$C$4</formula>
    </cfRule>
  </conditionalFormatting>
  <conditionalFormatting sqref="BE47">
    <cfRule type="cellIs" dxfId="7048" priority="1517" operator="lessThan">
      <formula>$C$4</formula>
    </cfRule>
  </conditionalFormatting>
  <conditionalFormatting sqref="BE48">
    <cfRule type="cellIs" dxfId="7047" priority="1518" operator="lessThan">
      <formula>$C$4</formula>
    </cfRule>
  </conditionalFormatting>
  <conditionalFormatting sqref="BE49">
    <cfRule type="cellIs" dxfId="7046" priority="1519" operator="lessThan">
      <formula>$C$4</formula>
    </cfRule>
  </conditionalFormatting>
  <conditionalFormatting sqref="BE50">
    <cfRule type="cellIs" dxfId="7045" priority="1520" operator="lessThan">
      <formula>$C$4</formula>
    </cfRule>
  </conditionalFormatting>
  <conditionalFormatting sqref="BF11">
    <cfRule type="cellIs" dxfId="7044" priority="1521" operator="lessThan">
      <formula>$C$4</formula>
    </cfRule>
  </conditionalFormatting>
  <conditionalFormatting sqref="BF12">
    <cfRule type="cellIs" dxfId="7043" priority="1522" operator="lessThan">
      <formula>$C$4</formula>
    </cfRule>
  </conditionalFormatting>
  <conditionalFormatting sqref="BF13">
    <cfRule type="cellIs" dxfId="7042" priority="1523" operator="lessThan">
      <formula>$C$4</formula>
    </cfRule>
  </conditionalFormatting>
  <conditionalFormatting sqref="BF14">
    <cfRule type="cellIs" dxfId="7041" priority="1524" operator="lessThan">
      <formula>$C$4</formula>
    </cfRule>
  </conditionalFormatting>
  <conditionalFormatting sqref="BF15">
    <cfRule type="cellIs" dxfId="7040" priority="1525" operator="lessThan">
      <formula>$C$4</formula>
    </cfRule>
  </conditionalFormatting>
  <conditionalFormatting sqref="BF16">
    <cfRule type="cellIs" dxfId="7039" priority="1526" operator="lessThan">
      <formula>$C$4</formula>
    </cfRule>
  </conditionalFormatting>
  <conditionalFormatting sqref="BF17">
    <cfRule type="cellIs" dxfId="7038" priority="1527" operator="lessThan">
      <formula>$C$4</formula>
    </cfRule>
  </conditionalFormatting>
  <conditionalFormatting sqref="BF18">
    <cfRule type="cellIs" dxfId="7037" priority="1528" operator="lessThan">
      <formula>$C$4</formula>
    </cfRule>
  </conditionalFormatting>
  <conditionalFormatting sqref="BF19">
    <cfRule type="cellIs" dxfId="7036" priority="1529" operator="lessThan">
      <formula>$C$4</formula>
    </cfRule>
  </conditionalFormatting>
  <conditionalFormatting sqref="BF20">
    <cfRule type="cellIs" dxfId="7035" priority="1530" operator="lessThan">
      <formula>$C$4</formula>
    </cfRule>
  </conditionalFormatting>
  <conditionalFormatting sqref="BF21">
    <cfRule type="cellIs" dxfId="7034" priority="1531" operator="lessThan">
      <formula>$C$4</formula>
    </cfRule>
  </conditionalFormatting>
  <conditionalFormatting sqref="BF22">
    <cfRule type="cellIs" dxfId="7033" priority="1532" operator="lessThan">
      <formula>$C$4</formula>
    </cfRule>
  </conditionalFormatting>
  <conditionalFormatting sqref="BF23">
    <cfRule type="cellIs" dxfId="7032" priority="1533" operator="lessThan">
      <formula>$C$4</formula>
    </cfRule>
  </conditionalFormatting>
  <conditionalFormatting sqref="BF24">
    <cfRule type="cellIs" dxfId="7031" priority="1534" operator="lessThan">
      <formula>$C$4</formula>
    </cfRule>
  </conditionalFormatting>
  <conditionalFormatting sqref="BF25">
    <cfRule type="cellIs" dxfId="7030" priority="1535" operator="lessThan">
      <formula>$C$4</formula>
    </cfRule>
  </conditionalFormatting>
  <conditionalFormatting sqref="BF26">
    <cfRule type="cellIs" dxfId="7029" priority="1536" operator="lessThan">
      <formula>$C$4</formula>
    </cfRule>
  </conditionalFormatting>
  <conditionalFormatting sqref="BF27">
    <cfRule type="cellIs" dxfId="7028" priority="1537" operator="lessThan">
      <formula>$C$4</formula>
    </cfRule>
  </conditionalFormatting>
  <conditionalFormatting sqref="BF28">
    <cfRule type="cellIs" dxfId="7027" priority="1538" operator="lessThan">
      <formula>$C$4</formula>
    </cfRule>
  </conditionalFormatting>
  <conditionalFormatting sqref="BF29">
    <cfRule type="cellIs" dxfId="7026" priority="1539" operator="lessThan">
      <formula>$C$4</formula>
    </cfRule>
  </conditionalFormatting>
  <conditionalFormatting sqref="BF30">
    <cfRule type="cellIs" dxfId="7025" priority="1540" operator="lessThan">
      <formula>$C$4</formula>
    </cfRule>
  </conditionalFormatting>
  <conditionalFormatting sqref="BF31">
    <cfRule type="cellIs" dxfId="7024" priority="1541" operator="lessThan">
      <formula>$C$4</formula>
    </cfRule>
  </conditionalFormatting>
  <conditionalFormatting sqref="BF32">
    <cfRule type="cellIs" dxfId="7023" priority="1542" operator="lessThan">
      <formula>$C$4</formula>
    </cfRule>
  </conditionalFormatting>
  <conditionalFormatting sqref="BF33">
    <cfRule type="cellIs" dxfId="7022" priority="1543" operator="lessThan">
      <formula>$C$4</formula>
    </cfRule>
  </conditionalFormatting>
  <conditionalFormatting sqref="BF34">
    <cfRule type="cellIs" dxfId="7021" priority="1544" operator="lessThan">
      <formula>$C$4</formula>
    </cfRule>
  </conditionalFormatting>
  <conditionalFormatting sqref="BF35">
    <cfRule type="cellIs" dxfId="7020" priority="1545" operator="lessThan">
      <formula>$C$4</formula>
    </cfRule>
  </conditionalFormatting>
  <conditionalFormatting sqref="BF36">
    <cfRule type="cellIs" dxfId="7019" priority="1546" operator="lessThan">
      <formula>$C$4</formula>
    </cfRule>
  </conditionalFormatting>
  <conditionalFormatting sqref="BF37">
    <cfRule type="cellIs" dxfId="7018" priority="1547" operator="lessThan">
      <formula>$C$4</formula>
    </cfRule>
  </conditionalFormatting>
  <conditionalFormatting sqref="BF38">
    <cfRule type="cellIs" dxfId="7017" priority="1548" operator="lessThan">
      <formula>$C$4</formula>
    </cfRule>
  </conditionalFormatting>
  <conditionalFormatting sqref="BF39">
    <cfRule type="cellIs" dxfId="7016" priority="1549" operator="lessThan">
      <formula>$C$4</formula>
    </cfRule>
  </conditionalFormatting>
  <conditionalFormatting sqref="BF40">
    <cfRule type="cellIs" dxfId="7015" priority="1550" operator="lessThan">
      <formula>$C$4</formula>
    </cfRule>
  </conditionalFormatting>
  <conditionalFormatting sqref="BF41">
    <cfRule type="cellIs" dxfId="7014" priority="1551" operator="lessThan">
      <formula>$C$4</formula>
    </cfRule>
  </conditionalFormatting>
  <conditionalFormatting sqref="BF42">
    <cfRule type="cellIs" dxfId="7013" priority="1552" operator="lessThan">
      <formula>$C$4</formula>
    </cfRule>
  </conditionalFormatting>
  <conditionalFormatting sqref="BF43">
    <cfRule type="cellIs" dxfId="7012" priority="1553" operator="lessThan">
      <formula>$C$4</formula>
    </cfRule>
  </conditionalFormatting>
  <conditionalFormatting sqref="BF44">
    <cfRule type="cellIs" dxfId="7011" priority="1554" operator="lessThan">
      <formula>$C$4</formula>
    </cfRule>
  </conditionalFormatting>
  <conditionalFormatting sqref="BF45">
    <cfRule type="cellIs" dxfId="7010" priority="1555" operator="lessThan">
      <formula>$C$4</formula>
    </cfRule>
  </conditionalFormatting>
  <conditionalFormatting sqref="BF46">
    <cfRule type="cellIs" dxfId="7009" priority="1556" operator="lessThan">
      <formula>$C$4</formula>
    </cfRule>
  </conditionalFormatting>
  <conditionalFormatting sqref="BF47">
    <cfRule type="cellIs" dxfId="7008" priority="1557" operator="lessThan">
      <formula>$C$4</formula>
    </cfRule>
  </conditionalFormatting>
  <conditionalFormatting sqref="BF48">
    <cfRule type="cellIs" dxfId="7007" priority="1558" operator="lessThan">
      <formula>$C$4</formula>
    </cfRule>
  </conditionalFormatting>
  <conditionalFormatting sqref="BF49">
    <cfRule type="cellIs" dxfId="7006" priority="1559" operator="lessThan">
      <formula>$C$4</formula>
    </cfRule>
  </conditionalFormatting>
  <conditionalFormatting sqref="BF50">
    <cfRule type="cellIs" dxfId="7005" priority="1560" operator="lessThan">
      <formula>$C$4</formula>
    </cfRule>
  </conditionalFormatting>
  <conditionalFormatting sqref="BG11">
    <cfRule type="cellIs" dxfId="7004" priority="1561" operator="lessThan">
      <formula>$C$4</formula>
    </cfRule>
  </conditionalFormatting>
  <conditionalFormatting sqref="BG12">
    <cfRule type="cellIs" dxfId="7003" priority="1562" operator="lessThan">
      <formula>$C$4</formula>
    </cfRule>
  </conditionalFormatting>
  <conditionalFormatting sqref="BG13">
    <cfRule type="cellIs" dxfId="7002" priority="1563" operator="lessThan">
      <formula>$C$4</formula>
    </cfRule>
  </conditionalFormatting>
  <conditionalFormatting sqref="BG14">
    <cfRule type="cellIs" dxfId="7001" priority="1564" operator="lessThan">
      <formula>$C$4</formula>
    </cfRule>
  </conditionalFormatting>
  <conditionalFormatting sqref="BG15">
    <cfRule type="cellIs" dxfId="7000" priority="1565" operator="lessThan">
      <formula>$C$4</formula>
    </cfRule>
  </conditionalFormatting>
  <conditionalFormatting sqref="BG16">
    <cfRule type="cellIs" dxfId="6999" priority="1566" operator="lessThan">
      <formula>$C$4</formula>
    </cfRule>
  </conditionalFormatting>
  <conditionalFormatting sqref="BG17">
    <cfRule type="cellIs" dxfId="6998" priority="1567" operator="lessThan">
      <formula>$C$4</formula>
    </cfRule>
  </conditionalFormatting>
  <conditionalFormatting sqref="BG18">
    <cfRule type="cellIs" dxfId="6997" priority="1568" operator="lessThan">
      <formula>$C$4</formula>
    </cfRule>
  </conditionalFormatting>
  <conditionalFormatting sqref="BG19">
    <cfRule type="cellIs" dxfId="6996" priority="1569" operator="lessThan">
      <formula>$C$4</formula>
    </cfRule>
  </conditionalFormatting>
  <conditionalFormatting sqref="BG20">
    <cfRule type="cellIs" dxfId="6995" priority="1570" operator="lessThan">
      <formula>$C$4</formula>
    </cfRule>
  </conditionalFormatting>
  <conditionalFormatting sqref="BG21">
    <cfRule type="cellIs" dxfId="6994" priority="1571" operator="lessThan">
      <formula>$C$4</formula>
    </cfRule>
  </conditionalFormatting>
  <conditionalFormatting sqref="BG22">
    <cfRule type="cellIs" dxfId="6993" priority="1572" operator="lessThan">
      <formula>$C$4</formula>
    </cfRule>
  </conditionalFormatting>
  <conditionalFormatting sqref="BG23">
    <cfRule type="cellIs" dxfId="6992" priority="1573" operator="lessThan">
      <formula>$C$4</formula>
    </cfRule>
  </conditionalFormatting>
  <conditionalFormatting sqref="BG24">
    <cfRule type="cellIs" dxfId="6991" priority="1574" operator="lessThan">
      <formula>$C$4</formula>
    </cfRule>
  </conditionalFormatting>
  <conditionalFormatting sqref="BG25">
    <cfRule type="cellIs" dxfId="6990" priority="1575" operator="lessThan">
      <formula>$C$4</formula>
    </cfRule>
  </conditionalFormatting>
  <conditionalFormatting sqref="BG26">
    <cfRule type="cellIs" dxfId="6989" priority="1576" operator="lessThan">
      <formula>$C$4</formula>
    </cfRule>
  </conditionalFormatting>
  <conditionalFormatting sqref="BG27">
    <cfRule type="cellIs" dxfId="6988" priority="1577" operator="lessThan">
      <formula>$C$4</formula>
    </cfRule>
  </conditionalFormatting>
  <conditionalFormatting sqref="BG28">
    <cfRule type="cellIs" dxfId="6987" priority="1578" operator="lessThan">
      <formula>$C$4</formula>
    </cfRule>
  </conditionalFormatting>
  <conditionalFormatting sqref="BG29">
    <cfRule type="cellIs" dxfId="6986" priority="1579" operator="lessThan">
      <formula>$C$4</formula>
    </cfRule>
  </conditionalFormatting>
  <conditionalFormatting sqref="BG30">
    <cfRule type="cellIs" dxfId="6985" priority="1580" operator="lessThan">
      <formula>$C$4</formula>
    </cfRule>
  </conditionalFormatting>
  <conditionalFormatting sqref="BG31">
    <cfRule type="cellIs" dxfId="6984" priority="1581" operator="lessThan">
      <formula>$C$4</formula>
    </cfRule>
  </conditionalFormatting>
  <conditionalFormatting sqref="BG32">
    <cfRule type="cellIs" dxfId="6983" priority="1582" operator="lessThan">
      <formula>$C$4</formula>
    </cfRule>
  </conditionalFormatting>
  <conditionalFormatting sqref="BG33">
    <cfRule type="cellIs" dxfId="6982" priority="1583" operator="lessThan">
      <formula>$C$4</formula>
    </cfRule>
  </conditionalFormatting>
  <conditionalFormatting sqref="BG34">
    <cfRule type="cellIs" dxfId="6981" priority="1584" operator="lessThan">
      <formula>$C$4</formula>
    </cfRule>
  </conditionalFormatting>
  <conditionalFormatting sqref="BG35">
    <cfRule type="cellIs" dxfId="6980" priority="1585" operator="lessThan">
      <formula>$C$4</formula>
    </cfRule>
  </conditionalFormatting>
  <conditionalFormatting sqref="BG36">
    <cfRule type="cellIs" dxfId="6979" priority="1586" operator="lessThan">
      <formula>$C$4</formula>
    </cfRule>
  </conditionalFormatting>
  <conditionalFormatting sqref="BG37">
    <cfRule type="cellIs" dxfId="6978" priority="1587" operator="lessThan">
      <formula>$C$4</formula>
    </cfRule>
  </conditionalFormatting>
  <conditionalFormatting sqref="BG38">
    <cfRule type="cellIs" dxfId="6977" priority="1588" operator="lessThan">
      <formula>$C$4</formula>
    </cfRule>
  </conditionalFormatting>
  <conditionalFormatting sqref="BG39">
    <cfRule type="cellIs" dxfId="6976" priority="1589" operator="lessThan">
      <formula>$C$4</formula>
    </cfRule>
  </conditionalFormatting>
  <conditionalFormatting sqref="BG40">
    <cfRule type="cellIs" dxfId="6975" priority="1590" operator="lessThan">
      <formula>$C$4</formula>
    </cfRule>
  </conditionalFormatting>
  <conditionalFormatting sqref="BG41">
    <cfRule type="cellIs" dxfId="6974" priority="1591" operator="lessThan">
      <formula>$C$4</formula>
    </cfRule>
  </conditionalFormatting>
  <conditionalFormatting sqref="BG42">
    <cfRule type="cellIs" dxfId="6973" priority="1592" operator="lessThan">
      <formula>$C$4</formula>
    </cfRule>
  </conditionalFormatting>
  <conditionalFormatting sqref="BG43">
    <cfRule type="cellIs" dxfId="6972" priority="1593" operator="lessThan">
      <formula>$C$4</formula>
    </cfRule>
  </conditionalFormatting>
  <conditionalFormatting sqref="BG44">
    <cfRule type="cellIs" dxfId="6971" priority="1594" operator="lessThan">
      <formula>$C$4</formula>
    </cfRule>
  </conditionalFormatting>
  <conditionalFormatting sqref="BG45">
    <cfRule type="cellIs" dxfId="6970" priority="1595" operator="lessThan">
      <formula>$C$4</formula>
    </cfRule>
  </conditionalFormatting>
  <conditionalFormatting sqref="BG46">
    <cfRule type="cellIs" dxfId="6969" priority="1596" operator="lessThan">
      <formula>$C$4</formula>
    </cfRule>
  </conditionalFormatting>
  <conditionalFormatting sqref="BG47">
    <cfRule type="cellIs" dxfId="6968" priority="1597" operator="lessThan">
      <formula>$C$4</formula>
    </cfRule>
  </conditionalFormatting>
  <conditionalFormatting sqref="BG48">
    <cfRule type="cellIs" dxfId="6967" priority="1598" operator="lessThan">
      <formula>$C$4</formula>
    </cfRule>
  </conditionalFormatting>
  <conditionalFormatting sqref="BG49">
    <cfRule type="cellIs" dxfId="6966" priority="1599" operator="lessThan">
      <formula>$C$4</formula>
    </cfRule>
  </conditionalFormatting>
  <conditionalFormatting sqref="BG50">
    <cfRule type="cellIs" dxfId="6965" priority="1600" operator="lessThan">
      <formula>$C$4</formula>
    </cfRule>
  </conditionalFormatting>
  <conditionalFormatting sqref="BH11">
    <cfRule type="cellIs" dxfId="6964" priority="1601" operator="lessThan">
      <formula>$C$4</formula>
    </cfRule>
  </conditionalFormatting>
  <conditionalFormatting sqref="BH12">
    <cfRule type="cellIs" dxfId="6963" priority="1602" operator="lessThan">
      <formula>$C$4</formula>
    </cfRule>
  </conditionalFormatting>
  <conditionalFormatting sqref="BH13">
    <cfRule type="cellIs" dxfId="6962" priority="1603" operator="lessThan">
      <formula>$C$4</formula>
    </cfRule>
  </conditionalFormatting>
  <conditionalFormatting sqref="BH14">
    <cfRule type="cellIs" dxfId="6961" priority="1604" operator="lessThan">
      <formula>$C$4</formula>
    </cfRule>
  </conditionalFormatting>
  <conditionalFormatting sqref="BH15">
    <cfRule type="cellIs" dxfId="6960" priority="1605" operator="lessThan">
      <formula>$C$4</formula>
    </cfRule>
  </conditionalFormatting>
  <conditionalFormatting sqref="BH16">
    <cfRule type="cellIs" dxfId="6959" priority="1606" operator="lessThan">
      <formula>$C$4</formula>
    </cfRule>
  </conditionalFormatting>
  <conditionalFormatting sqref="BH17">
    <cfRule type="cellIs" dxfId="6958" priority="1607" operator="lessThan">
      <formula>$C$4</formula>
    </cfRule>
  </conditionalFormatting>
  <conditionalFormatting sqref="BH18">
    <cfRule type="cellIs" dxfId="6957" priority="1608" operator="lessThan">
      <formula>$C$4</formula>
    </cfRule>
  </conditionalFormatting>
  <conditionalFormatting sqref="BH19">
    <cfRule type="cellIs" dxfId="6956" priority="1609" operator="lessThan">
      <formula>$C$4</formula>
    </cfRule>
  </conditionalFormatting>
  <conditionalFormatting sqref="BH20">
    <cfRule type="cellIs" dxfId="6955" priority="1610" operator="lessThan">
      <formula>$C$4</formula>
    </cfRule>
  </conditionalFormatting>
  <conditionalFormatting sqref="BH21">
    <cfRule type="cellIs" dxfId="6954" priority="1611" operator="lessThan">
      <formula>$C$4</formula>
    </cfRule>
  </conditionalFormatting>
  <conditionalFormatting sqref="BH22">
    <cfRule type="cellIs" dxfId="6953" priority="1612" operator="lessThan">
      <formula>$C$4</formula>
    </cfRule>
  </conditionalFormatting>
  <conditionalFormatting sqref="BH23">
    <cfRule type="cellIs" dxfId="6952" priority="1613" operator="lessThan">
      <formula>$C$4</formula>
    </cfRule>
  </conditionalFormatting>
  <conditionalFormatting sqref="BH24">
    <cfRule type="cellIs" dxfId="6951" priority="1614" operator="lessThan">
      <formula>$C$4</formula>
    </cfRule>
  </conditionalFormatting>
  <conditionalFormatting sqref="BH25">
    <cfRule type="cellIs" dxfId="6950" priority="1615" operator="lessThan">
      <formula>$C$4</formula>
    </cfRule>
  </conditionalFormatting>
  <conditionalFormatting sqref="BH26">
    <cfRule type="cellIs" dxfId="6949" priority="1616" operator="lessThan">
      <formula>$C$4</formula>
    </cfRule>
  </conditionalFormatting>
  <conditionalFormatting sqref="BH27">
    <cfRule type="cellIs" dxfId="6948" priority="1617" operator="lessThan">
      <formula>$C$4</formula>
    </cfRule>
  </conditionalFormatting>
  <conditionalFormatting sqref="BH28">
    <cfRule type="cellIs" dxfId="6947" priority="1618" operator="lessThan">
      <formula>$C$4</formula>
    </cfRule>
  </conditionalFormatting>
  <conditionalFormatting sqref="BH29">
    <cfRule type="cellIs" dxfId="6946" priority="1619" operator="lessThan">
      <formula>$C$4</formula>
    </cfRule>
  </conditionalFormatting>
  <conditionalFormatting sqref="BH30">
    <cfRule type="cellIs" dxfId="6945" priority="1620" operator="lessThan">
      <formula>$C$4</formula>
    </cfRule>
  </conditionalFormatting>
  <conditionalFormatting sqref="BH31">
    <cfRule type="cellIs" dxfId="6944" priority="1621" operator="lessThan">
      <formula>$C$4</formula>
    </cfRule>
  </conditionalFormatting>
  <conditionalFormatting sqref="BH32">
    <cfRule type="cellIs" dxfId="6943" priority="1622" operator="lessThan">
      <formula>$C$4</formula>
    </cfRule>
  </conditionalFormatting>
  <conditionalFormatting sqref="BH33">
    <cfRule type="cellIs" dxfId="6942" priority="1623" operator="lessThan">
      <formula>$C$4</formula>
    </cfRule>
  </conditionalFormatting>
  <conditionalFormatting sqref="BH34">
    <cfRule type="cellIs" dxfId="6941" priority="1624" operator="lessThan">
      <formula>$C$4</formula>
    </cfRule>
  </conditionalFormatting>
  <conditionalFormatting sqref="BH35">
    <cfRule type="cellIs" dxfId="6940" priority="1625" operator="lessThan">
      <formula>$C$4</formula>
    </cfRule>
  </conditionalFormatting>
  <conditionalFormatting sqref="BH36">
    <cfRule type="cellIs" dxfId="6939" priority="1626" operator="lessThan">
      <formula>$C$4</formula>
    </cfRule>
  </conditionalFormatting>
  <conditionalFormatting sqref="BH37">
    <cfRule type="cellIs" dxfId="6938" priority="1627" operator="lessThan">
      <formula>$C$4</formula>
    </cfRule>
  </conditionalFormatting>
  <conditionalFormatting sqref="BH38">
    <cfRule type="cellIs" dxfId="6937" priority="1628" operator="lessThan">
      <formula>$C$4</formula>
    </cfRule>
  </conditionalFormatting>
  <conditionalFormatting sqref="BH39">
    <cfRule type="cellIs" dxfId="6936" priority="1629" operator="lessThan">
      <formula>$C$4</formula>
    </cfRule>
  </conditionalFormatting>
  <conditionalFormatting sqref="BH40">
    <cfRule type="cellIs" dxfId="6935" priority="1630" operator="lessThan">
      <formula>$C$4</formula>
    </cfRule>
  </conditionalFormatting>
  <conditionalFormatting sqref="BH41">
    <cfRule type="cellIs" dxfId="6934" priority="1631" operator="lessThan">
      <formula>$C$4</formula>
    </cfRule>
  </conditionalFormatting>
  <conditionalFormatting sqref="BH42">
    <cfRule type="cellIs" dxfId="6933" priority="1632" operator="lessThan">
      <formula>$C$4</formula>
    </cfRule>
  </conditionalFormatting>
  <conditionalFormatting sqref="BH43">
    <cfRule type="cellIs" dxfId="6932" priority="1633" operator="lessThan">
      <formula>$C$4</formula>
    </cfRule>
  </conditionalFormatting>
  <conditionalFormatting sqref="BH44">
    <cfRule type="cellIs" dxfId="6931" priority="1634" operator="lessThan">
      <formula>$C$4</formula>
    </cfRule>
  </conditionalFormatting>
  <conditionalFormatting sqref="BH45">
    <cfRule type="cellIs" dxfId="6930" priority="1635" operator="lessThan">
      <formula>$C$4</formula>
    </cfRule>
  </conditionalFormatting>
  <conditionalFormatting sqref="BH46">
    <cfRule type="cellIs" dxfId="6929" priority="1636" operator="lessThan">
      <formula>$C$4</formula>
    </cfRule>
  </conditionalFormatting>
  <conditionalFormatting sqref="BH47">
    <cfRule type="cellIs" dxfId="6928" priority="1637" operator="lessThan">
      <formula>$C$4</formula>
    </cfRule>
  </conditionalFormatting>
  <conditionalFormatting sqref="BH48">
    <cfRule type="cellIs" dxfId="6927" priority="1638" operator="lessThan">
      <formula>$C$4</formula>
    </cfRule>
  </conditionalFormatting>
  <conditionalFormatting sqref="BH49">
    <cfRule type="cellIs" dxfId="6926" priority="1639" operator="lessThan">
      <formula>$C$4</formula>
    </cfRule>
  </conditionalFormatting>
  <conditionalFormatting sqref="BH50">
    <cfRule type="cellIs" dxfId="6925" priority="1640" operator="lessThan">
      <formula>$C$4</formula>
    </cfRule>
  </conditionalFormatting>
  <conditionalFormatting sqref="BI11">
    <cfRule type="cellIs" dxfId="6924" priority="1641" operator="lessThan">
      <formula>$C$4</formula>
    </cfRule>
  </conditionalFormatting>
  <conditionalFormatting sqref="BI12">
    <cfRule type="cellIs" dxfId="6923" priority="1642" operator="lessThan">
      <formula>$C$4</formula>
    </cfRule>
  </conditionalFormatting>
  <conditionalFormatting sqref="BI13">
    <cfRule type="cellIs" dxfId="6922" priority="1643" operator="lessThan">
      <formula>$C$4</formula>
    </cfRule>
  </conditionalFormatting>
  <conditionalFormatting sqref="BI14">
    <cfRule type="cellIs" dxfId="6921" priority="1644" operator="lessThan">
      <formula>$C$4</formula>
    </cfRule>
  </conditionalFormatting>
  <conditionalFormatting sqref="BI15">
    <cfRule type="cellIs" dxfId="6920" priority="1645" operator="lessThan">
      <formula>$C$4</formula>
    </cfRule>
  </conditionalFormatting>
  <conditionalFormatting sqref="BI16">
    <cfRule type="cellIs" dxfId="6919" priority="1646" operator="lessThan">
      <formula>$C$4</formula>
    </cfRule>
  </conditionalFormatting>
  <conditionalFormatting sqref="BI17">
    <cfRule type="cellIs" dxfId="6918" priority="1647" operator="lessThan">
      <formula>$C$4</formula>
    </cfRule>
  </conditionalFormatting>
  <conditionalFormatting sqref="BI18">
    <cfRule type="cellIs" dxfId="6917" priority="1648" operator="lessThan">
      <formula>$C$4</formula>
    </cfRule>
  </conditionalFormatting>
  <conditionalFormatting sqref="BI19">
    <cfRule type="cellIs" dxfId="6916" priority="1649" operator="lessThan">
      <formula>$C$4</formula>
    </cfRule>
  </conditionalFormatting>
  <conditionalFormatting sqref="BI20">
    <cfRule type="cellIs" dxfId="6915" priority="1650" operator="lessThan">
      <formula>$C$4</formula>
    </cfRule>
  </conditionalFormatting>
  <conditionalFormatting sqref="BI21">
    <cfRule type="cellIs" dxfId="6914" priority="1651" operator="lessThan">
      <formula>$C$4</formula>
    </cfRule>
  </conditionalFormatting>
  <conditionalFormatting sqref="BI22">
    <cfRule type="cellIs" dxfId="6913" priority="1652" operator="lessThan">
      <formula>$C$4</formula>
    </cfRule>
  </conditionalFormatting>
  <conditionalFormatting sqref="BI23">
    <cfRule type="cellIs" dxfId="6912" priority="1653" operator="lessThan">
      <formula>$C$4</formula>
    </cfRule>
  </conditionalFormatting>
  <conditionalFormatting sqref="BI24">
    <cfRule type="cellIs" dxfId="6911" priority="1654" operator="lessThan">
      <formula>$C$4</formula>
    </cfRule>
  </conditionalFormatting>
  <conditionalFormatting sqref="BI25">
    <cfRule type="cellIs" dxfId="6910" priority="1655" operator="lessThan">
      <formula>$C$4</formula>
    </cfRule>
  </conditionalFormatting>
  <conditionalFormatting sqref="BI26">
    <cfRule type="cellIs" dxfId="6909" priority="1656" operator="lessThan">
      <formula>$C$4</formula>
    </cfRule>
  </conditionalFormatting>
  <conditionalFormatting sqref="BI27">
    <cfRule type="cellIs" dxfId="6908" priority="1657" operator="lessThan">
      <formula>$C$4</formula>
    </cfRule>
  </conditionalFormatting>
  <conditionalFormatting sqref="BI28">
    <cfRule type="cellIs" dxfId="6907" priority="1658" operator="lessThan">
      <formula>$C$4</formula>
    </cfRule>
  </conditionalFormatting>
  <conditionalFormatting sqref="BI29">
    <cfRule type="cellIs" dxfId="6906" priority="1659" operator="lessThan">
      <formula>$C$4</formula>
    </cfRule>
  </conditionalFormatting>
  <conditionalFormatting sqref="BI30">
    <cfRule type="cellIs" dxfId="6905" priority="1660" operator="lessThan">
      <formula>$C$4</formula>
    </cfRule>
  </conditionalFormatting>
  <conditionalFormatting sqref="BI31">
    <cfRule type="cellIs" dxfId="6904" priority="1661" operator="lessThan">
      <formula>$C$4</formula>
    </cfRule>
  </conditionalFormatting>
  <conditionalFormatting sqref="BI32">
    <cfRule type="cellIs" dxfId="6903" priority="1662" operator="lessThan">
      <formula>$C$4</formula>
    </cfRule>
  </conditionalFormatting>
  <conditionalFormatting sqref="BI33">
    <cfRule type="cellIs" dxfId="6902" priority="1663" operator="lessThan">
      <formula>$C$4</formula>
    </cfRule>
  </conditionalFormatting>
  <conditionalFormatting sqref="BI34">
    <cfRule type="cellIs" dxfId="6901" priority="1664" operator="lessThan">
      <formula>$C$4</formula>
    </cfRule>
  </conditionalFormatting>
  <conditionalFormatting sqref="BI35">
    <cfRule type="cellIs" dxfId="6900" priority="1665" operator="lessThan">
      <formula>$C$4</formula>
    </cfRule>
  </conditionalFormatting>
  <conditionalFormatting sqref="BI36">
    <cfRule type="cellIs" dxfId="6899" priority="1666" operator="lessThan">
      <formula>$C$4</formula>
    </cfRule>
  </conditionalFormatting>
  <conditionalFormatting sqref="BI37">
    <cfRule type="cellIs" dxfId="6898" priority="1667" operator="lessThan">
      <formula>$C$4</formula>
    </cfRule>
  </conditionalFormatting>
  <conditionalFormatting sqref="BI38">
    <cfRule type="cellIs" dxfId="6897" priority="1668" operator="lessThan">
      <formula>$C$4</formula>
    </cfRule>
  </conditionalFormatting>
  <conditionalFormatting sqref="BI39">
    <cfRule type="cellIs" dxfId="6896" priority="1669" operator="lessThan">
      <formula>$C$4</formula>
    </cfRule>
  </conditionalFormatting>
  <conditionalFormatting sqref="BI40">
    <cfRule type="cellIs" dxfId="6895" priority="1670" operator="lessThan">
      <formula>$C$4</formula>
    </cfRule>
  </conditionalFormatting>
  <conditionalFormatting sqref="BI41">
    <cfRule type="cellIs" dxfId="6894" priority="1671" operator="lessThan">
      <formula>$C$4</formula>
    </cfRule>
  </conditionalFormatting>
  <conditionalFormatting sqref="BI42">
    <cfRule type="cellIs" dxfId="6893" priority="1672" operator="lessThan">
      <formula>$C$4</formula>
    </cfRule>
  </conditionalFormatting>
  <conditionalFormatting sqref="BI43">
    <cfRule type="cellIs" dxfId="6892" priority="1673" operator="lessThan">
      <formula>$C$4</formula>
    </cfRule>
  </conditionalFormatting>
  <conditionalFormatting sqref="BI44">
    <cfRule type="cellIs" dxfId="6891" priority="1674" operator="lessThan">
      <formula>$C$4</formula>
    </cfRule>
  </conditionalFormatting>
  <conditionalFormatting sqref="BI45">
    <cfRule type="cellIs" dxfId="6890" priority="1675" operator="lessThan">
      <formula>$C$4</formula>
    </cfRule>
  </conditionalFormatting>
  <conditionalFormatting sqref="BI46">
    <cfRule type="cellIs" dxfId="6889" priority="1676" operator="lessThan">
      <formula>$C$4</formula>
    </cfRule>
  </conditionalFormatting>
  <conditionalFormatting sqref="BI47">
    <cfRule type="cellIs" dxfId="6888" priority="1677" operator="lessThan">
      <formula>$C$4</formula>
    </cfRule>
  </conditionalFormatting>
  <conditionalFormatting sqref="BI48">
    <cfRule type="cellIs" dxfId="6887" priority="1678" operator="lessThan">
      <formula>$C$4</formula>
    </cfRule>
  </conditionalFormatting>
  <conditionalFormatting sqref="BI49">
    <cfRule type="cellIs" dxfId="6886" priority="1679" operator="lessThan">
      <formula>$C$4</formula>
    </cfRule>
  </conditionalFormatting>
  <conditionalFormatting sqref="BI50">
    <cfRule type="cellIs" dxfId="6885" priority="1680" operator="lessThan">
      <formula>$C$4</formula>
    </cfRule>
  </conditionalFormatting>
  <conditionalFormatting sqref="BJ11">
    <cfRule type="cellIs" dxfId="6884" priority="1681" operator="lessThan">
      <formula>$C$4</formula>
    </cfRule>
  </conditionalFormatting>
  <conditionalFormatting sqref="BJ12">
    <cfRule type="cellIs" dxfId="6883" priority="1682" operator="lessThan">
      <formula>$C$4</formula>
    </cfRule>
  </conditionalFormatting>
  <conditionalFormatting sqref="BJ13">
    <cfRule type="cellIs" dxfId="6882" priority="1683" operator="lessThan">
      <formula>$C$4</formula>
    </cfRule>
  </conditionalFormatting>
  <conditionalFormatting sqref="BJ14">
    <cfRule type="cellIs" dxfId="6881" priority="1684" operator="lessThan">
      <formula>$C$4</formula>
    </cfRule>
  </conditionalFormatting>
  <conditionalFormatting sqref="BJ15">
    <cfRule type="cellIs" dxfId="6880" priority="1685" operator="lessThan">
      <formula>$C$4</formula>
    </cfRule>
  </conditionalFormatting>
  <conditionalFormatting sqref="BJ16">
    <cfRule type="cellIs" dxfId="6879" priority="1686" operator="lessThan">
      <formula>$C$4</formula>
    </cfRule>
  </conditionalFormatting>
  <conditionalFormatting sqref="BJ17">
    <cfRule type="cellIs" dxfId="6878" priority="1687" operator="lessThan">
      <formula>$C$4</formula>
    </cfRule>
  </conditionalFormatting>
  <conditionalFormatting sqref="BJ18">
    <cfRule type="cellIs" dxfId="6877" priority="1688" operator="lessThan">
      <formula>$C$4</formula>
    </cfRule>
  </conditionalFormatting>
  <conditionalFormatting sqref="BJ19">
    <cfRule type="cellIs" dxfId="6876" priority="1689" operator="lessThan">
      <formula>$C$4</formula>
    </cfRule>
  </conditionalFormatting>
  <conditionalFormatting sqref="BJ20">
    <cfRule type="cellIs" dxfId="6875" priority="1690" operator="lessThan">
      <formula>$C$4</formula>
    </cfRule>
  </conditionalFormatting>
  <conditionalFormatting sqref="BJ21">
    <cfRule type="cellIs" dxfId="6874" priority="1691" operator="lessThan">
      <formula>$C$4</formula>
    </cfRule>
  </conditionalFormatting>
  <conditionalFormatting sqref="BJ22">
    <cfRule type="cellIs" dxfId="6873" priority="1692" operator="lessThan">
      <formula>$C$4</formula>
    </cfRule>
  </conditionalFormatting>
  <conditionalFormatting sqref="BJ23">
    <cfRule type="cellIs" dxfId="6872" priority="1693" operator="lessThan">
      <formula>$C$4</formula>
    </cfRule>
  </conditionalFormatting>
  <conditionalFormatting sqref="BJ24">
    <cfRule type="cellIs" dxfId="6871" priority="1694" operator="lessThan">
      <formula>$C$4</formula>
    </cfRule>
  </conditionalFormatting>
  <conditionalFormatting sqref="BJ25">
    <cfRule type="cellIs" dxfId="6870" priority="1695" operator="lessThan">
      <formula>$C$4</formula>
    </cfRule>
  </conditionalFormatting>
  <conditionalFormatting sqref="BJ26">
    <cfRule type="cellIs" dxfId="6869" priority="1696" operator="lessThan">
      <formula>$C$4</formula>
    </cfRule>
  </conditionalFormatting>
  <conditionalFormatting sqref="BJ27">
    <cfRule type="cellIs" dxfId="6868" priority="1697" operator="lessThan">
      <formula>$C$4</formula>
    </cfRule>
  </conditionalFormatting>
  <conditionalFormatting sqref="BJ28">
    <cfRule type="cellIs" dxfId="6867" priority="1698" operator="lessThan">
      <formula>$C$4</formula>
    </cfRule>
  </conditionalFormatting>
  <conditionalFormatting sqref="BJ29">
    <cfRule type="cellIs" dxfId="6866" priority="1699" operator="lessThan">
      <formula>$C$4</formula>
    </cfRule>
  </conditionalFormatting>
  <conditionalFormatting sqref="BJ30">
    <cfRule type="cellIs" dxfId="6865" priority="1700" operator="lessThan">
      <formula>$C$4</formula>
    </cfRule>
  </conditionalFormatting>
  <conditionalFormatting sqref="BJ31">
    <cfRule type="cellIs" dxfId="6864" priority="1701" operator="lessThan">
      <formula>$C$4</formula>
    </cfRule>
  </conditionalFormatting>
  <conditionalFormatting sqref="BJ32">
    <cfRule type="cellIs" dxfId="6863" priority="1702" operator="lessThan">
      <formula>$C$4</formula>
    </cfRule>
  </conditionalFormatting>
  <conditionalFormatting sqref="BJ33">
    <cfRule type="cellIs" dxfId="6862" priority="1703" operator="lessThan">
      <formula>$C$4</formula>
    </cfRule>
  </conditionalFormatting>
  <conditionalFormatting sqref="BJ34">
    <cfRule type="cellIs" dxfId="6861" priority="1704" operator="lessThan">
      <formula>$C$4</formula>
    </cfRule>
  </conditionalFormatting>
  <conditionalFormatting sqref="BJ35">
    <cfRule type="cellIs" dxfId="6860" priority="1705" operator="lessThan">
      <formula>$C$4</formula>
    </cfRule>
  </conditionalFormatting>
  <conditionalFormatting sqref="BJ36">
    <cfRule type="cellIs" dxfId="6859" priority="1706" operator="lessThan">
      <formula>$C$4</formula>
    </cfRule>
  </conditionalFormatting>
  <conditionalFormatting sqref="BJ37">
    <cfRule type="cellIs" dxfId="6858" priority="1707" operator="lessThan">
      <formula>$C$4</formula>
    </cfRule>
  </conditionalFormatting>
  <conditionalFormatting sqref="BJ38">
    <cfRule type="cellIs" dxfId="6857" priority="1708" operator="lessThan">
      <formula>$C$4</formula>
    </cfRule>
  </conditionalFormatting>
  <conditionalFormatting sqref="BJ39">
    <cfRule type="cellIs" dxfId="6856" priority="1709" operator="lessThan">
      <formula>$C$4</formula>
    </cfRule>
  </conditionalFormatting>
  <conditionalFormatting sqref="BJ40">
    <cfRule type="cellIs" dxfId="6855" priority="1710" operator="lessThan">
      <formula>$C$4</formula>
    </cfRule>
  </conditionalFormatting>
  <conditionalFormatting sqref="BJ41">
    <cfRule type="cellIs" dxfId="6854" priority="1711" operator="lessThan">
      <formula>$C$4</formula>
    </cfRule>
  </conditionalFormatting>
  <conditionalFormatting sqref="BJ42">
    <cfRule type="cellIs" dxfId="6853" priority="1712" operator="lessThan">
      <formula>$C$4</formula>
    </cfRule>
  </conditionalFormatting>
  <conditionalFormatting sqref="BJ43">
    <cfRule type="cellIs" dxfId="6852" priority="1713" operator="lessThan">
      <formula>$C$4</formula>
    </cfRule>
  </conditionalFormatting>
  <conditionalFormatting sqref="BJ44">
    <cfRule type="cellIs" dxfId="6851" priority="1714" operator="lessThan">
      <formula>$C$4</formula>
    </cfRule>
  </conditionalFormatting>
  <conditionalFormatting sqref="BJ45">
    <cfRule type="cellIs" dxfId="6850" priority="1715" operator="lessThan">
      <formula>$C$4</formula>
    </cfRule>
  </conditionalFormatting>
  <conditionalFormatting sqref="BJ46">
    <cfRule type="cellIs" dxfId="6849" priority="1716" operator="lessThan">
      <formula>$C$4</formula>
    </cfRule>
  </conditionalFormatting>
  <conditionalFormatting sqref="BJ47">
    <cfRule type="cellIs" dxfId="6848" priority="1717" operator="lessThan">
      <formula>$C$4</formula>
    </cfRule>
  </conditionalFormatting>
  <conditionalFormatting sqref="BJ48">
    <cfRule type="cellIs" dxfId="6847" priority="1718" operator="lessThan">
      <formula>$C$4</formula>
    </cfRule>
  </conditionalFormatting>
  <conditionalFormatting sqref="BJ49">
    <cfRule type="cellIs" dxfId="6846" priority="1719" operator="lessThan">
      <formula>$C$4</formula>
    </cfRule>
  </conditionalFormatting>
  <conditionalFormatting sqref="BJ50">
    <cfRule type="cellIs" dxfId="6845" priority="1720" operator="lessThan">
      <formula>$C$4</formula>
    </cfRule>
  </conditionalFormatting>
  <conditionalFormatting sqref="BK11">
    <cfRule type="cellIs" dxfId="6844" priority="1721" operator="lessThan">
      <formula>$C$4</formula>
    </cfRule>
  </conditionalFormatting>
  <conditionalFormatting sqref="BK12">
    <cfRule type="cellIs" dxfId="6843" priority="1722" operator="lessThan">
      <formula>$C$4</formula>
    </cfRule>
  </conditionalFormatting>
  <conditionalFormatting sqref="BK13">
    <cfRule type="cellIs" dxfId="6842" priority="1723" operator="lessThan">
      <formula>$C$4</formula>
    </cfRule>
  </conditionalFormatting>
  <conditionalFormatting sqref="BK14">
    <cfRule type="cellIs" dxfId="6841" priority="1724" operator="lessThan">
      <formula>$C$4</formula>
    </cfRule>
  </conditionalFormatting>
  <conditionalFormatting sqref="BK15">
    <cfRule type="cellIs" dxfId="6840" priority="1725" operator="lessThan">
      <formula>$C$4</formula>
    </cfRule>
  </conditionalFormatting>
  <conditionalFormatting sqref="BK16">
    <cfRule type="cellIs" dxfId="6839" priority="1726" operator="lessThan">
      <formula>$C$4</formula>
    </cfRule>
  </conditionalFormatting>
  <conditionalFormatting sqref="BK17">
    <cfRule type="cellIs" dxfId="6838" priority="1727" operator="lessThan">
      <formula>$C$4</formula>
    </cfRule>
  </conditionalFormatting>
  <conditionalFormatting sqref="BK18">
    <cfRule type="cellIs" dxfId="6837" priority="1728" operator="lessThan">
      <formula>$C$4</formula>
    </cfRule>
  </conditionalFormatting>
  <conditionalFormatting sqref="BK19">
    <cfRule type="cellIs" dxfId="6836" priority="1729" operator="lessThan">
      <formula>$C$4</formula>
    </cfRule>
  </conditionalFormatting>
  <conditionalFormatting sqref="BK20">
    <cfRule type="cellIs" dxfId="6835" priority="1730" operator="lessThan">
      <formula>$C$4</formula>
    </cfRule>
  </conditionalFormatting>
  <conditionalFormatting sqref="BK21">
    <cfRule type="cellIs" dxfId="6834" priority="1731" operator="lessThan">
      <formula>$C$4</formula>
    </cfRule>
  </conditionalFormatting>
  <conditionalFormatting sqref="BK22">
    <cfRule type="cellIs" dxfId="6833" priority="1732" operator="lessThan">
      <formula>$C$4</formula>
    </cfRule>
  </conditionalFormatting>
  <conditionalFormatting sqref="BK23">
    <cfRule type="cellIs" dxfId="6832" priority="1733" operator="lessThan">
      <formula>$C$4</formula>
    </cfRule>
  </conditionalFormatting>
  <conditionalFormatting sqref="BK24">
    <cfRule type="cellIs" dxfId="6831" priority="1734" operator="lessThan">
      <formula>$C$4</formula>
    </cfRule>
  </conditionalFormatting>
  <conditionalFormatting sqref="BK25">
    <cfRule type="cellIs" dxfId="6830" priority="1735" operator="lessThan">
      <formula>$C$4</formula>
    </cfRule>
  </conditionalFormatting>
  <conditionalFormatting sqref="BK26">
    <cfRule type="cellIs" dxfId="6829" priority="1736" operator="lessThan">
      <formula>$C$4</formula>
    </cfRule>
  </conditionalFormatting>
  <conditionalFormatting sqref="BK27">
    <cfRule type="cellIs" dxfId="6828" priority="1737" operator="lessThan">
      <formula>$C$4</formula>
    </cfRule>
  </conditionalFormatting>
  <conditionalFormatting sqref="BK28">
    <cfRule type="cellIs" dxfId="6827" priority="1738" operator="lessThan">
      <formula>$C$4</formula>
    </cfRule>
  </conditionalFormatting>
  <conditionalFormatting sqref="BK29">
    <cfRule type="cellIs" dxfId="6826" priority="1739" operator="lessThan">
      <formula>$C$4</formula>
    </cfRule>
  </conditionalFormatting>
  <conditionalFormatting sqref="BK30">
    <cfRule type="cellIs" dxfId="6825" priority="1740" operator="lessThan">
      <formula>$C$4</formula>
    </cfRule>
  </conditionalFormatting>
  <conditionalFormatting sqref="BK31">
    <cfRule type="cellIs" dxfId="6824" priority="1741" operator="lessThan">
      <formula>$C$4</formula>
    </cfRule>
  </conditionalFormatting>
  <conditionalFormatting sqref="BK32">
    <cfRule type="cellIs" dxfId="6823" priority="1742" operator="lessThan">
      <formula>$C$4</formula>
    </cfRule>
  </conditionalFormatting>
  <conditionalFormatting sqref="BK33">
    <cfRule type="cellIs" dxfId="6822" priority="1743" operator="lessThan">
      <formula>$C$4</formula>
    </cfRule>
  </conditionalFormatting>
  <conditionalFormatting sqref="BK34">
    <cfRule type="cellIs" dxfId="6821" priority="1744" operator="lessThan">
      <formula>$C$4</formula>
    </cfRule>
  </conditionalFormatting>
  <conditionalFormatting sqref="BK35">
    <cfRule type="cellIs" dxfId="6820" priority="1745" operator="lessThan">
      <formula>$C$4</formula>
    </cfRule>
  </conditionalFormatting>
  <conditionalFormatting sqref="BK36">
    <cfRule type="cellIs" dxfId="6819" priority="1746" operator="lessThan">
      <formula>$C$4</formula>
    </cfRule>
  </conditionalFormatting>
  <conditionalFormatting sqref="BK37">
    <cfRule type="cellIs" dxfId="6818" priority="1747" operator="lessThan">
      <formula>$C$4</formula>
    </cfRule>
  </conditionalFormatting>
  <conditionalFormatting sqref="BK38">
    <cfRule type="cellIs" dxfId="6817" priority="1748" operator="lessThan">
      <formula>$C$4</formula>
    </cfRule>
  </conditionalFormatting>
  <conditionalFormatting sqref="BK39">
    <cfRule type="cellIs" dxfId="6816" priority="1749" operator="lessThan">
      <formula>$C$4</formula>
    </cfRule>
  </conditionalFormatting>
  <conditionalFormatting sqref="BK40">
    <cfRule type="cellIs" dxfId="6815" priority="1750" operator="lessThan">
      <formula>$C$4</formula>
    </cfRule>
  </conditionalFormatting>
  <conditionalFormatting sqref="BK41">
    <cfRule type="cellIs" dxfId="6814" priority="1751" operator="lessThan">
      <formula>$C$4</formula>
    </cfRule>
  </conditionalFormatting>
  <conditionalFormatting sqref="BK42">
    <cfRule type="cellIs" dxfId="6813" priority="1752" operator="lessThan">
      <formula>$C$4</formula>
    </cfRule>
  </conditionalFormatting>
  <conditionalFormatting sqref="BK43">
    <cfRule type="cellIs" dxfId="6812" priority="1753" operator="lessThan">
      <formula>$C$4</formula>
    </cfRule>
  </conditionalFormatting>
  <conditionalFormatting sqref="BK44">
    <cfRule type="cellIs" dxfId="6811" priority="1754" operator="lessThan">
      <formula>$C$4</formula>
    </cfRule>
  </conditionalFormatting>
  <conditionalFormatting sqref="BK45">
    <cfRule type="cellIs" dxfId="6810" priority="1755" operator="lessThan">
      <formula>$C$4</formula>
    </cfRule>
  </conditionalFormatting>
  <conditionalFormatting sqref="BK46">
    <cfRule type="cellIs" dxfId="6809" priority="1756" operator="lessThan">
      <formula>$C$4</formula>
    </cfRule>
  </conditionalFormatting>
  <conditionalFormatting sqref="BK47">
    <cfRule type="cellIs" dxfId="6808" priority="1757" operator="lessThan">
      <formula>$C$4</formula>
    </cfRule>
  </conditionalFormatting>
  <conditionalFormatting sqref="BK48">
    <cfRule type="cellIs" dxfId="6807" priority="1758" operator="lessThan">
      <formula>$C$4</formula>
    </cfRule>
  </conditionalFormatting>
  <conditionalFormatting sqref="BK49">
    <cfRule type="cellIs" dxfId="6806" priority="1759" operator="lessThan">
      <formula>$C$4</formula>
    </cfRule>
  </conditionalFormatting>
  <conditionalFormatting sqref="BK50">
    <cfRule type="cellIs" dxfId="6805" priority="1760" operator="lessThan">
      <formula>$C$4</formula>
    </cfRule>
  </conditionalFormatting>
  <conditionalFormatting sqref="BL11">
    <cfRule type="cellIs" dxfId="6804" priority="1761" operator="lessThan">
      <formula>$C$4</formula>
    </cfRule>
  </conditionalFormatting>
  <conditionalFormatting sqref="BL12">
    <cfRule type="cellIs" dxfId="6803" priority="1762" operator="lessThan">
      <formula>$C$4</formula>
    </cfRule>
  </conditionalFormatting>
  <conditionalFormatting sqref="BL13">
    <cfRule type="cellIs" dxfId="6802" priority="1763" operator="lessThan">
      <formula>$C$4</formula>
    </cfRule>
  </conditionalFormatting>
  <conditionalFormatting sqref="BL14">
    <cfRule type="cellIs" dxfId="6801" priority="1764" operator="lessThan">
      <formula>$C$4</formula>
    </cfRule>
  </conditionalFormatting>
  <conditionalFormatting sqref="BL15">
    <cfRule type="cellIs" dxfId="6800" priority="1765" operator="lessThan">
      <formula>$C$4</formula>
    </cfRule>
  </conditionalFormatting>
  <conditionalFormatting sqref="BL16">
    <cfRule type="cellIs" dxfId="6799" priority="1766" operator="lessThan">
      <formula>$C$4</formula>
    </cfRule>
  </conditionalFormatting>
  <conditionalFormatting sqref="BL17">
    <cfRule type="cellIs" dxfId="6798" priority="1767" operator="lessThan">
      <formula>$C$4</formula>
    </cfRule>
  </conditionalFormatting>
  <conditionalFormatting sqref="BL18">
    <cfRule type="cellIs" dxfId="6797" priority="1768" operator="lessThan">
      <formula>$C$4</formula>
    </cfRule>
  </conditionalFormatting>
  <conditionalFormatting sqref="BL19">
    <cfRule type="cellIs" dxfId="6796" priority="1769" operator="lessThan">
      <formula>$C$4</formula>
    </cfRule>
  </conditionalFormatting>
  <conditionalFormatting sqref="BL20">
    <cfRule type="cellIs" dxfId="6795" priority="1770" operator="lessThan">
      <formula>$C$4</formula>
    </cfRule>
  </conditionalFormatting>
  <conditionalFormatting sqref="BL21">
    <cfRule type="cellIs" dxfId="6794" priority="1771" operator="lessThan">
      <formula>$C$4</formula>
    </cfRule>
  </conditionalFormatting>
  <conditionalFormatting sqref="BL22">
    <cfRule type="cellIs" dxfId="6793" priority="1772" operator="lessThan">
      <formula>$C$4</formula>
    </cfRule>
  </conditionalFormatting>
  <conditionalFormatting sqref="BL23">
    <cfRule type="cellIs" dxfId="6792" priority="1773" operator="lessThan">
      <formula>$C$4</formula>
    </cfRule>
  </conditionalFormatting>
  <conditionalFormatting sqref="BL24">
    <cfRule type="cellIs" dxfId="6791" priority="1774" operator="lessThan">
      <formula>$C$4</formula>
    </cfRule>
  </conditionalFormatting>
  <conditionalFormatting sqref="BL25">
    <cfRule type="cellIs" dxfId="6790" priority="1775" operator="lessThan">
      <formula>$C$4</formula>
    </cfRule>
  </conditionalFormatting>
  <conditionalFormatting sqref="BL26">
    <cfRule type="cellIs" dxfId="6789" priority="1776" operator="lessThan">
      <formula>$C$4</formula>
    </cfRule>
  </conditionalFormatting>
  <conditionalFormatting sqref="BL27">
    <cfRule type="cellIs" dxfId="6788" priority="1777" operator="lessThan">
      <formula>$C$4</formula>
    </cfRule>
  </conditionalFormatting>
  <conditionalFormatting sqref="BL28">
    <cfRule type="cellIs" dxfId="6787" priority="1778" operator="lessThan">
      <formula>$C$4</formula>
    </cfRule>
  </conditionalFormatting>
  <conditionalFormatting sqref="BL29">
    <cfRule type="cellIs" dxfId="6786" priority="1779" operator="lessThan">
      <formula>$C$4</formula>
    </cfRule>
  </conditionalFormatting>
  <conditionalFormatting sqref="BL30">
    <cfRule type="cellIs" dxfId="6785" priority="1780" operator="lessThan">
      <formula>$C$4</formula>
    </cfRule>
  </conditionalFormatting>
  <conditionalFormatting sqref="BL31">
    <cfRule type="cellIs" dxfId="6784" priority="1781" operator="lessThan">
      <formula>$C$4</formula>
    </cfRule>
  </conditionalFormatting>
  <conditionalFormatting sqref="BL32">
    <cfRule type="cellIs" dxfId="6783" priority="1782" operator="lessThan">
      <formula>$C$4</formula>
    </cfRule>
  </conditionalFormatting>
  <conditionalFormatting sqref="BL33">
    <cfRule type="cellIs" dxfId="6782" priority="1783" operator="lessThan">
      <formula>$C$4</formula>
    </cfRule>
  </conditionalFormatting>
  <conditionalFormatting sqref="BL34">
    <cfRule type="cellIs" dxfId="6781" priority="1784" operator="lessThan">
      <formula>$C$4</formula>
    </cfRule>
  </conditionalFormatting>
  <conditionalFormatting sqref="BL35">
    <cfRule type="cellIs" dxfId="6780" priority="1785" operator="lessThan">
      <formula>$C$4</formula>
    </cfRule>
  </conditionalFormatting>
  <conditionalFormatting sqref="BL36">
    <cfRule type="cellIs" dxfId="6779" priority="1786" operator="lessThan">
      <formula>$C$4</formula>
    </cfRule>
  </conditionalFormatting>
  <conditionalFormatting sqref="BL37">
    <cfRule type="cellIs" dxfId="6778" priority="1787" operator="lessThan">
      <formula>$C$4</formula>
    </cfRule>
  </conditionalFormatting>
  <conditionalFormatting sqref="BL38">
    <cfRule type="cellIs" dxfId="6777" priority="1788" operator="lessThan">
      <formula>$C$4</formula>
    </cfRule>
  </conditionalFormatting>
  <conditionalFormatting sqref="BL39">
    <cfRule type="cellIs" dxfId="6776" priority="1789" operator="lessThan">
      <formula>$C$4</formula>
    </cfRule>
  </conditionalFormatting>
  <conditionalFormatting sqref="BL40">
    <cfRule type="cellIs" dxfId="6775" priority="1790" operator="lessThan">
      <formula>$C$4</formula>
    </cfRule>
  </conditionalFormatting>
  <conditionalFormatting sqref="BL41">
    <cfRule type="cellIs" dxfId="6774" priority="1791" operator="lessThan">
      <formula>$C$4</formula>
    </cfRule>
  </conditionalFormatting>
  <conditionalFormatting sqref="BL42">
    <cfRule type="cellIs" dxfId="6773" priority="1792" operator="lessThan">
      <formula>$C$4</formula>
    </cfRule>
  </conditionalFormatting>
  <conditionalFormatting sqref="BL43">
    <cfRule type="cellIs" dxfId="6772" priority="1793" operator="lessThan">
      <formula>$C$4</formula>
    </cfRule>
  </conditionalFormatting>
  <conditionalFormatting sqref="BL44">
    <cfRule type="cellIs" dxfId="6771" priority="1794" operator="lessThan">
      <formula>$C$4</formula>
    </cfRule>
  </conditionalFormatting>
  <conditionalFormatting sqref="BL45">
    <cfRule type="cellIs" dxfId="6770" priority="1795" operator="lessThan">
      <formula>$C$4</formula>
    </cfRule>
  </conditionalFormatting>
  <conditionalFormatting sqref="BL46">
    <cfRule type="cellIs" dxfId="6769" priority="1796" operator="lessThan">
      <formula>$C$4</formula>
    </cfRule>
  </conditionalFormatting>
  <conditionalFormatting sqref="BL47">
    <cfRule type="cellIs" dxfId="6768" priority="1797" operator="lessThan">
      <formula>$C$4</formula>
    </cfRule>
  </conditionalFormatting>
  <conditionalFormatting sqref="BL48">
    <cfRule type="cellIs" dxfId="6767" priority="1798" operator="lessThan">
      <formula>$C$4</formula>
    </cfRule>
  </conditionalFormatting>
  <conditionalFormatting sqref="BL49">
    <cfRule type="cellIs" dxfId="6766" priority="1799" operator="lessThan">
      <formula>$C$4</formula>
    </cfRule>
  </conditionalFormatting>
  <conditionalFormatting sqref="BL50">
    <cfRule type="cellIs" dxfId="6765" priority="1800" operator="lessThan">
      <formula>$C$4</formula>
    </cfRule>
  </conditionalFormatting>
  <conditionalFormatting sqref="BM11">
    <cfRule type="cellIs" dxfId="6764" priority="1801" operator="lessThan">
      <formula>$C$4</formula>
    </cfRule>
  </conditionalFormatting>
  <conditionalFormatting sqref="BM12">
    <cfRule type="cellIs" dxfId="6763" priority="1802" operator="lessThan">
      <formula>$C$4</formula>
    </cfRule>
  </conditionalFormatting>
  <conditionalFormatting sqref="BM13">
    <cfRule type="cellIs" dxfId="6762" priority="1803" operator="lessThan">
      <formula>$C$4</formula>
    </cfRule>
  </conditionalFormatting>
  <conditionalFormatting sqref="BM14">
    <cfRule type="cellIs" dxfId="6761" priority="1804" operator="lessThan">
      <formula>$C$4</formula>
    </cfRule>
  </conditionalFormatting>
  <conditionalFormatting sqref="BM15">
    <cfRule type="cellIs" dxfId="6760" priority="1805" operator="lessThan">
      <formula>$C$4</formula>
    </cfRule>
  </conditionalFormatting>
  <conditionalFormatting sqref="BM16">
    <cfRule type="cellIs" dxfId="6759" priority="1806" operator="lessThan">
      <formula>$C$4</formula>
    </cfRule>
  </conditionalFormatting>
  <conditionalFormatting sqref="BM17">
    <cfRule type="cellIs" dxfId="6758" priority="1807" operator="lessThan">
      <formula>$C$4</formula>
    </cfRule>
  </conditionalFormatting>
  <conditionalFormatting sqref="BM18">
    <cfRule type="cellIs" dxfId="6757" priority="1808" operator="lessThan">
      <formula>$C$4</formula>
    </cfRule>
  </conditionalFormatting>
  <conditionalFormatting sqref="BM19">
    <cfRule type="cellIs" dxfId="6756" priority="1809" operator="lessThan">
      <formula>$C$4</formula>
    </cfRule>
  </conditionalFormatting>
  <conditionalFormatting sqref="BM20">
    <cfRule type="cellIs" dxfId="6755" priority="1810" operator="lessThan">
      <formula>$C$4</formula>
    </cfRule>
  </conditionalFormatting>
  <conditionalFormatting sqref="BM21">
    <cfRule type="cellIs" dxfId="6754" priority="1811" operator="lessThan">
      <formula>$C$4</formula>
    </cfRule>
  </conditionalFormatting>
  <conditionalFormatting sqref="BM22">
    <cfRule type="cellIs" dxfId="6753" priority="1812" operator="lessThan">
      <formula>$C$4</formula>
    </cfRule>
  </conditionalFormatting>
  <conditionalFormatting sqref="BM23">
    <cfRule type="cellIs" dxfId="6752" priority="1813" operator="lessThan">
      <formula>$C$4</formula>
    </cfRule>
  </conditionalFormatting>
  <conditionalFormatting sqref="BM24">
    <cfRule type="cellIs" dxfId="6751" priority="1814" operator="lessThan">
      <formula>$C$4</formula>
    </cfRule>
  </conditionalFormatting>
  <conditionalFormatting sqref="BM25">
    <cfRule type="cellIs" dxfId="6750" priority="1815" operator="lessThan">
      <formula>$C$4</formula>
    </cfRule>
  </conditionalFormatting>
  <conditionalFormatting sqref="BM26">
    <cfRule type="cellIs" dxfId="6749" priority="1816" operator="lessThan">
      <formula>$C$4</formula>
    </cfRule>
  </conditionalFormatting>
  <conditionalFormatting sqref="BM27">
    <cfRule type="cellIs" dxfId="6748" priority="1817" operator="lessThan">
      <formula>$C$4</formula>
    </cfRule>
  </conditionalFormatting>
  <conditionalFormatting sqref="BM28">
    <cfRule type="cellIs" dxfId="6747" priority="1818" operator="lessThan">
      <formula>$C$4</formula>
    </cfRule>
  </conditionalFormatting>
  <conditionalFormatting sqref="BM29">
    <cfRule type="cellIs" dxfId="6746" priority="1819" operator="lessThan">
      <formula>$C$4</formula>
    </cfRule>
  </conditionalFormatting>
  <conditionalFormatting sqref="BM30">
    <cfRule type="cellIs" dxfId="6745" priority="1820" operator="lessThan">
      <formula>$C$4</formula>
    </cfRule>
  </conditionalFormatting>
  <conditionalFormatting sqref="BM31">
    <cfRule type="cellIs" dxfId="6744" priority="1821" operator="lessThan">
      <formula>$C$4</formula>
    </cfRule>
  </conditionalFormatting>
  <conditionalFormatting sqref="BM32">
    <cfRule type="cellIs" dxfId="6743" priority="1822" operator="lessThan">
      <formula>$C$4</formula>
    </cfRule>
  </conditionalFormatting>
  <conditionalFormatting sqref="BM33">
    <cfRule type="cellIs" dxfId="6742" priority="1823" operator="lessThan">
      <formula>$C$4</formula>
    </cfRule>
  </conditionalFormatting>
  <conditionalFormatting sqref="BM34">
    <cfRule type="cellIs" dxfId="6741" priority="1824" operator="lessThan">
      <formula>$C$4</formula>
    </cfRule>
  </conditionalFormatting>
  <conditionalFormatting sqref="BM35">
    <cfRule type="cellIs" dxfId="6740" priority="1825" operator="lessThan">
      <formula>$C$4</formula>
    </cfRule>
  </conditionalFormatting>
  <conditionalFormatting sqref="BM36">
    <cfRule type="cellIs" dxfId="6739" priority="1826" operator="lessThan">
      <formula>$C$4</formula>
    </cfRule>
  </conditionalFormatting>
  <conditionalFormatting sqref="BM37">
    <cfRule type="cellIs" dxfId="6738" priority="1827" operator="lessThan">
      <formula>$C$4</formula>
    </cfRule>
  </conditionalFormatting>
  <conditionalFormatting sqref="BM38">
    <cfRule type="cellIs" dxfId="6737" priority="1828" operator="lessThan">
      <formula>$C$4</formula>
    </cfRule>
  </conditionalFormatting>
  <conditionalFormatting sqref="BM39">
    <cfRule type="cellIs" dxfId="6736" priority="1829" operator="lessThan">
      <formula>$C$4</formula>
    </cfRule>
  </conditionalFormatting>
  <conditionalFormatting sqref="BM40">
    <cfRule type="cellIs" dxfId="6735" priority="1830" operator="lessThan">
      <formula>$C$4</formula>
    </cfRule>
  </conditionalFormatting>
  <conditionalFormatting sqref="BM41">
    <cfRule type="cellIs" dxfId="6734" priority="1831" operator="lessThan">
      <formula>$C$4</formula>
    </cfRule>
  </conditionalFormatting>
  <conditionalFormatting sqref="BM42">
    <cfRule type="cellIs" dxfId="6733" priority="1832" operator="lessThan">
      <formula>$C$4</formula>
    </cfRule>
  </conditionalFormatting>
  <conditionalFormatting sqref="BM43">
    <cfRule type="cellIs" dxfId="6732" priority="1833" operator="lessThan">
      <formula>$C$4</formula>
    </cfRule>
  </conditionalFormatting>
  <conditionalFormatting sqref="BM44">
    <cfRule type="cellIs" dxfId="6731" priority="1834" operator="lessThan">
      <formula>$C$4</formula>
    </cfRule>
  </conditionalFormatting>
  <conditionalFormatting sqref="BM45">
    <cfRule type="cellIs" dxfId="6730" priority="1835" operator="lessThan">
      <formula>$C$4</formula>
    </cfRule>
  </conditionalFormatting>
  <conditionalFormatting sqref="BM46">
    <cfRule type="cellIs" dxfId="6729" priority="1836" operator="lessThan">
      <formula>$C$4</formula>
    </cfRule>
  </conditionalFormatting>
  <conditionalFormatting sqref="BM47">
    <cfRule type="cellIs" dxfId="6728" priority="1837" operator="lessThan">
      <formula>$C$4</formula>
    </cfRule>
  </conditionalFormatting>
  <conditionalFormatting sqref="BM48">
    <cfRule type="cellIs" dxfId="6727" priority="1838" operator="lessThan">
      <formula>$C$4</formula>
    </cfRule>
  </conditionalFormatting>
  <conditionalFormatting sqref="BM49">
    <cfRule type="cellIs" dxfId="6726" priority="1839" operator="lessThan">
      <formula>$C$4</formula>
    </cfRule>
  </conditionalFormatting>
  <conditionalFormatting sqref="BM50">
    <cfRule type="cellIs" dxfId="6725" priority="1840" operator="lessThan">
      <formula>$C$4</formula>
    </cfRule>
  </conditionalFormatting>
  <conditionalFormatting sqref="BN11">
    <cfRule type="cellIs" dxfId="6724" priority="1841" operator="lessThan">
      <formula>$C$4</formula>
    </cfRule>
  </conditionalFormatting>
  <conditionalFormatting sqref="BN12">
    <cfRule type="cellIs" dxfId="6723" priority="1842" operator="lessThan">
      <formula>$C$4</formula>
    </cfRule>
  </conditionalFormatting>
  <conditionalFormatting sqref="BN13">
    <cfRule type="cellIs" dxfId="6722" priority="1843" operator="lessThan">
      <formula>$C$4</formula>
    </cfRule>
  </conditionalFormatting>
  <conditionalFormatting sqref="BN14">
    <cfRule type="cellIs" dxfId="6721" priority="1844" operator="lessThan">
      <formula>$C$4</formula>
    </cfRule>
  </conditionalFormatting>
  <conditionalFormatting sqref="BN15">
    <cfRule type="cellIs" dxfId="6720" priority="1845" operator="lessThan">
      <formula>$C$4</formula>
    </cfRule>
  </conditionalFormatting>
  <conditionalFormatting sqref="BN16">
    <cfRule type="cellIs" dxfId="6719" priority="1846" operator="lessThan">
      <formula>$C$4</formula>
    </cfRule>
  </conditionalFormatting>
  <conditionalFormatting sqref="BN17">
    <cfRule type="cellIs" dxfId="6718" priority="1847" operator="lessThan">
      <formula>$C$4</formula>
    </cfRule>
  </conditionalFormatting>
  <conditionalFormatting sqref="BN18">
    <cfRule type="cellIs" dxfId="6717" priority="1848" operator="lessThan">
      <formula>$C$4</formula>
    </cfRule>
  </conditionalFormatting>
  <conditionalFormatting sqref="BN19">
    <cfRule type="cellIs" dxfId="6716" priority="1849" operator="lessThan">
      <formula>$C$4</formula>
    </cfRule>
  </conditionalFormatting>
  <conditionalFormatting sqref="BN20">
    <cfRule type="cellIs" dxfId="6715" priority="1850" operator="lessThan">
      <formula>$C$4</formula>
    </cfRule>
  </conditionalFormatting>
  <conditionalFormatting sqref="BN21">
    <cfRule type="cellIs" dxfId="6714" priority="1851" operator="lessThan">
      <formula>$C$4</formula>
    </cfRule>
  </conditionalFormatting>
  <conditionalFormatting sqref="BN22">
    <cfRule type="cellIs" dxfId="6713" priority="1852" operator="lessThan">
      <formula>$C$4</formula>
    </cfRule>
  </conditionalFormatting>
  <conditionalFormatting sqref="BN23">
    <cfRule type="cellIs" dxfId="6712" priority="1853" operator="lessThan">
      <formula>$C$4</formula>
    </cfRule>
  </conditionalFormatting>
  <conditionalFormatting sqref="BN24">
    <cfRule type="cellIs" dxfId="6711" priority="1854" operator="lessThan">
      <formula>$C$4</formula>
    </cfRule>
  </conditionalFormatting>
  <conditionalFormatting sqref="BN25">
    <cfRule type="cellIs" dxfId="6710" priority="1855" operator="lessThan">
      <formula>$C$4</formula>
    </cfRule>
  </conditionalFormatting>
  <conditionalFormatting sqref="BN26">
    <cfRule type="cellIs" dxfId="6709" priority="1856" operator="lessThan">
      <formula>$C$4</formula>
    </cfRule>
  </conditionalFormatting>
  <conditionalFormatting sqref="BN27">
    <cfRule type="cellIs" dxfId="6708" priority="1857" operator="lessThan">
      <formula>$C$4</formula>
    </cfRule>
  </conditionalFormatting>
  <conditionalFormatting sqref="BN28">
    <cfRule type="cellIs" dxfId="6707" priority="1858" operator="lessThan">
      <formula>$C$4</formula>
    </cfRule>
  </conditionalFormatting>
  <conditionalFormatting sqref="BN29">
    <cfRule type="cellIs" dxfId="6706" priority="1859" operator="lessThan">
      <formula>$C$4</formula>
    </cfRule>
  </conditionalFormatting>
  <conditionalFormatting sqref="BN30">
    <cfRule type="cellIs" dxfId="6705" priority="1860" operator="lessThan">
      <formula>$C$4</formula>
    </cfRule>
  </conditionalFormatting>
  <conditionalFormatting sqref="BN31">
    <cfRule type="cellIs" dxfId="6704" priority="1861" operator="lessThan">
      <formula>$C$4</formula>
    </cfRule>
  </conditionalFormatting>
  <conditionalFormatting sqref="BN32">
    <cfRule type="cellIs" dxfId="6703" priority="1862" operator="lessThan">
      <formula>$C$4</formula>
    </cfRule>
  </conditionalFormatting>
  <conditionalFormatting sqref="BN33">
    <cfRule type="cellIs" dxfId="6702" priority="1863" operator="lessThan">
      <formula>$C$4</formula>
    </cfRule>
  </conditionalFormatting>
  <conditionalFormatting sqref="BN34">
    <cfRule type="cellIs" dxfId="6701" priority="1864" operator="lessThan">
      <formula>$C$4</formula>
    </cfRule>
  </conditionalFormatting>
  <conditionalFormatting sqref="BN35">
    <cfRule type="cellIs" dxfId="6700" priority="1865" operator="lessThan">
      <formula>$C$4</formula>
    </cfRule>
  </conditionalFormatting>
  <conditionalFormatting sqref="BN36">
    <cfRule type="cellIs" dxfId="6699" priority="1866" operator="lessThan">
      <formula>$C$4</formula>
    </cfRule>
  </conditionalFormatting>
  <conditionalFormatting sqref="BN37">
    <cfRule type="cellIs" dxfId="6698" priority="1867" operator="lessThan">
      <formula>$C$4</formula>
    </cfRule>
  </conditionalFormatting>
  <conditionalFormatting sqref="BN38">
    <cfRule type="cellIs" dxfId="6697" priority="1868" operator="lessThan">
      <formula>$C$4</formula>
    </cfRule>
  </conditionalFormatting>
  <conditionalFormatting sqref="BN39">
    <cfRule type="cellIs" dxfId="6696" priority="1869" operator="lessThan">
      <formula>$C$4</formula>
    </cfRule>
  </conditionalFormatting>
  <conditionalFormatting sqref="BN40">
    <cfRule type="cellIs" dxfId="6695" priority="1870" operator="lessThan">
      <formula>$C$4</formula>
    </cfRule>
  </conditionalFormatting>
  <conditionalFormatting sqref="BN41">
    <cfRule type="cellIs" dxfId="6694" priority="1871" operator="lessThan">
      <formula>$C$4</formula>
    </cfRule>
  </conditionalFormatting>
  <conditionalFormatting sqref="BN42">
    <cfRule type="cellIs" dxfId="6693" priority="1872" operator="lessThan">
      <formula>$C$4</formula>
    </cfRule>
  </conditionalFormatting>
  <conditionalFormatting sqref="BN43">
    <cfRule type="cellIs" dxfId="6692" priority="1873" operator="lessThan">
      <formula>$C$4</formula>
    </cfRule>
  </conditionalFormatting>
  <conditionalFormatting sqref="BN44">
    <cfRule type="cellIs" dxfId="6691" priority="1874" operator="lessThan">
      <formula>$C$4</formula>
    </cfRule>
  </conditionalFormatting>
  <conditionalFormatting sqref="BN45">
    <cfRule type="cellIs" dxfId="6690" priority="1875" operator="lessThan">
      <formula>$C$4</formula>
    </cfRule>
  </conditionalFormatting>
  <conditionalFormatting sqref="BN46">
    <cfRule type="cellIs" dxfId="6689" priority="1876" operator="lessThan">
      <formula>$C$4</formula>
    </cfRule>
  </conditionalFormatting>
  <conditionalFormatting sqref="BN47">
    <cfRule type="cellIs" dxfId="6688" priority="1877" operator="lessThan">
      <formula>$C$4</formula>
    </cfRule>
  </conditionalFormatting>
  <conditionalFormatting sqref="BN48">
    <cfRule type="cellIs" dxfId="6687" priority="1878" operator="lessThan">
      <formula>$C$4</formula>
    </cfRule>
  </conditionalFormatting>
  <conditionalFormatting sqref="BN49">
    <cfRule type="cellIs" dxfId="6686" priority="1879" operator="lessThan">
      <formula>$C$4</formula>
    </cfRule>
  </conditionalFormatting>
  <conditionalFormatting sqref="BN50">
    <cfRule type="cellIs" dxfId="6685" priority="1880" operator="lessThan">
      <formula>$C$4</formula>
    </cfRule>
  </conditionalFormatting>
  <conditionalFormatting sqref="BO11">
    <cfRule type="cellIs" dxfId="6684" priority="1881" operator="lessThan">
      <formula>$C$4</formula>
    </cfRule>
  </conditionalFormatting>
  <conditionalFormatting sqref="BO12">
    <cfRule type="cellIs" dxfId="6683" priority="1882" operator="lessThan">
      <formula>$C$4</formula>
    </cfRule>
  </conditionalFormatting>
  <conditionalFormatting sqref="BO13">
    <cfRule type="cellIs" dxfId="6682" priority="1883" operator="lessThan">
      <formula>$C$4</formula>
    </cfRule>
  </conditionalFormatting>
  <conditionalFormatting sqref="BO14">
    <cfRule type="cellIs" dxfId="6681" priority="1884" operator="lessThan">
      <formula>$C$4</formula>
    </cfRule>
  </conditionalFormatting>
  <conditionalFormatting sqref="BO15">
    <cfRule type="cellIs" dxfId="6680" priority="1885" operator="lessThan">
      <formula>$C$4</formula>
    </cfRule>
  </conditionalFormatting>
  <conditionalFormatting sqref="BO16">
    <cfRule type="cellIs" dxfId="6679" priority="1886" operator="lessThan">
      <formula>$C$4</formula>
    </cfRule>
  </conditionalFormatting>
  <conditionalFormatting sqref="BO17">
    <cfRule type="cellIs" dxfId="6678" priority="1887" operator="lessThan">
      <formula>$C$4</formula>
    </cfRule>
  </conditionalFormatting>
  <conditionalFormatting sqref="BO18">
    <cfRule type="cellIs" dxfId="6677" priority="1888" operator="lessThan">
      <formula>$C$4</formula>
    </cfRule>
  </conditionalFormatting>
  <conditionalFormatting sqref="BO19">
    <cfRule type="cellIs" dxfId="6676" priority="1889" operator="lessThan">
      <formula>$C$4</formula>
    </cfRule>
  </conditionalFormatting>
  <conditionalFormatting sqref="BO20">
    <cfRule type="cellIs" dxfId="6675" priority="1890" operator="lessThan">
      <formula>$C$4</formula>
    </cfRule>
  </conditionalFormatting>
  <conditionalFormatting sqref="BO21">
    <cfRule type="cellIs" dxfId="6674" priority="1891" operator="lessThan">
      <formula>$C$4</formula>
    </cfRule>
  </conditionalFormatting>
  <conditionalFormatting sqref="BO22">
    <cfRule type="cellIs" dxfId="6673" priority="1892" operator="lessThan">
      <formula>$C$4</formula>
    </cfRule>
  </conditionalFormatting>
  <conditionalFormatting sqref="BO23">
    <cfRule type="cellIs" dxfId="6672" priority="1893" operator="lessThan">
      <formula>$C$4</formula>
    </cfRule>
  </conditionalFormatting>
  <conditionalFormatting sqref="BO24">
    <cfRule type="cellIs" dxfId="6671" priority="1894" operator="lessThan">
      <formula>$C$4</formula>
    </cfRule>
  </conditionalFormatting>
  <conditionalFormatting sqref="BO25">
    <cfRule type="cellIs" dxfId="6670" priority="1895" operator="lessThan">
      <formula>$C$4</formula>
    </cfRule>
  </conditionalFormatting>
  <conditionalFormatting sqref="BO26">
    <cfRule type="cellIs" dxfId="6669" priority="1896" operator="lessThan">
      <formula>$C$4</formula>
    </cfRule>
  </conditionalFormatting>
  <conditionalFormatting sqref="BO27">
    <cfRule type="cellIs" dxfId="6668" priority="1897" operator="lessThan">
      <formula>$C$4</formula>
    </cfRule>
  </conditionalFormatting>
  <conditionalFormatting sqref="BO28">
    <cfRule type="cellIs" dxfId="6667" priority="1898" operator="lessThan">
      <formula>$C$4</formula>
    </cfRule>
  </conditionalFormatting>
  <conditionalFormatting sqref="BO29">
    <cfRule type="cellIs" dxfId="6666" priority="1899" operator="lessThan">
      <formula>$C$4</formula>
    </cfRule>
  </conditionalFormatting>
  <conditionalFormatting sqref="BO30">
    <cfRule type="cellIs" dxfId="6665" priority="1900" operator="lessThan">
      <formula>$C$4</formula>
    </cfRule>
  </conditionalFormatting>
  <conditionalFormatting sqref="BO31">
    <cfRule type="cellIs" dxfId="6664" priority="1901" operator="lessThan">
      <formula>$C$4</formula>
    </cfRule>
  </conditionalFormatting>
  <conditionalFormatting sqref="BO32">
    <cfRule type="cellIs" dxfId="6663" priority="1902" operator="lessThan">
      <formula>$C$4</formula>
    </cfRule>
  </conditionalFormatting>
  <conditionalFormatting sqref="BO33">
    <cfRule type="cellIs" dxfId="6662" priority="1903" operator="lessThan">
      <formula>$C$4</formula>
    </cfRule>
  </conditionalFormatting>
  <conditionalFormatting sqref="BO34">
    <cfRule type="cellIs" dxfId="6661" priority="1904" operator="lessThan">
      <formula>$C$4</formula>
    </cfRule>
  </conditionalFormatting>
  <conditionalFormatting sqref="BO35">
    <cfRule type="cellIs" dxfId="6660" priority="1905" operator="lessThan">
      <formula>$C$4</formula>
    </cfRule>
  </conditionalFormatting>
  <conditionalFormatting sqref="BO36">
    <cfRule type="cellIs" dxfId="6659" priority="1906" operator="lessThan">
      <formula>$C$4</formula>
    </cfRule>
  </conditionalFormatting>
  <conditionalFormatting sqref="BO37">
    <cfRule type="cellIs" dxfId="6658" priority="1907" operator="lessThan">
      <formula>$C$4</formula>
    </cfRule>
  </conditionalFormatting>
  <conditionalFormatting sqref="BO38">
    <cfRule type="cellIs" dxfId="6657" priority="1908" operator="lessThan">
      <formula>$C$4</formula>
    </cfRule>
  </conditionalFormatting>
  <conditionalFormatting sqref="BO39">
    <cfRule type="cellIs" dxfId="6656" priority="1909" operator="lessThan">
      <formula>$C$4</formula>
    </cfRule>
  </conditionalFormatting>
  <conditionalFormatting sqref="BO40">
    <cfRule type="cellIs" dxfId="6655" priority="1910" operator="lessThan">
      <formula>$C$4</formula>
    </cfRule>
  </conditionalFormatting>
  <conditionalFormatting sqref="BO41">
    <cfRule type="cellIs" dxfId="6654" priority="1911" operator="lessThan">
      <formula>$C$4</formula>
    </cfRule>
  </conditionalFormatting>
  <conditionalFormatting sqref="BO42">
    <cfRule type="cellIs" dxfId="6653" priority="1912" operator="lessThan">
      <formula>$C$4</formula>
    </cfRule>
  </conditionalFormatting>
  <conditionalFormatting sqref="BO43">
    <cfRule type="cellIs" dxfId="6652" priority="1913" operator="lessThan">
      <formula>$C$4</formula>
    </cfRule>
  </conditionalFormatting>
  <conditionalFormatting sqref="BO44">
    <cfRule type="cellIs" dxfId="6651" priority="1914" operator="lessThan">
      <formula>$C$4</formula>
    </cfRule>
  </conditionalFormatting>
  <conditionalFormatting sqref="BO45">
    <cfRule type="cellIs" dxfId="6650" priority="1915" operator="lessThan">
      <formula>$C$4</formula>
    </cfRule>
  </conditionalFormatting>
  <conditionalFormatting sqref="BO46">
    <cfRule type="cellIs" dxfId="6649" priority="1916" operator="lessThan">
      <formula>$C$4</formula>
    </cfRule>
  </conditionalFormatting>
  <conditionalFormatting sqref="BO47">
    <cfRule type="cellIs" dxfId="6648" priority="1917" operator="lessThan">
      <formula>$C$4</formula>
    </cfRule>
  </conditionalFormatting>
  <conditionalFormatting sqref="BO48">
    <cfRule type="cellIs" dxfId="6647" priority="1918" operator="lessThan">
      <formula>$C$4</formula>
    </cfRule>
  </conditionalFormatting>
  <conditionalFormatting sqref="BO49">
    <cfRule type="cellIs" dxfId="6646" priority="1919" operator="lessThan">
      <formula>$C$4</formula>
    </cfRule>
  </conditionalFormatting>
  <conditionalFormatting sqref="BO50">
    <cfRule type="cellIs" dxfId="6645" priority="1920" operator="lessThan">
      <formula>$C$4</formula>
    </cfRule>
  </conditionalFormatting>
  <conditionalFormatting sqref="BP11">
    <cfRule type="cellIs" dxfId="6644" priority="1921" operator="lessThan">
      <formula>$C$4</formula>
    </cfRule>
  </conditionalFormatting>
  <conditionalFormatting sqref="BP12">
    <cfRule type="cellIs" dxfId="6643" priority="1922" operator="lessThan">
      <formula>$C$4</formula>
    </cfRule>
  </conditionalFormatting>
  <conditionalFormatting sqref="BP13">
    <cfRule type="cellIs" dxfId="6642" priority="1923" operator="lessThan">
      <formula>$C$4</formula>
    </cfRule>
  </conditionalFormatting>
  <conditionalFormatting sqref="BP14">
    <cfRule type="cellIs" dxfId="6641" priority="1924" operator="lessThan">
      <formula>$C$4</formula>
    </cfRule>
  </conditionalFormatting>
  <conditionalFormatting sqref="BP15">
    <cfRule type="cellIs" dxfId="6640" priority="1925" operator="lessThan">
      <formula>$C$4</formula>
    </cfRule>
  </conditionalFormatting>
  <conditionalFormatting sqref="BP16">
    <cfRule type="cellIs" dxfId="6639" priority="1926" operator="lessThan">
      <formula>$C$4</formula>
    </cfRule>
  </conditionalFormatting>
  <conditionalFormatting sqref="BP17">
    <cfRule type="cellIs" dxfId="6638" priority="1927" operator="lessThan">
      <formula>$C$4</formula>
    </cfRule>
  </conditionalFormatting>
  <conditionalFormatting sqref="BP18">
    <cfRule type="cellIs" dxfId="6637" priority="1928" operator="lessThan">
      <formula>$C$4</formula>
    </cfRule>
  </conditionalFormatting>
  <conditionalFormatting sqref="BP19">
    <cfRule type="cellIs" dxfId="6636" priority="1929" operator="lessThan">
      <formula>$C$4</formula>
    </cfRule>
  </conditionalFormatting>
  <conditionalFormatting sqref="BP20">
    <cfRule type="cellIs" dxfId="6635" priority="1930" operator="lessThan">
      <formula>$C$4</formula>
    </cfRule>
  </conditionalFormatting>
  <conditionalFormatting sqref="BP21">
    <cfRule type="cellIs" dxfId="6634" priority="1931" operator="lessThan">
      <formula>$C$4</formula>
    </cfRule>
  </conditionalFormatting>
  <conditionalFormatting sqref="BP22">
    <cfRule type="cellIs" dxfId="6633" priority="1932" operator="lessThan">
      <formula>$C$4</formula>
    </cfRule>
  </conditionalFormatting>
  <conditionalFormatting sqref="BP23">
    <cfRule type="cellIs" dxfId="6632" priority="1933" operator="lessThan">
      <formula>$C$4</formula>
    </cfRule>
  </conditionalFormatting>
  <conditionalFormatting sqref="BP24">
    <cfRule type="cellIs" dxfId="6631" priority="1934" operator="lessThan">
      <formula>$C$4</formula>
    </cfRule>
  </conditionalFormatting>
  <conditionalFormatting sqref="BP25">
    <cfRule type="cellIs" dxfId="6630" priority="1935" operator="lessThan">
      <formula>$C$4</formula>
    </cfRule>
  </conditionalFormatting>
  <conditionalFormatting sqref="BP26">
    <cfRule type="cellIs" dxfId="6629" priority="1936" operator="lessThan">
      <formula>$C$4</formula>
    </cfRule>
  </conditionalFormatting>
  <conditionalFormatting sqref="BP27">
    <cfRule type="cellIs" dxfId="6628" priority="1937" operator="lessThan">
      <formula>$C$4</formula>
    </cfRule>
  </conditionalFormatting>
  <conditionalFormatting sqref="BP28">
    <cfRule type="cellIs" dxfId="6627" priority="1938" operator="lessThan">
      <formula>$C$4</formula>
    </cfRule>
  </conditionalFormatting>
  <conditionalFormatting sqref="BP29">
    <cfRule type="cellIs" dxfId="6626" priority="1939" operator="lessThan">
      <formula>$C$4</formula>
    </cfRule>
  </conditionalFormatting>
  <conditionalFormatting sqref="BP30">
    <cfRule type="cellIs" dxfId="6625" priority="1940" operator="lessThan">
      <formula>$C$4</formula>
    </cfRule>
  </conditionalFormatting>
  <conditionalFormatting sqref="BP31">
    <cfRule type="cellIs" dxfId="6624" priority="1941" operator="lessThan">
      <formula>$C$4</formula>
    </cfRule>
  </conditionalFormatting>
  <conditionalFormatting sqref="BP32">
    <cfRule type="cellIs" dxfId="6623" priority="1942" operator="lessThan">
      <formula>$C$4</formula>
    </cfRule>
  </conditionalFormatting>
  <conditionalFormatting sqref="BP33">
    <cfRule type="cellIs" dxfId="6622" priority="1943" operator="lessThan">
      <formula>$C$4</formula>
    </cfRule>
  </conditionalFormatting>
  <conditionalFormatting sqref="BP34">
    <cfRule type="cellIs" dxfId="6621" priority="1944" operator="lessThan">
      <formula>$C$4</formula>
    </cfRule>
  </conditionalFormatting>
  <conditionalFormatting sqref="BP35">
    <cfRule type="cellIs" dxfId="6620" priority="1945" operator="lessThan">
      <formula>$C$4</formula>
    </cfRule>
  </conditionalFormatting>
  <conditionalFormatting sqref="BP36">
    <cfRule type="cellIs" dxfId="6619" priority="1946" operator="lessThan">
      <formula>$C$4</formula>
    </cfRule>
  </conditionalFormatting>
  <conditionalFormatting sqref="BP37">
    <cfRule type="cellIs" dxfId="6618" priority="1947" operator="lessThan">
      <formula>$C$4</formula>
    </cfRule>
  </conditionalFormatting>
  <conditionalFormatting sqref="BP38">
    <cfRule type="cellIs" dxfId="6617" priority="1948" operator="lessThan">
      <formula>$C$4</formula>
    </cfRule>
  </conditionalFormatting>
  <conditionalFormatting sqref="BP39">
    <cfRule type="cellIs" dxfId="6616" priority="1949" operator="lessThan">
      <formula>$C$4</formula>
    </cfRule>
  </conditionalFormatting>
  <conditionalFormatting sqref="BP40">
    <cfRule type="cellIs" dxfId="6615" priority="1950" operator="lessThan">
      <formula>$C$4</formula>
    </cfRule>
  </conditionalFormatting>
  <conditionalFormatting sqref="BP41">
    <cfRule type="cellIs" dxfId="6614" priority="1951" operator="lessThan">
      <formula>$C$4</formula>
    </cfRule>
  </conditionalFormatting>
  <conditionalFormatting sqref="BP42">
    <cfRule type="cellIs" dxfId="6613" priority="1952" operator="lessThan">
      <formula>$C$4</formula>
    </cfRule>
  </conditionalFormatting>
  <conditionalFormatting sqref="BP43">
    <cfRule type="cellIs" dxfId="6612" priority="1953" operator="lessThan">
      <formula>$C$4</formula>
    </cfRule>
  </conditionalFormatting>
  <conditionalFormatting sqref="BP44">
    <cfRule type="cellIs" dxfId="6611" priority="1954" operator="lessThan">
      <formula>$C$4</formula>
    </cfRule>
  </conditionalFormatting>
  <conditionalFormatting sqref="BP45">
    <cfRule type="cellIs" dxfId="6610" priority="1955" operator="lessThan">
      <formula>$C$4</formula>
    </cfRule>
  </conditionalFormatting>
  <conditionalFormatting sqref="BP46">
    <cfRule type="cellIs" dxfId="6609" priority="1956" operator="lessThan">
      <formula>$C$4</formula>
    </cfRule>
  </conditionalFormatting>
  <conditionalFormatting sqref="BP47">
    <cfRule type="cellIs" dxfId="6608" priority="1957" operator="lessThan">
      <formula>$C$4</formula>
    </cfRule>
  </conditionalFormatting>
  <conditionalFormatting sqref="BP48">
    <cfRule type="cellIs" dxfId="6607" priority="1958" operator="lessThan">
      <formula>$C$4</formula>
    </cfRule>
  </conditionalFormatting>
  <conditionalFormatting sqref="BP49">
    <cfRule type="cellIs" dxfId="6606" priority="1959" operator="lessThan">
      <formula>$C$4</formula>
    </cfRule>
  </conditionalFormatting>
  <conditionalFormatting sqref="BP50">
    <cfRule type="cellIs" dxfId="6605" priority="1960" operator="lessThan">
      <formula>$C$4</formula>
    </cfRule>
  </conditionalFormatting>
  <conditionalFormatting sqref="BQ11">
    <cfRule type="cellIs" dxfId="6604" priority="1961" operator="lessThan">
      <formula>$C$4</formula>
    </cfRule>
  </conditionalFormatting>
  <conditionalFormatting sqref="BQ12">
    <cfRule type="cellIs" dxfId="6603" priority="1962" operator="lessThan">
      <formula>$C$4</formula>
    </cfRule>
  </conditionalFormatting>
  <conditionalFormatting sqref="BQ13">
    <cfRule type="cellIs" dxfId="6602" priority="1963" operator="lessThan">
      <formula>$C$4</formula>
    </cfRule>
  </conditionalFormatting>
  <conditionalFormatting sqref="BQ14">
    <cfRule type="cellIs" dxfId="6601" priority="1964" operator="lessThan">
      <formula>$C$4</formula>
    </cfRule>
  </conditionalFormatting>
  <conditionalFormatting sqref="BQ15">
    <cfRule type="cellIs" dxfId="6600" priority="1965" operator="lessThan">
      <formula>$C$4</formula>
    </cfRule>
  </conditionalFormatting>
  <conditionalFormatting sqref="BQ16">
    <cfRule type="cellIs" dxfId="6599" priority="1966" operator="lessThan">
      <formula>$C$4</formula>
    </cfRule>
  </conditionalFormatting>
  <conditionalFormatting sqref="BQ17">
    <cfRule type="cellIs" dxfId="6598" priority="1967" operator="lessThan">
      <formula>$C$4</formula>
    </cfRule>
  </conditionalFormatting>
  <conditionalFormatting sqref="BQ18">
    <cfRule type="cellIs" dxfId="6597" priority="1968" operator="lessThan">
      <formula>$C$4</formula>
    </cfRule>
  </conditionalFormatting>
  <conditionalFormatting sqref="BQ19">
    <cfRule type="cellIs" dxfId="6596" priority="1969" operator="lessThan">
      <formula>$C$4</formula>
    </cfRule>
  </conditionalFormatting>
  <conditionalFormatting sqref="BQ20">
    <cfRule type="cellIs" dxfId="6595" priority="1970" operator="lessThan">
      <formula>$C$4</formula>
    </cfRule>
  </conditionalFormatting>
  <conditionalFormatting sqref="BQ21">
    <cfRule type="cellIs" dxfId="6594" priority="1971" operator="lessThan">
      <formula>$C$4</formula>
    </cfRule>
  </conditionalFormatting>
  <conditionalFormatting sqref="BQ22">
    <cfRule type="cellIs" dxfId="6593" priority="1972" operator="lessThan">
      <formula>$C$4</formula>
    </cfRule>
  </conditionalFormatting>
  <conditionalFormatting sqref="BQ23">
    <cfRule type="cellIs" dxfId="6592" priority="1973" operator="lessThan">
      <formula>$C$4</formula>
    </cfRule>
  </conditionalFormatting>
  <conditionalFormatting sqref="BQ24">
    <cfRule type="cellIs" dxfId="6591" priority="1974" operator="lessThan">
      <formula>$C$4</formula>
    </cfRule>
  </conditionalFormatting>
  <conditionalFormatting sqref="BQ25">
    <cfRule type="cellIs" dxfId="6590" priority="1975" operator="lessThan">
      <formula>$C$4</formula>
    </cfRule>
  </conditionalFormatting>
  <conditionalFormatting sqref="BQ26">
    <cfRule type="cellIs" dxfId="6589" priority="1976" operator="lessThan">
      <formula>$C$4</formula>
    </cfRule>
  </conditionalFormatting>
  <conditionalFormatting sqref="BQ27">
    <cfRule type="cellIs" dxfId="6588" priority="1977" operator="lessThan">
      <formula>$C$4</formula>
    </cfRule>
  </conditionalFormatting>
  <conditionalFormatting sqref="BQ28">
    <cfRule type="cellIs" dxfId="6587" priority="1978" operator="lessThan">
      <formula>$C$4</formula>
    </cfRule>
  </conditionalFormatting>
  <conditionalFormatting sqref="BQ29">
    <cfRule type="cellIs" dxfId="6586" priority="1979" operator="lessThan">
      <formula>$C$4</formula>
    </cfRule>
  </conditionalFormatting>
  <conditionalFormatting sqref="BQ30">
    <cfRule type="cellIs" dxfId="6585" priority="1980" operator="lessThan">
      <formula>$C$4</formula>
    </cfRule>
  </conditionalFormatting>
  <conditionalFormatting sqref="BQ31">
    <cfRule type="cellIs" dxfId="6584" priority="1981" operator="lessThan">
      <formula>$C$4</formula>
    </cfRule>
  </conditionalFormatting>
  <conditionalFormatting sqref="BQ32">
    <cfRule type="cellIs" dxfId="6583" priority="1982" operator="lessThan">
      <formula>$C$4</formula>
    </cfRule>
  </conditionalFormatting>
  <conditionalFormatting sqref="BQ33">
    <cfRule type="cellIs" dxfId="6582" priority="1983" operator="lessThan">
      <formula>$C$4</formula>
    </cfRule>
  </conditionalFormatting>
  <conditionalFormatting sqref="BQ34">
    <cfRule type="cellIs" dxfId="6581" priority="1984" operator="lessThan">
      <formula>$C$4</formula>
    </cfRule>
  </conditionalFormatting>
  <conditionalFormatting sqref="BQ35">
    <cfRule type="cellIs" dxfId="6580" priority="1985" operator="lessThan">
      <formula>$C$4</formula>
    </cfRule>
  </conditionalFormatting>
  <conditionalFormatting sqref="BQ36">
    <cfRule type="cellIs" dxfId="6579" priority="1986" operator="lessThan">
      <formula>$C$4</formula>
    </cfRule>
  </conditionalFormatting>
  <conditionalFormatting sqref="BQ37">
    <cfRule type="cellIs" dxfId="6578" priority="1987" operator="lessThan">
      <formula>$C$4</formula>
    </cfRule>
  </conditionalFormatting>
  <conditionalFormatting sqref="BQ38">
    <cfRule type="cellIs" dxfId="6577" priority="1988" operator="lessThan">
      <formula>$C$4</formula>
    </cfRule>
  </conditionalFormatting>
  <conditionalFormatting sqref="BQ39">
    <cfRule type="cellIs" dxfId="6576" priority="1989" operator="lessThan">
      <formula>$C$4</formula>
    </cfRule>
  </conditionalFormatting>
  <conditionalFormatting sqref="BQ40">
    <cfRule type="cellIs" dxfId="6575" priority="1990" operator="lessThan">
      <formula>$C$4</formula>
    </cfRule>
  </conditionalFormatting>
  <conditionalFormatting sqref="BQ41">
    <cfRule type="cellIs" dxfId="6574" priority="1991" operator="lessThan">
      <formula>$C$4</formula>
    </cfRule>
  </conditionalFormatting>
  <conditionalFormatting sqref="BQ42">
    <cfRule type="cellIs" dxfId="6573" priority="1992" operator="lessThan">
      <formula>$C$4</formula>
    </cfRule>
  </conditionalFormatting>
  <conditionalFormatting sqref="BQ43">
    <cfRule type="cellIs" dxfId="6572" priority="1993" operator="lessThan">
      <formula>$C$4</formula>
    </cfRule>
  </conditionalFormatting>
  <conditionalFormatting sqref="BQ44">
    <cfRule type="cellIs" dxfId="6571" priority="1994" operator="lessThan">
      <formula>$C$4</formula>
    </cfRule>
  </conditionalFormatting>
  <conditionalFormatting sqref="BQ45">
    <cfRule type="cellIs" dxfId="6570" priority="1995" operator="lessThan">
      <formula>$C$4</formula>
    </cfRule>
  </conditionalFormatting>
  <conditionalFormatting sqref="BQ46">
    <cfRule type="cellIs" dxfId="6569" priority="1996" operator="lessThan">
      <formula>$C$4</formula>
    </cfRule>
  </conditionalFormatting>
  <conditionalFormatting sqref="BQ47">
    <cfRule type="cellIs" dxfId="6568" priority="1997" operator="lessThan">
      <formula>$C$4</formula>
    </cfRule>
  </conditionalFormatting>
  <conditionalFormatting sqref="BQ48">
    <cfRule type="cellIs" dxfId="6567" priority="1998" operator="lessThan">
      <formula>$C$4</formula>
    </cfRule>
  </conditionalFormatting>
  <conditionalFormatting sqref="BQ49">
    <cfRule type="cellIs" dxfId="6566" priority="1999" operator="lessThan">
      <formula>$C$4</formula>
    </cfRule>
  </conditionalFormatting>
  <conditionalFormatting sqref="BQ50">
    <cfRule type="cellIs" dxfId="6565" priority="2000" operator="lessThan">
      <formula>$C$4</formula>
    </cfRule>
  </conditionalFormatting>
  <conditionalFormatting sqref="BR11">
    <cfRule type="cellIs" dxfId="6564" priority="2001" operator="lessThan">
      <formula>$C$4</formula>
    </cfRule>
  </conditionalFormatting>
  <conditionalFormatting sqref="BR12">
    <cfRule type="cellIs" dxfId="6563" priority="2002" operator="lessThan">
      <formula>$C$4</formula>
    </cfRule>
  </conditionalFormatting>
  <conditionalFormatting sqref="BR13">
    <cfRule type="cellIs" dxfId="6562" priority="2003" operator="lessThan">
      <formula>$C$4</formula>
    </cfRule>
  </conditionalFormatting>
  <conditionalFormatting sqref="BR14">
    <cfRule type="cellIs" dxfId="6561" priority="2004" operator="lessThan">
      <formula>$C$4</formula>
    </cfRule>
  </conditionalFormatting>
  <conditionalFormatting sqref="BR15">
    <cfRule type="cellIs" dxfId="6560" priority="2005" operator="lessThan">
      <formula>$C$4</formula>
    </cfRule>
  </conditionalFormatting>
  <conditionalFormatting sqref="BR16">
    <cfRule type="cellIs" dxfId="6559" priority="2006" operator="lessThan">
      <formula>$C$4</formula>
    </cfRule>
  </conditionalFormatting>
  <conditionalFormatting sqref="BR17">
    <cfRule type="cellIs" dxfId="6558" priority="2007" operator="lessThan">
      <formula>$C$4</formula>
    </cfRule>
  </conditionalFormatting>
  <conditionalFormatting sqref="BR18">
    <cfRule type="cellIs" dxfId="6557" priority="2008" operator="lessThan">
      <formula>$C$4</formula>
    </cfRule>
  </conditionalFormatting>
  <conditionalFormatting sqref="BR19">
    <cfRule type="cellIs" dxfId="6556" priority="2009" operator="lessThan">
      <formula>$C$4</formula>
    </cfRule>
  </conditionalFormatting>
  <conditionalFormatting sqref="BR20">
    <cfRule type="cellIs" dxfId="6555" priority="2010" operator="lessThan">
      <formula>$C$4</formula>
    </cfRule>
  </conditionalFormatting>
  <conditionalFormatting sqref="BR21">
    <cfRule type="cellIs" dxfId="6554" priority="2011" operator="lessThan">
      <formula>$C$4</formula>
    </cfRule>
  </conditionalFormatting>
  <conditionalFormatting sqref="BR22">
    <cfRule type="cellIs" dxfId="6553" priority="2012" operator="lessThan">
      <formula>$C$4</formula>
    </cfRule>
  </conditionalFormatting>
  <conditionalFormatting sqref="BR23">
    <cfRule type="cellIs" dxfId="6552" priority="2013" operator="lessThan">
      <formula>$C$4</formula>
    </cfRule>
  </conditionalFormatting>
  <conditionalFormatting sqref="BR24">
    <cfRule type="cellIs" dxfId="6551" priority="2014" operator="lessThan">
      <formula>$C$4</formula>
    </cfRule>
  </conditionalFormatting>
  <conditionalFormatting sqref="BR25">
    <cfRule type="cellIs" dxfId="6550" priority="2015" operator="lessThan">
      <formula>$C$4</formula>
    </cfRule>
  </conditionalFormatting>
  <conditionalFormatting sqref="BR26">
    <cfRule type="cellIs" dxfId="6549" priority="2016" operator="lessThan">
      <formula>$C$4</formula>
    </cfRule>
  </conditionalFormatting>
  <conditionalFormatting sqref="BR27">
    <cfRule type="cellIs" dxfId="6548" priority="2017" operator="lessThan">
      <formula>$C$4</formula>
    </cfRule>
  </conditionalFormatting>
  <conditionalFormatting sqref="BR28">
    <cfRule type="cellIs" dxfId="6547" priority="2018" operator="lessThan">
      <formula>$C$4</formula>
    </cfRule>
  </conditionalFormatting>
  <conditionalFormatting sqref="BR29">
    <cfRule type="cellIs" dxfId="6546" priority="2019" operator="lessThan">
      <formula>$C$4</formula>
    </cfRule>
  </conditionalFormatting>
  <conditionalFormatting sqref="BR30">
    <cfRule type="cellIs" dxfId="6545" priority="2020" operator="lessThan">
      <formula>$C$4</formula>
    </cfRule>
  </conditionalFormatting>
  <conditionalFormatting sqref="BR31">
    <cfRule type="cellIs" dxfId="6544" priority="2021" operator="lessThan">
      <formula>$C$4</formula>
    </cfRule>
  </conditionalFormatting>
  <conditionalFormatting sqref="BR32">
    <cfRule type="cellIs" dxfId="6543" priority="2022" operator="lessThan">
      <formula>$C$4</formula>
    </cfRule>
  </conditionalFormatting>
  <conditionalFormatting sqref="BR33">
    <cfRule type="cellIs" dxfId="6542" priority="2023" operator="lessThan">
      <formula>$C$4</formula>
    </cfRule>
  </conditionalFormatting>
  <conditionalFormatting sqref="BR34">
    <cfRule type="cellIs" dxfId="6541" priority="2024" operator="lessThan">
      <formula>$C$4</formula>
    </cfRule>
  </conditionalFormatting>
  <conditionalFormatting sqref="BR35">
    <cfRule type="cellIs" dxfId="6540" priority="2025" operator="lessThan">
      <formula>$C$4</formula>
    </cfRule>
  </conditionalFormatting>
  <conditionalFormatting sqref="BR36">
    <cfRule type="cellIs" dxfId="6539" priority="2026" operator="lessThan">
      <formula>$C$4</formula>
    </cfRule>
  </conditionalFormatting>
  <conditionalFormatting sqref="BR37">
    <cfRule type="cellIs" dxfId="6538" priority="2027" operator="lessThan">
      <formula>$C$4</formula>
    </cfRule>
  </conditionalFormatting>
  <conditionalFormatting sqref="BR38">
    <cfRule type="cellIs" dxfId="6537" priority="2028" operator="lessThan">
      <formula>$C$4</formula>
    </cfRule>
  </conditionalFormatting>
  <conditionalFormatting sqref="BR39">
    <cfRule type="cellIs" dxfId="6536" priority="2029" operator="lessThan">
      <formula>$C$4</formula>
    </cfRule>
  </conditionalFormatting>
  <conditionalFormatting sqref="BR40">
    <cfRule type="cellIs" dxfId="6535" priority="2030" operator="lessThan">
      <formula>$C$4</formula>
    </cfRule>
  </conditionalFormatting>
  <conditionalFormatting sqref="BR41">
    <cfRule type="cellIs" dxfId="6534" priority="2031" operator="lessThan">
      <formula>$C$4</formula>
    </cfRule>
  </conditionalFormatting>
  <conditionalFormatting sqref="BR42">
    <cfRule type="cellIs" dxfId="6533" priority="2032" operator="lessThan">
      <formula>$C$4</formula>
    </cfRule>
  </conditionalFormatting>
  <conditionalFormatting sqref="BR43">
    <cfRule type="cellIs" dxfId="6532" priority="2033" operator="lessThan">
      <formula>$C$4</formula>
    </cfRule>
  </conditionalFormatting>
  <conditionalFormatting sqref="BR44">
    <cfRule type="cellIs" dxfId="6531" priority="2034" operator="lessThan">
      <formula>$C$4</formula>
    </cfRule>
  </conditionalFormatting>
  <conditionalFormatting sqref="BR45">
    <cfRule type="cellIs" dxfId="6530" priority="2035" operator="lessThan">
      <formula>$C$4</formula>
    </cfRule>
  </conditionalFormatting>
  <conditionalFormatting sqref="BR46">
    <cfRule type="cellIs" dxfId="6529" priority="2036" operator="lessThan">
      <formula>$C$4</formula>
    </cfRule>
  </conditionalFormatting>
  <conditionalFormatting sqref="BR47">
    <cfRule type="cellIs" dxfId="6528" priority="2037" operator="lessThan">
      <formula>$C$4</formula>
    </cfRule>
  </conditionalFormatting>
  <conditionalFormatting sqref="BR48">
    <cfRule type="cellIs" dxfId="6527" priority="2038" operator="lessThan">
      <formula>$C$4</formula>
    </cfRule>
  </conditionalFormatting>
  <conditionalFormatting sqref="BR49">
    <cfRule type="cellIs" dxfId="6526" priority="2039" operator="lessThan">
      <formula>$C$4</formula>
    </cfRule>
  </conditionalFormatting>
  <conditionalFormatting sqref="BR50">
    <cfRule type="cellIs" dxfId="6525" priority="2040" operator="lessThan">
      <formula>$C$4</formula>
    </cfRule>
  </conditionalFormatting>
  <conditionalFormatting sqref="BS11">
    <cfRule type="cellIs" dxfId="6524" priority="2041" operator="lessThan">
      <formula>$C$4</formula>
    </cfRule>
  </conditionalFormatting>
  <conditionalFormatting sqref="BS12">
    <cfRule type="cellIs" dxfId="6523" priority="2042" operator="lessThan">
      <formula>$C$4</formula>
    </cfRule>
  </conditionalFormatting>
  <conditionalFormatting sqref="BS13">
    <cfRule type="cellIs" dxfId="6522" priority="2043" operator="lessThan">
      <formula>$C$4</formula>
    </cfRule>
  </conditionalFormatting>
  <conditionalFormatting sqref="BS14">
    <cfRule type="cellIs" dxfId="6521" priority="2044" operator="lessThan">
      <formula>$C$4</formula>
    </cfRule>
  </conditionalFormatting>
  <conditionalFormatting sqref="BS15">
    <cfRule type="cellIs" dxfId="6520" priority="2045" operator="lessThan">
      <formula>$C$4</formula>
    </cfRule>
  </conditionalFormatting>
  <conditionalFormatting sqref="BS16">
    <cfRule type="cellIs" dxfId="6519" priority="2046" operator="lessThan">
      <formula>$C$4</formula>
    </cfRule>
  </conditionalFormatting>
  <conditionalFormatting sqref="BS17">
    <cfRule type="cellIs" dxfId="6518" priority="2047" operator="lessThan">
      <formula>$C$4</formula>
    </cfRule>
  </conditionalFormatting>
  <conditionalFormatting sqref="BS18">
    <cfRule type="cellIs" dxfId="6517" priority="2048" operator="lessThan">
      <formula>$C$4</formula>
    </cfRule>
  </conditionalFormatting>
  <conditionalFormatting sqref="BS19">
    <cfRule type="cellIs" dxfId="6516" priority="2049" operator="lessThan">
      <formula>$C$4</formula>
    </cfRule>
  </conditionalFormatting>
  <conditionalFormatting sqref="BS20">
    <cfRule type="cellIs" dxfId="6515" priority="2050" operator="lessThan">
      <formula>$C$4</formula>
    </cfRule>
  </conditionalFormatting>
  <conditionalFormatting sqref="BS21">
    <cfRule type="cellIs" dxfId="6514" priority="2051" operator="lessThan">
      <formula>$C$4</formula>
    </cfRule>
  </conditionalFormatting>
  <conditionalFormatting sqref="BS22">
    <cfRule type="cellIs" dxfId="6513" priority="2052" operator="lessThan">
      <formula>$C$4</formula>
    </cfRule>
  </conditionalFormatting>
  <conditionalFormatting sqref="BS23">
    <cfRule type="cellIs" dxfId="6512" priority="2053" operator="lessThan">
      <formula>$C$4</formula>
    </cfRule>
  </conditionalFormatting>
  <conditionalFormatting sqref="BS24">
    <cfRule type="cellIs" dxfId="6511" priority="2054" operator="lessThan">
      <formula>$C$4</formula>
    </cfRule>
  </conditionalFormatting>
  <conditionalFormatting sqref="BS25">
    <cfRule type="cellIs" dxfId="6510" priority="2055" operator="lessThan">
      <formula>$C$4</formula>
    </cfRule>
  </conditionalFormatting>
  <conditionalFormatting sqref="BS26">
    <cfRule type="cellIs" dxfId="6509" priority="2056" operator="lessThan">
      <formula>$C$4</formula>
    </cfRule>
  </conditionalFormatting>
  <conditionalFormatting sqref="BS27">
    <cfRule type="cellIs" dxfId="6508" priority="2057" operator="lessThan">
      <formula>$C$4</formula>
    </cfRule>
  </conditionalFormatting>
  <conditionalFormatting sqref="BS28">
    <cfRule type="cellIs" dxfId="6507" priority="2058" operator="lessThan">
      <formula>$C$4</formula>
    </cfRule>
  </conditionalFormatting>
  <conditionalFormatting sqref="BS29">
    <cfRule type="cellIs" dxfId="6506" priority="2059" operator="lessThan">
      <formula>$C$4</formula>
    </cfRule>
  </conditionalFormatting>
  <conditionalFormatting sqref="BS30">
    <cfRule type="cellIs" dxfId="6505" priority="2060" operator="lessThan">
      <formula>$C$4</formula>
    </cfRule>
  </conditionalFormatting>
  <conditionalFormatting sqref="BS31">
    <cfRule type="cellIs" dxfId="6504" priority="2061" operator="lessThan">
      <formula>$C$4</formula>
    </cfRule>
  </conditionalFormatting>
  <conditionalFormatting sqref="BS32">
    <cfRule type="cellIs" dxfId="6503" priority="2062" operator="lessThan">
      <formula>$C$4</formula>
    </cfRule>
  </conditionalFormatting>
  <conditionalFormatting sqref="BS33">
    <cfRule type="cellIs" dxfId="6502" priority="2063" operator="lessThan">
      <formula>$C$4</formula>
    </cfRule>
  </conditionalFormatting>
  <conditionalFormatting sqref="BS34">
    <cfRule type="cellIs" dxfId="6501" priority="2064" operator="lessThan">
      <formula>$C$4</formula>
    </cfRule>
  </conditionalFormatting>
  <conditionalFormatting sqref="BS35">
    <cfRule type="cellIs" dxfId="6500" priority="2065" operator="lessThan">
      <formula>$C$4</formula>
    </cfRule>
  </conditionalFormatting>
  <conditionalFormatting sqref="BS36">
    <cfRule type="cellIs" dxfId="6499" priority="2066" operator="lessThan">
      <formula>$C$4</formula>
    </cfRule>
  </conditionalFormatting>
  <conditionalFormatting sqref="BS37">
    <cfRule type="cellIs" dxfId="6498" priority="2067" operator="lessThan">
      <formula>$C$4</formula>
    </cfRule>
  </conditionalFormatting>
  <conditionalFormatting sqref="BS38">
    <cfRule type="cellIs" dxfId="6497" priority="2068" operator="lessThan">
      <formula>$C$4</formula>
    </cfRule>
  </conditionalFormatting>
  <conditionalFormatting sqref="BS39">
    <cfRule type="cellIs" dxfId="6496" priority="2069" operator="lessThan">
      <formula>$C$4</formula>
    </cfRule>
  </conditionalFormatting>
  <conditionalFormatting sqref="BS40">
    <cfRule type="cellIs" dxfId="6495" priority="2070" operator="lessThan">
      <formula>$C$4</formula>
    </cfRule>
  </conditionalFormatting>
  <conditionalFormatting sqref="BS41">
    <cfRule type="cellIs" dxfId="6494" priority="2071" operator="lessThan">
      <formula>$C$4</formula>
    </cfRule>
  </conditionalFormatting>
  <conditionalFormatting sqref="BS42">
    <cfRule type="cellIs" dxfId="6493" priority="2072" operator="lessThan">
      <formula>$C$4</formula>
    </cfRule>
  </conditionalFormatting>
  <conditionalFormatting sqref="BS43">
    <cfRule type="cellIs" dxfId="6492" priority="2073" operator="lessThan">
      <formula>$C$4</formula>
    </cfRule>
  </conditionalFormatting>
  <conditionalFormatting sqref="BS44">
    <cfRule type="cellIs" dxfId="6491" priority="2074" operator="lessThan">
      <formula>$C$4</formula>
    </cfRule>
  </conditionalFormatting>
  <conditionalFormatting sqref="BS45">
    <cfRule type="cellIs" dxfId="6490" priority="2075" operator="lessThan">
      <formula>$C$4</formula>
    </cfRule>
  </conditionalFormatting>
  <conditionalFormatting sqref="BS46">
    <cfRule type="cellIs" dxfId="6489" priority="2076" operator="lessThan">
      <formula>$C$4</formula>
    </cfRule>
  </conditionalFormatting>
  <conditionalFormatting sqref="BS47">
    <cfRule type="cellIs" dxfId="6488" priority="2077" operator="lessThan">
      <formula>$C$4</formula>
    </cfRule>
  </conditionalFormatting>
  <conditionalFormatting sqref="BS48">
    <cfRule type="cellIs" dxfId="6487" priority="2078" operator="lessThan">
      <formula>$C$4</formula>
    </cfRule>
  </conditionalFormatting>
  <conditionalFormatting sqref="BS49">
    <cfRule type="cellIs" dxfId="6486" priority="2079" operator="lessThan">
      <formula>$C$4</formula>
    </cfRule>
  </conditionalFormatting>
  <conditionalFormatting sqref="BS50">
    <cfRule type="cellIs" dxfId="6485" priority="2080" operator="lessThan">
      <formula>$C$4</formula>
    </cfRule>
  </conditionalFormatting>
  <conditionalFormatting sqref="BT11">
    <cfRule type="cellIs" dxfId="6484" priority="2081" operator="lessThan">
      <formula>$C$4</formula>
    </cfRule>
  </conditionalFormatting>
  <conditionalFormatting sqref="BT12">
    <cfRule type="cellIs" dxfId="6483" priority="2082" operator="lessThan">
      <formula>$C$4</formula>
    </cfRule>
  </conditionalFormatting>
  <conditionalFormatting sqref="BT13">
    <cfRule type="cellIs" dxfId="6482" priority="2083" operator="lessThan">
      <formula>$C$4</formula>
    </cfRule>
  </conditionalFormatting>
  <conditionalFormatting sqref="BT14">
    <cfRule type="cellIs" dxfId="6481" priority="2084" operator="lessThan">
      <formula>$C$4</formula>
    </cfRule>
  </conditionalFormatting>
  <conditionalFormatting sqref="BT15">
    <cfRule type="cellIs" dxfId="6480" priority="2085" operator="lessThan">
      <formula>$C$4</formula>
    </cfRule>
  </conditionalFormatting>
  <conditionalFormatting sqref="BT16">
    <cfRule type="cellIs" dxfId="6479" priority="2086" operator="lessThan">
      <formula>$C$4</formula>
    </cfRule>
  </conditionalFormatting>
  <conditionalFormatting sqref="BT17">
    <cfRule type="cellIs" dxfId="6478" priority="2087" operator="lessThan">
      <formula>$C$4</formula>
    </cfRule>
  </conditionalFormatting>
  <conditionalFormatting sqref="BT18">
    <cfRule type="cellIs" dxfId="6477" priority="2088" operator="lessThan">
      <formula>$C$4</formula>
    </cfRule>
  </conditionalFormatting>
  <conditionalFormatting sqref="BT19">
    <cfRule type="cellIs" dxfId="6476" priority="2089" operator="lessThan">
      <formula>$C$4</formula>
    </cfRule>
  </conditionalFormatting>
  <conditionalFormatting sqref="BT20">
    <cfRule type="cellIs" dxfId="6475" priority="2090" operator="lessThan">
      <formula>$C$4</formula>
    </cfRule>
  </conditionalFormatting>
  <conditionalFormatting sqref="BT21">
    <cfRule type="cellIs" dxfId="6474" priority="2091" operator="lessThan">
      <formula>$C$4</formula>
    </cfRule>
  </conditionalFormatting>
  <conditionalFormatting sqref="BT22">
    <cfRule type="cellIs" dxfId="6473" priority="2092" operator="lessThan">
      <formula>$C$4</formula>
    </cfRule>
  </conditionalFormatting>
  <conditionalFormatting sqref="BT23">
    <cfRule type="cellIs" dxfId="6472" priority="2093" operator="lessThan">
      <formula>$C$4</formula>
    </cfRule>
  </conditionalFormatting>
  <conditionalFormatting sqref="BT24">
    <cfRule type="cellIs" dxfId="6471" priority="2094" operator="lessThan">
      <formula>$C$4</formula>
    </cfRule>
  </conditionalFormatting>
  <conditionalFormatting sqref="BT25">
    <cfRule type="cellIs" dxfId="6470" priority="2095" operator="lessThan">
      <formula>$C$4</formula>
    </cfRule>
  </conditionalFormatting>
  <conditionalFormatting sqref="BT26">
    <cfRule type="cellIs" dxfId="6469" priority="2096" operator="lessThan">
      <formula>$C$4</formula>
    </cfRule>
  </conditionalFormatting>
  <conditionalFormatting sqref="BT27">
    <cfRule type="cellIs" dxfId="6468" priority="2097" operator="lessThan">
      <formula>$C$4</formula>
    </cfRule>
  </conditionalFormatting>
  <conditionalFormatting sqref="BT28">
    <cfRule type="cellIs" dxfId="6467" priority="2098" operator="lessThan">
      <formula>$C$4</formula>
    </cfRule>
  </conditionalFormatting>
  <conditionalFormatting sqref="BT29">
    <cfRule type="cellIs" dxfId="6466" priority="2099" operator="lessThan">
      <formula>$C$4</formula>
    </cfRule>
  </conditionalFormatting>
  <conditionalFormatting sqref="BT30">
    <cfRule type="cellIs" dxfId="6465" priority="2100" operator="lessThan">
      <formula>$C$4</formula>
    </cfRule>
  </conditionalFormatting>
  <conditionalFormatting sqref="BT31">
    <cfRule type="cellIs" dxfId="6464" priority="2101" operator="lessThan">
      <formula>$C$4</formula>
    </cfRule>
  </conditionalFormatting>
  <conditionalFormatting sqref="BT32">
    <cfRule type="cellIs" dxfId="6463" priority="2102" operator="lessThan">
      <formula>$C$4</formula>
    </cfRule>
  </conditionalFormatting>
  <conditionalFormatting sqref="BT33">
    <cfRule type="cellIs" dxfId="6462" priority="2103" operator="lessThan">
      <formula>$C$4</formula>
    </cfRule>
  </conditionalFormatting>
  <conditionalFormatting sqref="BT34">
    <cfRule type="cellIs" dxfId="6461" priority="2104" operator="lessThan">
      <formula>$C$4</formula>
    </cfRule>
  </conditionalFormatting>
  <conditionalFormatting sqref="BT35">
    <cfRule type="cellIs" dxfId="6460" priority="2105" operator="lessThan">
      <formula>$C$4</formula>
    </cfRule>
  </conditionalFormatting>
  <conditionalFormatting sqref="BT36">
    <cfRule type="cellIs" dxfId="6459" priority="2106" operator="lessThan">
      <formula>$C$4</formula>
    </cfRule>
  </conditionalFormatting>
  <conditionalFormatting sqref="BT37">
    <cfRule type="cellIs" dxfId="6458" priority="2107" operator="lessThan">
      <formula>$C$4</formula>
    </cfRule>
  </conditionalFormatting>
  <conditionalFormatting sqref="BT38">
    <cfRule type="cellIs" dxfId="6457" priority="2108" operator="lessThan">
      <formula>$C$4</formula>
    </cfRule>
  </conditionalFormatting>
  <conditionalFormatting sqref="BT39">
    <cfRule type="cellIs" dxfId="6456" priority="2109" operator="lessThan">
      <formula>$C$4</formula>
    </cfRule>
  </conditionalFormatting>
  <conditionalFormatting sqref="BT40">
    <cfRule type="cellIs" dxfId="6455" priority="2110" operator="lessThan">
      <formula>$C$4</formula>
    </cfRule>
  </conditionalFormatting>
  <conditionalFormatting sqref="BT41">
    <cfRule type="cellIs" dxfId="6454" priority="2111" operator="lessThan">
      <formula>$C$4</formula>
    </cfRule>
  </conditionalFormatting>
  <conditionalFormatting sqref="BT42">
    <cfRule type="cellIs" dxfId="6453" priority="2112" operator="lessThan">
      <formula>$C$4</formula>
    </cfRule>
  </conditionalFormatting>
  <conditionalFormatting sqref="BT43">
    <cfRule type="cellIs" dxfId="6452" priority="2113" operator="lessThan">
      <formula>$C$4</formula>
    </cfRule>
  </conditionalFormatting>
  <conditionalFormatting sqref="BT44">
    <cfRule type="cellIs" dxfId="6451" priority="2114" operator="lessThan">
      <formula>$C$4</formula>
    </cfRule>
  </conditionalFormatting>
  <conditionalFormatting sqref="BT45">
    <cfRule type="cellIs" dxfId="6450" priority="2115" operator="lessThan">
      <formula>$C$4</formula>
    </cfRule>
  </conditionalFormatting>
  <conditionalFormatting sqref="BT46">
    <cfRule type="cellIs" dxfId="6449" priority="2116" operator="lessThan">
      <formula>$C$4</formula>
    </cfRule>
  </conditionalFormatting>
  <conditionalFormatting sqref="BT47">
    <cfRule type="cellIs" dxfId="6448" priority="2117" operator="lessThan">
      <formula>$C$4</formula>
    </cfRule>
  </conditionalFormatting>
  <conditionalFormatting sqref="BT48">
    <cfRule type="cellIs" dxfId="6447" priority="2118" operator="lessThan">
      <formula>$C$4</formula>
    </cfRule>
  </conditionalFormatting>
  <conditionalFormatting sqref="BT49">
    <cfRule type="cellIs" dxfId="6446" priority="2119" operator="lessThan">
      <formula>$C$4</formula>
    </cfRule>
  </conditionalFormatting>
  <conditionalFormatting sqref="BT50">
    <cfRule type="cellIs" dxfId="6445" priority="2120" operator="lessThan">
      <formula>$C$4</formula>
    </cfRule>
  </conditionalFormatting>
  <conditionalFormatting sqref="BU11">
    <cfRule type="cellIs" dxfId="6444" priority="2121" operator="lessThan">
      <formula>$C$4</formula>
    </cfRule>
  </conditionalFormatting>
  <conditionalFormatting sqref="BU12">
    <cfRule type="cellIs" dxfId="6443" priority="2122" operator="lessThan">
      <formula>$C$4</formula>
    </cfRule>
  </conditionalFormatting>
  <conditionalFormatting sqref="BU13">
    <cfRule type="cellIs" dxfId="6442" priority="2123" operator="lessThan">
      <formula>$C$4</formula>
    </cfRule>
  </conditionalFormatting>
  <conditionalFormatting sqref="BU14">
    <cfRule type="cellIs" dxfId="6441" priority="2124" operator="lessThan">
      <formula>$C$4</formula>
    </cfRule>
  </conditionalFormatting>
  <conditionalFormatting sqref="BU15">
    <cfRule type="cellIs" dxfId="6440" priority="2125" operator="lessThan">
      <formula>$C$4</formula>
    </cfRule>
  </conditionalFormatting>
  <conditionalFormatting sqref="BU16">
    <cfRule type="cellIs" dxfId="6439" priority="2126" operator="lessThan">
      <formula>$C$4</formula>
    </cfRule>
  </conditionalFormatting>
  <conditionalFormatting sqref="BU17">
    <cfRule type="cellIs" dxfId="6438" priority="2127" operator="lessThan">
      <formula>$C$4</formula>
    </cfRule>
  </conditionalFormatting>
  <conditionalFormatting sqref="BU18">
    <cfRule type="cellIs" dxfId="6437" priority="2128" operator="lessThan">
      <formula>$C$4</formula>
    </cfRule>
  </conditionalFormatting>
  <conditionalFormatting sqref="BU19">
    <cfRule type="cellIs" dxfId="6436" priority="2129" operator="lessThan">
      <formula>$C$4</formula>
    </cfRule>
  </conditionalFormatting>
  <conditionalFormatting sqref="BU20">
    <cfRule type="cellIs" dxfId="6435" priority="2130" operator="lessThan">
      <formula>$C$4</formula>
    </cfRule>
  </conditionalFormatting>
  <conditionalFormatting sqref="BU21">
    <cfRule type="cellIs" dxfId="6434" priority="2131" operator="lessThan">
      <formula>$C$4</formula>
    </cfRule>
  </conditionalFormatting>
  <conditionalFormatting sqref="BU22">
    <cfRule type="cellIs" dxfId="6433" priority="2132" operator="lessThan">
      <formula>$C$4</formula>
    </cfRule>
  </conditionalFormatting>
  <conditionalFormatting sqref="BU23">
    <cfRule type="cellIs" dxfId="6432" priority="2133" operator="lessThan">
      <formula>$C$4</formula>
    </cfRule>
  </conditionalFormatting>
  <conditionalFormatting sqref="BU24">
    <cfRule type="cellIs" dxfId="6431" priority="2134" operator="lessThan">
      <formula>$C$4</formula>
    </cfRule>
  </conditionalFormatting>
  <conditionalFormatting sqref="BU25">
    <cfRule type="cellIs" dxfId="6430" priority="2135" operator="lessThan">
      <formula>$C$4</formula>
    </cfRule>
  </conditionalFormatting>
  <conditionalFormatting sqref="BU26">
    <cfRule type="cellIs" dxfId="6429" priority="2136" operator="lessThan">
      <formula>$C$4</formula>
    </cfRule>
  </conditionalFormatting>
  <conditionalFormatting sqref="BU27">
    <cfRule type="cellIs" dxfId="6428" priority="2137" operator="lessThan">
      <formula>$C$4</formula>
    </cfRule>
  </conditionalFormatting>
  <conditionalFormatting sqref="BU28">
    <cfRule type="cellIs" dxfId="6427" priority="2138" operator="lessThan">
      <formula>$C$4</formula>
    </cfRule>
  </conditionalFormatting>
  <conditionalFormatting sqref="BU29">
    <cfRule type="cellIs" dxfId="6426" priority="2139" operator="lessThan">
      <formula>$C$4</formula>
    </cfRule>
  </conditionalFormatting>
  <conditionalFormatting sqref="BU30">
    <cfRule type="cellIs" dxfId="6425" priority="2140" operator="lessThan">
      <formula>$C$4</formula>
    </cfRule>
  </conditionalFormatting>
  <conditionalFormatting sqref="BU31">
    <cfRule type="cellIs" dxfId="6424" priority="2141" operator="lessThan">
      <formula>$C$4</formula>
    </cfRule>
  </conditionalFormatting>
  <conditionalFormatting sqref="BU32">
    <cfRule type="cellIs" dxfId="6423" priority="2142" operator="lessThan">
      <formula>$C$4</formula>
    </cfRule>
  </conditionalFormatting>
  <conditionalFormatting sqref="BU33">
    <cfRule type="cellIs" dxfId="6422" priority="2143" operator="lessThan">
      <formula>$C$4</formula>
    </cfRule>
  </conditionalFormatting>
  <conditionalFormatting sqref="BU34">
    <cfRule type="cellIs" dxfId="6421" priority="2144" operator="lessThan">
      <formula>$C$4</formula>
    </cfRule>
  </conditionalFormatting>
  <conditionalFormatting sqref="BU35">
    <cfRule type="cellIs" dxfId="6420" priority="2145" operator="lessThan">
      <formula>$C$4</formula>
    </cfRule>
  </conditionalFormatting>
  <conditionalFormatting sqref="BU36">
    <cfRule type="cellIs" dxfId="6419" priority="2146" operator="lessThan">
      <formula>$C$4</formula>
    </cfRule>
  </conditionalFormatting>
  <conditionalFormatting sqref="BU37">
    <cfRule type="cellIs" dxfId="6418" priority="2147" operator="lessThan">
      <formula>$C$4</formula>
    </cfRule>
  </conditionalFormatting>
  <conditionalFormatting sqref="BU38">
    <cfRule type="cellIs" dxfId="6417" priority="2148" operator="lessThan">
      <formula>$C$4</formula>
    </cfRule>
  </conditionalFormatting>
  <conditionalFormatting sqref="BU39">
    <cfRule type="cellIs" dxfId="6416" priority="2149" operator="lessThan">
      <formula>$C$4</formula>
    </cfRule>
  </conditionalFormatting>
  <conditionalFormatting sqref="BU40">
    <cfRule type="cellIs" dxfId="6415" priority="2150" operator="lessThan">
      <formula>$C$4</formula>
    </cfRule>
  </conditionalFormatting>
  <conditionalFormatting sqref="BU41">
    <cfRule type="cellIs" dxfId="6414" priority="2151" operator="lessThan">
      <formula>$C$4</formula>
    </cfRule>
  </conditionalFormatting>
  <conditionalFormatting sqref="BU42">
    <cfRule type="cellIs" dxfId="6413" priority="2152" operator="lessThan">
      <formula>$C$4</formula>
    </cfRule>
  </conditionalFormatting>
  <conditionalFormatting sqref="BU43">
    <cfRule type="cellIs" dxfId="6412" priority="2153" operator="lessThan">
      <formula>$C$4</formula>
    </cfRule>
  </conditionalFormatting>
  <conditionalFormatting sqref="BU44">
    <cfRule type="cellIs" dxfId="6411" priority="2154" operator="lessThan">
      <formula>$C$4</formula>
    </cfRule>
  </conditionalFormatting>
  <conditionalFormatting sqref="BU45">
    <cfRule type="cellIs" dxfId="6410" priority="2155" operator="lessThan">
      <formula>$C$4</formula>
    </cfRule>
  </conditionalFormatting>
  <conditionalFormatting sqref="BU46">
    <cfRule type="cellIs" dxfId="6409" priority="2156" operator="lessThan">
      <formula>$C$4</formula>
    </cfRule>
  </conditionalFormatting>
  <conditionalFormatting sqref="BU47">
    <cfRule type="cellIs" dxfId="6408" priority="2157" operator="lessThan">
      <formula>$C$4</formula>
    </cfRule>
  </conditionalFormatting>
  <conditionalFormatting sqref="BU48">
    <cfRule type="cellIs" dxfId="6407" priority="2158" operator="lessThan">
      <formula>$C$4</formula>
    </cfRule>
  </conditionalFormatting>
  <conditionalFormatting sqref="BU49">
    <cfRule type="cellIs" dxfId="6406" priority="2159" operator="lessThan">
      <formula>$C$4</formula>
    </cfRule>
  </conditionalFormatting>
  <conditionalFormatting sqref="BU50">
    <cfRule type="cellIs" dxfId="6405" priority="2160" operator="lessThan">
      <formula>$C$4</formula>
    </cfRule>
  </conditionalFormatting>
  <conditionalFormatting sqref="BV11">
    <cfRule type="cellIs" dxfId="6404" priority="2161" operator="lessThan">
      <formula>$C$4</formula>
    </cfRule>
  </conditionalFormatting>
  <conditionalFormatting sqref="BV12">
    <cfRule type="cellIs" dxfId="6403" priority="2162" operator="lessThan">
      <formula>$C$4</formula>
    </cfRule>
  </conditionalFormatting>
  <conditionalFormatting sqref="BV13">
    <cfRule type="cellIs" dxfId="6402" priority="2163" operator="lessThan">
      <formula>$C$4</formula>
    </cfRule>
  </conditionalFormatting>
  <conditionalFormatting sqref="BV14">
    <cfRule type="cellIs" dxfId="6401" priority="2164" operator="lessThan">
      <formula>$C$4</formula>
    </cfRule>
  </conditionalFormatting>
  <conditionalFormatting sqref="BV15">
    <cfRule type="cellIs" dxfId="6400" priority="2165" operator="lessThan">
      <formula>$C$4</formula>
    </cfRule>
  </conditionalFormatting>
  <conditionalFormatting sqref="BV16">
    <cfRule type="cellIs" dxfId="6399" priority="2166" operator="lessThan">
      <formula>$C$4</formula>
    </cfRule>
  </conditionalFormatting>
  <conditionalFormatting sqref="BV17">
    <cfRule type="cellIs" dxfId="6398" priority="2167" operator="lessThan">
      <formula>$C$4</formula>
    </cfRule>
  </conditionalFormatting>
  <conditionalFormatting sqref="BV18">
    <cfRule type="cellIs" dxfId="6397" priority="2168" operator="lessThan">
      <formula>$C$4</formula>
    </cfRule>
  </conditionalFormatting>
  <conditionalFormatting sqref="BV19">
    <cfRule type="cellIs" dxfId="6396" priority="2169" operator="lessThan">
      <formula>$C$4</formula>
    </cfRule>
  </conditionalFormatting>
  <conditionalFormatting sqref="BV20">
    <cfRule type="cellIs" dxfId="6395" priority="2170" operator="lessThan">
      <formula>$C$4</formula>
    </cfRule>
  </conditionalFormatting>
  <conditionalFormatting sqref="BV21">
    <cfRule type="cellIs" dxfId="6394" priority="2171" operator="lessThan">
      <formula>$C$4</formula>
    </cfRule>
  </conditionalFormatting>
  <conditionalFormatting sqref="BV22">
    <cfRule type="cellIs" dxfId="6393" priority="2172" operator="lessThan">
      <formula>$C$4</formula>
    </cfRule>
  </conditionalFormatting>
  <conditionalFormatting sqref="BV23">
    <cfRule type="cellIs" dxfId="6392" priority="2173" operator="lessThan">
      <formula>$C$4</formula>
    </cfRule>
  </conditionalFormatting>
  <conditionalFormatting sqref="BV24">
    <cfRule type="cellIs" dxfId="6391" priority="2174" operator="lessThan">
      <formula>$C$4</formula>
    </cfRule>
  </conditionalFormatting>
  <conditionalFormatting sqref="BV25">
    <cfRule type="cellIs" dxfId="6390" priority="2175" operator="lessThan">
      <formula>$C$4</formula>
    </cfRule>
  </conditionalFormatting>
  <conditionalFormatting sqref="BV26">
    <cfRule type="cellIs" dxfId="6389" priority="2176" operator="lessThan">
      <formula>$C$4</formula>
    </cfRule>
  </conditionalFormatting>
  <conditionalFormatting sqref="BV27">
    <cfRule type="cellIs" dxfId="6388" priority="2177" operator="lessThan">
      <formula>$C$4</formula>
    </cfRule>
  </conditionalFormatting>
  <conditionalFormatting sqref="BV28">
    <cfRule type="cellIs" dxfId="6387" priority="2178" operator="lessThan">
      <formula>$C$4</formula>
    </cfRule>
  </conditionalFormatting>
  <conditionalFormatting sqref="BV29">
    <cfRule type="cellIs" dxfId="6386" priority="2179" operator="lessThan">
      <formula>$C$4</formula>
    </cfRule>
  </conditionalFormatting>
  <conditionalFormatting sqref="BV30">
    <cfRule type="cellIs" dxfId="6385" priority="2180" operator="lessThan">
      <formula>$C$4</formula>
    </cfRule>
  </conditionalFormatting>
  <conditionalFormatting sqref="BV31">
    <cfRule type="cellIs" dxfId="6384" priority="2181" operator="lessThan">
      <formula>$C$4</formula>
    </cfRule>
  </conditionalFormatting>
  <conditionalFormatting sqref="BV32">
    <cfRule type="cellIs" dxfId="6383" priority="2182" operator="lessThan">
      <formula>$C$4</formula>
    </cfRule>
  </conditionalFormatting>
  <conditionalFormatting sqref="BV33">
    <cfRule type="cellIs" dxfId="6382" priority="2183" operator="lessThan">
      <formula>$C$4</formula>
    </cfRule>
  </conditionalFormatting>
  <conditionalFormatting sqref="BV34">
    <cfRule type="cellIs" dxfId="6381" priority="2184" operator="lessThan">
      <formula>$C$4</formula>
    </cfRule>
  </conditionalFormatting>
  <conditionalFormatting sqref="BV35">
    <cfRule type="cellIs" dxfId="6380" priority="2185" operator="lessThan">
      <formula>$C$4</formula>
    </cfRule>
  </conditionalFormatting>
  <conditionalFormatting sqref="BV36">
    <cfRule type="cellIs" dxfId="6379" priority="2186" operator="lessThan">
      <formula>$C$4</formula>
    </cfRule>
  </conditionalFormatting>
  <conditionalFormatting sqref="BV37">
    <cfRule type="cellIs" dxfId="6378" priority="2187" operator="lessThan">
      <formula>$C$4</formula>
    </cfRule>
  </conditionalFormatting>
  <conditionalFormatting sqref="BV38">
    <cfRule type="cellIs" dxfId="6377" priority="2188" operator="lessThan">
      <formula>$C$4</formula>
    </cfRule>
  </conditionalFormatting>
  <conditionalFormatting sqref="BV39">
    <cfRule type="cellIs" dxfId="6376" priority="2189" operator="lessThan">
      <formula>$C$4</formula>
    </cfRule>
  </conditionalFormatting>
  <conditionalFormatting sqref="BV40">
    <cfRule type="cellIs" dxfId="6375" priority="2190" operator="lessThan">
      <formula>$C$4</formula>
    </cfRule>
  </conditionalFormatting>
  <conditionalFormatting sqref="BV41">
    <cfRule type="cellIs" dxfId="6374" priority="2191" operator="lessThan">
      <formula>$C$4</formula>
    </cfRule>
  </conditionalFormatting>
  <conditionalFormatting sqref="BV42">
    <cfRule type="cellIs" dxfId="6373" priority="2192" operator="lessThan">
      <formula>$C$4</formula>
    </cfRule>
  </conditionalFormatting>
  <conditionalFormatting sqref="BV43">
    <cfRule type="cellIs" dxfId="6372" priority="2193" operator="lessThan">
      <formula>$C$4</formula>
    </cfRule>
  </conditionalFormatting>
  <conditionalFormatting sqref="BV44">
    <cfRule type="cellIs" dxfId="6371" priority="2194" operator="lessThan">
      <formula>$C$4</formula>
    </cfRule>
  </conditionalFormatting>
  <conditionalFormatting sqref="BV45">
    <cfRule type="cellIs" dxfId="6370" priority="2195" operator="lessThan">
      <formula>$C$4</formula>
    </cfRule>
  </conditionalFormatting>
  <conditionalFormatting sqref="BV46">
    <cfRule type="cellIs" dxfId="6369" priority="2196" operator="lessThan">
      <formula>$C$4</formula>
    </cfRule>
  </conditionalFormatting>
  <conditionalFormatting sqref="BV47">
    <cfRule type="cellIs" dxfId="6368" priority="2197" operator="lessThan">
      <formula>$C$4</formula>
    </cfRule>
  </conditionalFormatting>
  <conditionalFormatting sqref="BV48">
    <cfRule type="cellIs" dxfId="6367" priority="2198" operator="lessThan">
      <formula>$C$4</formula>
    </cfRule>
  </conditionalFormatting>
  <conditionalFormatting sqref="BV49">
    <cfRule type="cellIs" dxfId="6366" priority="2199" operator="lessThan">
      <formula>$C$4</formula>
    </cfRule>
  </conditionalFormatting>
  <conditionalFormatting sqref="BV50">
    <cfRule type="cellIs" dxfId="6365" priority="2200" operator="lessThan">
      <formula>$C$4</formula>
    </cfRule>
  </conditionalFormatting>
  <conditionalFormatting sqref="BW11:BW37">
    <cfRule type="cellIs" dxfId="6364" priority="2201" operator="lessThan">
      <formula>$C$4</formula>
    </cfRule>
  </conditionalFormatting>
  <conditionalFormatting sqref="BW38">
    <cfRule type="cellIs" dxfId="6363" priority="2228" operator="lessThan">
      <formula>$C$4</formula>
    </cfRule>
  </conditionalFormatting>
  <conditionalFormatting sqref="BW39">
    <cfRule type="cellIs" dxfId="6362" priority="2229" operator="lessThan">
      <formula>$C$4</formula>
    </cfRule>
  </conditionalFormatting>
  <conditionalFormatting sqref="BW40">
    <cfRule type="cellIs" dxfId="6361" priority="2230" operator="lessThan">
      <formula>$C$4</formula>
    </cfRule>
  </conditionalFormatting>
  <conditionalFormatting sqref="BW41">
    <cfRule type="cellIs" dxfId="6360" priority="2231" operator="lessThan">
      <formula>$C$4</formula>
    </cfRule>
  </conditionalFormatting>
  <conditionalFormatting sqref="BW42">
    <cfRule type="cellIs" dxfId="6359" priority="2232" operator="lessThan">
      <formula>$C$4</formula>
    </cfRule>
  </conditionalFormatting>
  <conditionalFormatting sqref="BW43">
    <cfRule type="cellIs" dxfId="6358" priority="2233" operator="lessThan">
      <formula>$C$4</formula>
    </cfRule>
  </conditionalFormatting>
  <conditionalFormatting sqref="BW44">
    <cfRule type="cellIs" dxfId="6357" priority="2234" operator="lessThan">
      <formula>$C$4</formula>
    </cfRule>
  </conditionalFormatting>
  <conditionalFormatting sqref="BW45">
    <cfRule type="cellIs" dxfId="6356" priority="2235" operator="lessThan">
      <formula>$C$4</formula>
    </cfRule>
  </conditionalFormatting>
  <conditionalFormatting sqref="BW46">
    <cfRule type="cellIs" dxfId="6355" priority="2236" operator="lessThan">
      <formula>$C$4</formula>
    </cfRule>
  </conditionalFormatting>
  <conditionalFormatting sqref="BW47">
    <cfRule type="cellIs" dxfId="6354" priority="2237" operator="lessThan">
      <formula>$C$4</formula>
    </cfRule>
  </conditionalFormatting>
  <conditionalFormatting sqref="BW48">
    <cfRule type="cellIs" dxfId="6353" priority="2238" operator="lessThan">
      <formula>$C$4</formula>
    </cfRule>
  </conditionalFormatting>
  <conditionalFormatting sqref="BW49">
    <cfRule type="cellIs" dxfId="6352" priority="2239" operator="lessThan">
      <formula>$C$4</formula>
    </cfRule>
  </conditionalFormatting>
  <conditionalFormatting sqref="BW50">
    <cfRule type="cellIs" dxfId="6351" priority="2240" operator="lessThan">
      <formula>$C$4</formula>
    </cfRule>
  </conditionalFormatting>
  <conditionalFormatting sqref="BX11">
    <cfRule type="cellIs" dxfId="6350" priority="2241" operator="lessThan">
      <formula>$C$4</formula>
    </cfRule>
  </conditionalFormatting>
  <conditionalFormatting sqref="BX12">
    <cfRule type="cellIs" dxfId="6349" priority="2242" operator="lessThan">
      <formula>$C$4</formula>
    </cfRule>
  </conditionalFormatting>
  <conditionalFormatting sqref="BX13">
    <cfRule type="cellIs" dxfId="6348" priority="2243" operator="lessThan">
      <formula>$C$4</formula>
    </cfRule>
  </conditionalFormatting>
  <conditionalFormatting sqref="BX14">
    <cfRule type="cellIs" dxfId="6347" priority="2244" operator="lessThan">
      <formula>$C$4</formula>
    </cfRule>
  </conditionalFormatting>
  <conditionalFormatting sqref="BX15">
    <cfRule type="cellIs" dxfId="6346" priority="2245" operator="lessThan">
      <formula>$C$4</formula>
    </cfRule>
  </conditionalFormatting>
  <conditionalFormatting sqref="BX16">
    <cfRule type="cellIs" dxfId="6345" priority="2246" operator="lessThan">
      <formula>$C$4</formula>
    </cfRule>
  </conditionalFormatting>
  <conditionalFormatting sqref="BX17">
    <cfRule type="cellIs" dxfId="6344" priority="2247" operator="lessThan">
      <formula>$C$4</formula>
    </cfRule>
  </conditionalFormatting>
  <conditionalFormatting sqref="BX18">
    <cfRule type="cellIs" dxfId="6343" priority="2248" operator="lessThan">
      <formula>$C$4</formula>
    </cfRule>
  </conditionalFormatting>
  <conditionalFormatting sqref="BX19">
    <cfRule type="cellIs" dxfId="6342" priority="2249" operator="lessThan">
      <formula>$C$4</formula>
    </cfRule>
  </conditionalFormatting>
  <conditionalFormatting sqref="BX20">
    <cfRule type="cellIs" dxfId="6341" priority="2250" operator="lessThan">
      <formula>$C$4</formula>
    </cfRule>
  </conditionalFormatting>
  <conditionalFormatting sqref="BX21">
    <cfRule type="cellIs" dxfId="6340" priority="2251" operator="lessThan">
      <formula>$C$4</formula>
    </cfRule>
  </conditionalFormatting>
  <conditionalFormatting sqref="BX22">
    <cfRule type="cellIs" dxfId="6339" priority="2252" operator="lessThan">
      <formula>$C$4</formula>
    </cfRule>
  </conditionalFormatting>
  <conditionalFormatting sqref="BX23">
    <cfRule type="cellIs" dxfId="6338" priority="2253" operator="lessThan">
      <formula>$C$4</formula>
    </cfRule>
  </conditionalFormatting>
  <conditionalFormatting sqref="BX24">
    <cfRule type="cellIs" dxfId="6337" priority="2254" operator="lessThan">
      <formula>$C$4</formula>
    </cfRule>
  </conditionalFormatting>
  <conditionalFormatting sqref="BX25">
    <cfRule type="cellIs" dxfId="6336" priority="2255" operator="lessThan">
      <formula>$C$4</formula>
    </cfRule>
  </conditionalFormatting>
  <conditionalFormatting sqref="BX26">
    <cfRule type="cellIs" dxfId="6335" priority="2256" operator="lessThan">
      <formula>$C$4</formula>
    </cfRule>
  </conditionalFormatting>
  <conditionalFormatting sqref="BX27">
    <cfRule type="cellIs" dxfId="6334" priority="2257" operator="lessThan">
      <formula>$C$4</formula>
    </cfRule>
  </conditionalFormatting>
  <conditionalFormatting sqref="BX28">
    <cfRule type="cellIs" dxfId="6333" priority="2258" operator="lessThan">
      <formula>$C$4</formula>
    </cfRule>
  </conditionalFormatting>
  <conditionalFormatting sqref="BX29">
    <cfRule type="cellIs" dxfId="6332" priority="2259" operator="lessThan">
      <formula>$C$4</formula>
    </cfRule>
  </conditionalFormatting>
  <conditionalFormatting sqref="BX30">
    <cfRule type="cellIs" dxfId="6331" priority="2260" operator="lessThan">
      <formula>$C$4</formula>
    </cfRule>
  </conditionalFormatting>
  <conditionalFormatting sqref="BX31">
    <cfRule type="cellIs" dxfId="6330" priority="2261" operator="lessThan">
      <formula>$C$4</formula>
    </cfRule>
  </conditionalFormatting>
  <conditionalFormatting sqref="BX32">
    <cfRule type="cellIs" dxfId="6329" priority="2262" operator="lessThan">
      <formula>$C$4</formula>
    </cfRule>
  </conditionalFormatting>
  <conditionalFormatting sqref="BX33">
    <cfRule type="cellIs" dxfId="6328" priority="2263" operator="lessThan">
      <formula>$C$4</formula>
    </cfRule>
  </conditionalFormatting>
  <conditionalFormatting sqref="BX34">
    <cfRule type="cellIs" dxfId="6327" priority="2264" operator="lessThan">
      <formula>$C$4</formula>
    </cfRule>
  </conditionalFormatting>
  <conditionalFormatting sqref="BX35">
    <cfRule type="cellIs" dxfId="6326" priority="2265" operator="lessThan">
      <formula>$C$4</formula>
    </cfRule>
  </conditionalFormatting>
  <conditionalFormatting sqref="BX36">
    <cfRule type="cellIs" dxfId="6325" priority="2266" operator="lessThan">
      <formula>$C$4</formula>
    </cfRule>
  </conditionalFormatting>
  <conditionalFormatting sqref="BX37">
    <cfRule type="cellIs" dxfId="6324" priority="2267" operator="lessThan">
      <formula>$C$4</formula>
    </cfRule>
  </conditionalFormatting>
  <conditionalFormatting sqref="BX38">
    <cfRule type="cellIs" dxfId="6323" priority="2268" operator="lessThan">
      <formula>$C$4</formula>
    </cfRule>
  </conditionalFormatting>
  <conditionalFormatting sqref="BX39">
    <cfRule type="cellIs" dxfId="6322" priority="2269" operator="lessThan">
      <formula>$C$4</formula>
    </cfRule>
  </conditionalFormatting>
  <conditionalFormatting sqref="BX40">
    <cfRule type="cellIs" dxfId="6321" priority="2270" operator="lessThan">
      <formula>$C$4</formula>
    </cfRule>
  </conditionalFormatting>
  <conditionalFormatting sqref="BX41">
    <cfRule type="cellIs" dxfId="6320" priority="2271" operator="lessThan">
      <formula>$C$4</formula>
    </cfRule>
  </conditionalFormatting>
  <conditionalFormatting sqref="BX42">
    <cfRule type="cellIs" dxfId="6319" priority="2272" operator="lessThan">
      <formula>$C$4</formula>
    </cfRule>
  </conditionalFormatting>
  <conditionalFormatting sqref="BX43">
    <cfRule type="cellIs" dxfId="6318" priority="2273" operator="lessThan">
      <formula>$C$4</formula>
    </cfRule>
  </conditionalFormatting>
  <conditionalFormatting sqref="BX44">
    <cfRule type="cellIs" dxfId="6317" priority="2274" operator="lessThan">
      <formula>$C$4</formula>
    </cfRule>
  </conditionalFormatting>
  <conditionalFormatting sqref="BX45">
    <cfRule type="cellIs" dxfId="6316" priority="2275" operator="lessThan">
      <formula>$C$4</formula>
    </cfRule>
  </conditionalFormatting>
  <conditionalFormatting sqref="BX46">
    <cfRule type="cellIs" dxfId="6315" priority="2276" operator="lessThan">
      <formula>$C$4</formula>
    </cfRule>
  </conditionalFormatting>
  <conditionalFormatting sqref="BX47">
    <cfRule type="cellIs" dxfId="6314" priority="2277" operator="lessThan">
      <formula>$C$4</formula>
    </cfRule>
  </conditionalFormatting>
  <conditionalFormatting sqref="BX48">
    <cfRule type="cellIs" dxfId="6313" priority="2278" operator="lessThan">
      <formula>$C$4</formula>
    </cfRule>
  </conditionalFormatting>
  <conditionalFormatting sqref="BX49">
    <cfRule type="cellIs" dxfId="6312" priority="2279" operator="lessThan">
      <formula>$C$4</formula>
    </cfRule>
  </conditionalFormatting>
  <conditionalFormatting sqref="BX50">
    <cfRule type="cellIs" dxfId="6311" priority="2280" operator="lessThan">
      <formula>$C$4</formula>
    </cfRule>
  </conditionalFormatting>
  <conditionalFormatting sqref="BY11">
    <cfRule type="cellIs" dxfId="6310" priority="2281" operator="lessThan">
      <formula>$C$4</formula>
    </cfRule>
  </conditionalFormatting>
  <conditionalFormatting sqref="BY12">
    <cfRule type="cellIs" dxfId="6309" priority="2282" operator="lessThan">
      <formula>$C$4</formula>
    </cfRule>
  </conditionalFormatting>
  <conditionalFormatting sqref="BY13">
    <cfRule type="cellIs" dxfId="6308" priority="2283" operator="lessThan">
      <formula>$C$4</formula>
    </cfRule>
  </conditionalFormatting>
  <conditionalFormatting sqref="BY14">
    <cfRule type="cellIs" dxfId="6307" priority="2284" operator="lessThan">
      <formula>$C$4</formula>
    </cfRule>
  </conditionalFormatting>
  <conditionalFormatting sqref="BY15">
    <cfRule type="cellIs" dxfId="6306" priority="2285" operator="lessThan">
      <formula>$C$4</formula>
    </cfRule>
  </conditionalFormatting>
  <conditionalFormatting sqref="BY16">
    <cfRule type="cellIs" dxfId="6305" priority="2286" operator="lessThan">
      <formula>$C$4</formula>
    </cfRule>
  </conditionalFormatting>
  <conditionalFormatting sqref="BY17">
    <cfRule type="cellIs" dxfId="6304" priority="2287" operator="lessThan">
      <formula>$C$4</formula>
    </cfRule>
  </conditionalFormatting>
  <conditionalFormatting sqref="BY18">
    <cfRule type="cellIs" dxfId="6303" priority="2288" operator="lessThan">
      <formula>$C$4</formula>
    </cfRule>
  </conditionalFormatting>
  <conditionalFormatting sqref="BY19">
    <cfRule type="cellIs" dxfId="6302" priority="2289" operator="lessThan">
      <formula>$C$4</formula>
    </cfRule>
  </conditionalFormatting>
  <conditionalFormatting sqref="BY20">
    <cfRule type="cellIs" dxfId="6301" priority="2290" operator="lessThan">
      <formula>$C$4</formula>
    </cfRule>
  </conditionalFormatting>
  <conditionalFormatting sqref="BY21">
    <cfRule type="cellIs" dxfId="6300" priority="2291" operator="lessThan">
      <formula>$C$4</formula>
    </cfRule>
  </conditionalFormatting>
  <conditionalFormatting sqref="BY22">
    <cfRule type="cellIs" dxfId="6299" priority="2292" operator="lessThan">
      <formula>$C$4</formula>
    </cfRule>
  </conditionalFormatting>
  <conditionalFormatting sqref="BY23">
    <cfRule type="cellIs" dxfId="6298" priority="2293" operator="lessThan">
      <formula>$C$4</formula>
    </cfRule>
  </conditionalFormatting>
  <conditionalFormatting sqref="BY24">
    <cfRule type="cellIs" dxfId="6297" priority="2294" operator="lessThan">
      <formula>$C$4</formula>
    </cfRule>
  </conditionalFormatting>
  <conditionalFormatting sqref="BY25">
    <cfRule type="cellIs" dxfId="6296" priority="2295" operator="lessThan">
      <formula>$C$4</formula>
    </cfRule>
  </conditionalFormatting>
  <conditionalFormatting sqref="BY26">
    <cfRule type="cellIs" dxfId="6295" priority="2296" operator="lessThan">
      <formula>$C$4</formula>
    </cfRule>
  </conditionalFormatting>
  <conditionalFormatting sqref="BY27">
    <cfRule type="cellIs" dxfId="6294" priority="2297" operator="lessThan">
      <formula>$C$4</formula>
    </cfRule>
  </conditionalFormatting>
  <conditionalFormatting sqref="BY28">
    <cfRule type="cellIs" dxfId="6293" priority="2298" operator="lessThan">
      <formula>$C$4</formula>
    </cfRule>
  </conditionalFormatting>
  <conditionalFormatting sqref="BY29">
    <cfRule type="cellIs" dxfId="6292" priority="2299" operator="lessThan">
      <formula>$C$4</formula>
    </cfRule>
  </conditionalFormatting>
  <conditionalFormatting sqref="BY30">
    <cfRule type="cellIs" dxfId="6291" priority="2300" operator="lessThan">
      <formula>$C$4</formula>
    </cfRule>
  </conditionalFormatting>
  <conditionalFormatting sqref="BY31">
    <cfRule type="cellIs" dxfId="6290" priority="2301" operator="lessThan">
      <formula>$C$4</formula>
    </cfRule>
  </conditionalFormatting>
  <conditionalFormatting sqref="BY32">
    <cfRule type="cellIs" dxfId="6289" priority="2302" operator="lessThan">
      <formula>$C$4</formula>
    </cfRule>
  </conditionalFormatting>
  <conditionalFormatting sqref="BY33">
    <cfRule type="cellIs" dxfId="6288" priority="2303" operator="lessThan">
      <formula>$C$4</formula>
    </cfRule>
  </conditionalFormatting>
  <conditionalFormatting sqref="BY34">
    <cfRule type="cellIs" dxfId="6287" priority="2304" operator="lessThan">
      <formula>$C$4</formula>
    </cfRule>
  </conditionalFormatting>
  <conditionalFormatting sqref="BY35">
    <cfRule type="cellIs" dxfId="6286" priority="2305" operator="lessThan">
      <formula>$C$4</formula>
    </cfRule>
  </conditionalFormatting>
  <conditionalFormatting sqref="BY36">
    <cfRule type="cellIs" dxfId="6285" priority="2306" operator="lessThan">
      <formula>$C$4</formula>
    </cfRule>
  </conditionalFormatting>
  <conditionalFormatting sqref="BY37">
    <cfRule type="cellIs" dxfId="6284" priority="2307" operator="lessThan">
      <formula>$C$4</formula>
    </cfRule>
  </conditionalFormatting>
  <conditionalFormatting sqref="BY38">
    <cfRule type="cellIs" dxfId="6283" priority="2308" operator="lessThan">
      <formula>$C$4</formula>
    </cfRule>
  </conditionalFormatting>
  <conditionalFormatting sqref="BY39">
    <cfRule type="cellIs" dxfId="6282" priority="2309" operator="lessThan">
      <formula>$C$4</formula>
    </cfRule>
  </conditionalFormatting>
  <conditionalFormatting sqref="BY40">
    <cfRule type="cellIs" dxfId="6281" priority="2310" operator="lessThan">
      <formula>$C$4</formula>
    </cfRule>
  </conditionalFormatting>
  <conditionalFormatting sqref="BY41">
    <cfRule type="cellIs" dxfId="6280" priority="2311" operator="lessThan">
      <formula>$C$4</formula>
    </cfRule>
  </conditionalFormatting>
  <conditionalFormatting sqref="BY42">
    <cfRule type="cellIs" dxfId="6279" priority="2312" operator="lessThan">
      <formula>$C$4</formula>
    </cfRule>
  </conditionalFormatting>
  <conditionalFormatting sqref="BY43">
    <cfRule type="cellIs" dxfId="6278" priority="2313" operator="lessThan">
      <formula>$C$4</formula>
    </cfRule>
  </conditionalFormatting>
  <conditionalFormatting sqref="BY44">
    <cfRule type="cellIs" dxfId="6277" priority="2314" operator="lessThan">
      <formula>$C$4</formula>
    </cfRule>
  </conditionalFormatting>
  <conditionalFormatting sqref="BY45">
    <cfRule type="cellIs" dxfId="6276" priority="2315" operator="lessThan">
      <formula>$C$4</formula>
    </cfRule>
  </conditionalFormatting>
  <conditionalFormatting sqref="BY46">
    <cfRule type="cellIs" dxfId="6275" priority="2316" operator="lessThan">
      <formula>$C$4</formula>
    </cfRule>
  </conditionalFormatting>
  <conditionalFormatting sqref="BY47">
    <cfRule type="cellIs" dxfId="6274" priority="2317" operator="lessThan">
      <formula>$C$4</formula>
    </cfRule>
  </conditionalFormatting>
  <conditionalFormatting sqref="BY48">
    <cfRule type="cellIs" dxfId="6273" priority="2318" operator="lessThan">
      <formula>$C$4</formula>
    </cfRule>
  </conditionalFormatting>
  <conditionalFormatting sqref="BY49">
    <cfRule type="cellIs" dxfId="6272" priority="2319" operator="lessThan">
      <formula>$C$4</formula>
    </cfRule>
  </conditionalFormatting>
  <conditionalFormatting sqref="BY50">
    <cfRule type="cellIs" dxfId="6271" priority="2320" operator="lessThan">
      <formula>$C$4</formula>
    </cfRule>
  </conditionalFormatting>
  <conditionalFormatting sqref="BZ11">
    <cfRule type="cellIs" dxfId="6270" priority="2321" operator="lessThan">
      <formula>$C$4</formula>
    </cfRule>
  </conditionalFormatting>
  <conditionalFormatting sqref="BZ12">
    <cfRule type="cellIs" dxfId="6269" priority="2322" operator="lessThan">
      <formula>$C$4</formula>
    </cfRule>
  </conditionalFormatting>
  <conditionalFormatting sqref="BZ13">
    <cfRule type="cellIs" dxfId="6268" priority="2323" operator="lessThan">
      <formula>$C$4</formula>
    </cfRule>
  </conditionalFormatting>
  <conditionalFormatting sqref="BZ14">
    <cfRule type="cellIs" dxfId="6267" priority="2324" operator="lessThan">
      <formula>$C$4</formula>
    </cfRule>
  </conditionalFormatting>
  <conditionalFormatting sqref="BZ15">
    <cfRule type="cellIs" dxfId="6266" priority="2325" operator="lessThan">
      <formula>$C$4</formula>
    </cfRule>
  </conditionalFormatting>
  <conditionalFormatting sqref="BZ16">
    <cfRule type="cellIs" dxfId="6265" priority="2326" operator="lessThan">
      <formula>$C$4</formula>
    </cfRule>
  </conditionalFormatting>
  <conditionalFormatting sqref="BZ17">
    <cfRule type="cellIs" dxfId="6264" priority="2327" operator="lessThan">
      <formula>$C$4</formula>
    </cfRule>
  </conditionalFormatting>
  <conditionalFormatting sqref="BZ18">
    <cfRule type="cellIs" dxfId="6263" priority="2328" operator="lessThan">
      <formula>$C$4</formula>
    </cfRule>
  </conditionalFormatting>
  <conditionalFormatting sqref="BZ19">
    <cfRule type="cellIs" dxfId="6262" priority="2329" operator="lessThan">
      <formula>$C$4</formula>
    </cfRule>
  </conditionalFormatting>
  <conditionalFormatting sqref="BZ20">
    <cfRule type="cellIs" dxfId="6261" priority="2330" operator="lessThan">
      <formula>$C$4</formula>
    </cfRule>
  </conditionalFormatting>
  <conditionalFormatting sqref="BZ21">
    <cfRule type="cellIs" dxfId="6260" priority="2331" operator="lessThan">
      <formula>$C$4</formula>
    </cfRule>
  </conditionalFormatting>
  <conditionalFormatting sqref="BZ22">
    <cfRule type="cellIs" dxfId="6259" priority="2332" operator="lessThan">
      <formula>$C$4</formula>
    </cfRule>
  </conditionalFormatting>
  <conditionalFormatting sqref="BZ23">
    <cfRule type="cellIs" dxfId="6258" priority="2333" operator="lessThan">
      <formula>$C$4</formula>
    </cfRule>
  </conditionalFormatting>
  <conditionalFormatting sqref="BZ24">
    <cfRule type="cellIs" dxfId="6257" priority="2334" operator="lessThan">
      <formula>$C$4</formula>
    </cfRule>
  </conditionalFormatting>
  <conditionalFormatting sqref="BZ25">
    <cfRule type="cellIs" dxfId="6256" priority="2335" operator="lessThan">
      <formula>$C$4</formula>
    </cfRule>
  </conditionalFormatting>
  <conditionalFormatting sqref="BZ26">
    <cfRule type="cellIs" dxfId="6255" priority="2336" operator="lessThan">
      <formula>$C$4</formula>
    </cfRule>
  </conditionalFormatting>
  <conditionalFormatting sqref="BZ27">
    <cfRule type="cellIs" dxfId="6254" priority="2337" operator="lessThan">
      <formula>$C$4</formula>
    </cfRule>
  </conditionalFormatting>
  <conditionalFormatting sqref="BZ28">
    <cfRule type="cellIs" dxfId="6253" priority="2338" operator="lessThan">
      <formula>$C$4</formula>
    </cfRule>
  </conditionalFormatting>
  <conditionalFormatting sqref="BZ29">
    <cfRule type="cellIs" dxfId="6252" priority="2339" operator="lessThan">
      <formula>$C$4</formula>
    </cfRule>
  </conditionalFormatting>
  <conditionalFormatting sqref="BZ30">
    <cfRule type="cellIs" dxfId="6251" priority="2340" operator="lessThan">
      <formula>$C$4</formula>
    </cfRule>
  </conditionalFormatting>
  <conditionalFormatting sqref="BZ31">
    <cfRule type="cellIs" dxfId="6250" priority="2341" operator="lessThan">
      <formula>$C$4</formula>
    </cfRule>
  </conditionalFormatting>
  <conditionalFormatting sqref="BZ32">
    <cfRule type="cellIs" dxfId="6249" priority="2342" operator="lessThan">
      <formula>$C$4</formula>
    </cfRule>
  </conditionalFormatting>
  <conditionalFormatting sqref="BZ33">
    <cfRule type="cellIs" dxfId="6248" priority="2343" operator="lessThan">
      <formula>$C$4</formula>
    </cfRule>
  </conditionalFormatting>
  <conditionalFormatting sqref="BZ34">
    <cfRule type="cellIs" dxfId="6247" priority="2344" operator="lessThan">
      <formula>$C$4</formula>
    </cfRule>
  </conditionalFormatting>
  <conditionalFormatting sqref="BZ35">
    <cfRule type="cellIs" dxfId="6246" priority="2345" operator="lessThan">
      <formula>$C$4</formula>
    </cfRule>
  </conditionalFormatting>
  <conditionalFormatting sqref="BZ36">
    <cfRule type="cellIs" dxfId="6245" priority="2346" operator="lessThan">
      <formula>$C$4</formula>
    </cfRule>
  </conditionalFormatting>
  <conditionalFormatting sqref="BZ37">
    <cfRule type="cellIs" dxfId="6244" priority="2347" operator="lessThan">
      <formula>$C$4</formula>
    </cfRule>
  </conditionalFormatting>
  <conditionalFormatting sqref="BZ38">
    <cfRule type="cellIs" dxfId="6243" priority="2348" operator="lessThan">
      <formula>$C$4</formula>
    </cfRule>
  </conditionalFormatting>
  <conditionalFormatting sqref="BZ39">
    <cfRule type="cellIs" dxfId="6242" priority="2349" operator="lessThan">
      <formula>$C$4</formula>
    </cfRule>
  </conditionalFormatting>
  <conditionalFormatting sqref="BZ40">
    <cfRule type="cellIs" dxfId="6241" priority="2350" operator="lessThan">
      <formula>$C$4</formula>
    </cfRule>
  </conditionalFormatting>
  <conditionalFormatting sqref="BZ41">
    <cfRule type="cellIs" dxfId="6240" priority="2351" operator="lessThan">
      <formula>$C$4</formula>
    </cfRule>
  </conditionalFormatting>
  <conditionalFormatting sqref="BZ42">
    <cfRule type="cellIs" dxfId="6239" priority="2352" operator="lessThan">
      <formula>$C$4</formula>
    </cfRule>
  </conditionalFormatting>
  <conditionalFormatting sqref="BZ43">
    <cfRule type="cellIs" dxfId="6238" priority="2353" operator="lessThan">
      <formula>$C$4</formula>
    </cfRule>
  </conditionalFormatting>
  <conditionalFormatting sqref="BZ44">
    <cfRule type="cellIs" dxfId="6237" priority="2354" operator="lessThan">
      <formula>$C$4</formula>
    </cfRule>
  </conditionalFormatting>
  <conditionalFormatting sqref="BZ45">
    <cfRule type="cellIs" dxfId="6236" priority="2355" operator="lessThan">
      <formula>$C$4</formula>
    </cfRule>
  </conditionalFormatting>
  <conditionalFormatting sqref="BZ46">
    <cfRule type="cellIs" dxfId="6235" priority="2356" operator="lessThan">
      <formula>$C$4</formula>
    </cfRule>
  </conditionalFormatting>
  <conditionalFormatting sqref="BZ47">
    <cfRule type="cellIs" dxfId="6234" priority="2357" operator="lessThan">
      <formula>$C$4</formula>
    </cfRule>
  </conditionalFormatting>
  <conditionalFormatting sqref="BZ48">
    <cfRule type="cellIs" dxfId="6233" priority="2358" operator="lessThan">
      <formula>$C$4</formula>
    </cfRule>
  </conditionalFormatting>
  <conditionalFormatting sqref="BZ49">
    <cfRule type="cellIs" dxfId="6232" priority="2359" operator="lessThan">
      <formula>$C$4</formula>
    </cfRule>
  </conditionalFormatting>
  <conditionalFormatting sqref="BZ50">
    <cfRule type="cellIs" dxfId="6231" priority="2360" operator="lessThan">
      <formula>$C$4</formula>
    </cfRule>
  </conditionalFormatting>
  <conditionalFormatting sqref="CA11">
    <cfRule type="cellIs" dxfId="6230" priority="2361" operator="lessThan">
      <formula>$C$4</formula>
    </cfRule>
  </conditionalFormatting>
  <conditionalFormatting sqref="CA12">
    <cfRule type="cellIs" dxfId="6229" priority="2362" operator="lessThan">
      <formula>$C$4</formula>
    </cfRule>
  </conditionalFormatting>
  <conditionalFormatting sqref="CA13">
    <cfRule type="cellIs" dxfId="6228" priority="2363" operator="lessThan">
      <formula>$C$4</formula>
    </cfRule>
  </conditionalFormatting>
  <conditionalFormatting sqref="CA14">
    <cfRule type="cellIs" dxfId="6227" priority="2364" operator="lessThan">
      <formula>$C$4</formula>
    </cfRule>
  </conditionalFormatting>
  <conditionalFormatting sqref="CA15">
    <cfRule type="cellIs" dxfId="6226" priority="2365" operator="lessThan">
      <formula>$C$4</formula>
    </cfRule>
  </conditionalFormatting>
  <conditionalFormatting sqref="CA16">
    <cfRule type="cellIs" dxfId="6225" priority="2366" operator="lessThan">
      <formula>$C$4</formula>
    </cfRule>
  </conditionalFormatting>
  <conditionalFormatting sqref="CA17">
    <cfRule type="cellIs" dxfId="6224" priority="2367" operator="lessThan">
      <formula>$C$4</formula>
    </cfRule>
  </conditionalFormatting>
  <conditionalFormatting sqref="CA18">
    <cfRule type="cellIs" dxfId="6223" priority="2368" operator="lessThan">
      <formula>$C$4</formula>
    </cfRule>
  </conditionalFormatting>
  <conditionalFormatting sqref="CA19">
    <cfRule type="cellIs" dxfId="6222" priority="2369" operator="lessThan">
      <formula>$C$4</formula>
    </cfRule>
  </conditionalFormatting>
  <conditionalFormatting sqref="CA20">
    <cfRule type="cellIs" dxfId="6221" priority="2370" operator="lessThan">
      <formula>$C$4</formula>
    </cfRule>
  </conditionalFormatting>
  <conditionalFormatting sqref="CA21">
    <cfRule type="cellIs" dxfId="6220" priority="2371" operator="lessThan">
      <formula>$C$4</formula>
    </cfRule>
  </conditionalFormatting>
  <conditionalFormatting sqref="CA22">
    <cfRule type="cellIs" dxfId="6219" priority="2372" operator="lessThan">
      <formula>$C$4</formula>
    </cfRule>
  </conditionalFormatting>
  <conditionalFormatting sqref="CA23">
    <cfRule type="cellIs" dxfId="6218" priority="2373" operator="lessThan">
      <formula>$C$4</formula>
    </cfRule>
  </conditionalFormatting>
  <conditionalFormatting sqref="CA24">
    <cfRule type="cellIs" dxfId="6217" priority="2374" operator="lessThan">
      <formula>$C$4</formula>
    </cfRule>
  </conditionalFormatting>
  <conditionalFormatting sqref="CA25">
    <cfRule type="cellIs" dxfId="6216" priority="2375" operator="lessThan">
      <formula>$C$4</formula>
    </cfRule>
  </conditionalFormatting>
  <conditionalFormatting sqref="CA26">
    <cfRule type="cellIs" dxfId="6215" priority="2376" operator="lessThan">
      <formula>$C$4</formula>
    </cfRule>
  </conditionalFormatting>
  <conditionalFormatting sqref="CA27">
    <cfRule type="cellIs" dxfId="6214" priority="2377" operator="lessThan">
      <formula>$C$4</formula>
    </cfRule>
  </conditionalFormatting>
  <conditionalFormatting sqref="CA28">
    <cfRule type="cellIs" dxfId="6213" priority="2378" operator="lessThan">
      <formula>$C$4</formula>
    </cfRule>
  </conditionalFormatting>
  <conditionalFormatting sqref="CA29">
    <cfRule type="cellIs" dxfId="6212" priority="2379" operator="lessThan">
      <formula>$C$4</formula>
    </cfRule>
  </conditionalFormatting>
  <conditionalFormatting sqref="CA30">
    <cfRule type="cellIs" dxfId="6211" priority="2380" operator="lessThan">
      <formula>$C$4</formula>
    </cfRule>
  </conditionalFormatting>
  <conditionalFormatting sqref="CA31">
    <cfRule type="cellIs" dxfId="6210" priority="2381" operator="lessThan">
      <formula>$C$4</formula>
    </cfRule>
  </conditionalFormatting>
  <conditionalFormatting sqref="CA32">
    <cfRule type="cellIs" dxfId="6209" priority="2382" operator="lessThan">
      <formula>$C$4</formula>
    </cfRule>
  </conditionalFormatting>
  <conditionalFormatting sqref="CA33">
    <cfRule type="cellIs" dxfId="6208" priority="2383" operator="lessThan">
      <formula>$C$4</formula>
    </cfRule>
  </conditionalFormatting>
  <conditionalFormatting sqref="CA34">
    <cfRule type="cellIs" dxfId="6207" priority="2384" operator="lessThan">
      <formula>$C$4</formula>
    </cfRule>
  </conditionalFormatting>
  <conditionalFormatting sqref="CA35">
    <cfRule type="cellIs" dxfId="6206" priority="2385" operator="lessThan">
      <formula>$C$4</formula>
    </cfRule>
  </conditionalFormatting>
  <conditionalFormatting sqref="CA36">
    <cfRule type="cellIs" dxfId="6205" priority="2386" operator="lessThan">
      <formula>$C$4</formula>
    </cfRule>
  </conditionalFormatting>
  <conditionalFormatting sqref="CA37">
    <cfRule type="cellIs" dxfId="6204" priority="2387" operator="lessThan">
      <formula>$C$4</formula>
    </cfRule>
  </conditionalFormatting>
  <conditionalFormatting sqref="CA38">
    <cfRule type="cellIs" dxfId="6203" priority="2388" operator="lessThan">
      <formula>$C$4</formula>
    </cfRule>
  </conditionalFormatting>
  <conditionalFormatting sqref="CA39">
    <cfRule type="cellIs" dxfId="6202" priority="2389" operator="lessThan">
      <formula>$C$4</formula>
    </cfRule>
  </conditionalFormatting>
  <conditionalFormatting sqref="CA40">
    <cfRule type="cellIs" dxfId="6201" priority="2390" operator="lessThan">
      <formula>$C$4</formula>
    </cfRule>
  </conditionalFormatting>
  <conditionalFormatting sqref="CA41">
    <cfRule type="cellIs" dxfId="6200" priority="2391" operator="lessThan">
      <formula>$C$4</formula>
    </cfRule>
  </conditionalFormatting>
  <conditionalFormatting sqref="CA42">
    <cfRule type="cellIs" dxfId="6199" priority="2392" operator="lessThan">
      <formula>$C$4</formula>
    </cfRule>
  </conditionalFormatting>
  <conditionalFormatting sqref="CA43">
    <cfRule type="cellIs" dxfId="6198" priority="2393" operator="lessThan">
      <formula>$C$4</formula>
    </cfRule>
  </conditionalFormatting>
  <conditionalFormatting sqref="CA44">
    <cfRule type="cellIs" dxfId="6197" priority="2394" operator="lessThan">
      <formula>$C$4</formula>
    </cfRule>
  </conditionalFormatting>
  <conditionalFormatting sqref="CA45">
    <cfRule type="cellIs" dxfId="6196" priority="2395" operator="lessThan">
      <formula>$C$4</formula>
    </cfRule>
  </conditionalFormatting>
  <conditionalFormatting sqref="CA46">
    <cfRule type="cellIs" dxfId="6195" priority="2396" operator="lessThan">
      <formula>$C$4</formula>
    </cfRule>
  </conditionalFormatting>
  <conditionalFormatting sqref="CA47">
    <cfRule type="cellIs" dxfId="6194" priority="2397" operator="lessThan">
      <formula>$C$4</formula>
    </cfRule>
  </conditionalFormatting>
  <conditionalFormatting sqref="CA48">
    <cfRule type="cellIs" dxfId="6193" priority="2398" operator="lessThan">
      <formula>$C$4</formula>
    </cfRule>
  </conditionalFormatting>
  <conditionalFormatting sqref="CA49">
    <cfRule type="cellIs" dxfId="6192" priority="2399" operator="lessThan">
      <formula>$C$4</formula>
    </cfRule>
  </conditionalFormatting>
  <conditionalFormatting sqref="CA50">
    <cfRule type="cellIs" dxfId="6191" priority="2400" operator="lessThan">
      <formula>$C$4</formula>
    </cfRule>
  </conditionalFormatting>
  <conditionalFormatting sqref="CB11">
    <cfRule type="cellIs" dxfId="6190" priority="2401" operator="lessThan">
      <formula>$C$4</formula>
    </cfRule>
  </conditionalFormatting>
  <conditionalFormatting sqref="CB12">
    <cfRule type="cellIs" dxfId="6189" priority="2402" operator="lessThan">
      <formula>$C$4</formula>
    </cfRule>
  </conditionalFormatting>
  <conditionalFormatting sqref="CB13">
    <cfRule type="cellIs" dxfId="6188" priority="2403" operator="lessThan">
      <formula>$C$4</formula>
    </cfRule>
  </conditionalFormatting>
  <conditionalFormatting sqref="CB14">
    <cfRule type="cellIs" dxfId="6187" priority="2404" operator="lessThan">
      <formula>$C$4</formula>
    </cfRule>
  </conditionalFormatting>
  <conditionalFormatting sqref="CB15">
    <cfRule type="cellIs" dxfId="6186" priority="2405" operator="lessThan">
      <formula>$C$4</formula>
    </cfRule>
  </conditionalFormatting>
  <conditionalFormatting sqref="CB16">
    <cfRule type="cellIs" dxfId="6185" priority="2406" operator="lessThan">
      <formula>$C$4</formula>
    </cfRule>
  </conditionalFormatting>
  <conditionalFormatting sqref="CB17">
    <cfRule type="cellIs" dxfId="6184" priority="2407" operator="lessThan">
      <formula>$C$4</formula>
    </cfRule>
  </conditionalFormatting>
  <conditionalFormatting sqref="CB18">
    <cfRule type="cellIs" dxfId="6183" priority="2408" operator="lessThan">
      <formula>$C$4</formula>
    </cfRule>
  </conditionalFormatting>
  <conditionalFormatting sqref="CB19">
    <cfRule type="cellIs" dxfId="6182" priority="2409" operator="lessThan">
      <formula>$C$4</formula>
    </cfRule>
  </conditionalFormatting>
  <conditionalFormatting sqref="CB20">
    <cfRule type="cellIs" dxfId="6181" priority="2410" operator="lessThan">
      <formula>$C$4</formula>
    </cfRule>
  </conditionalFormatting>
  <conditionalFormatting sqref="CB21">
    <cfRule type="cellIs" dxfId="6180" priority="2411" operator="lessThan">
      <formula>$C$4</formula>
    </cfRule>
  </conditionalFormatting>
  <conditionalFormatting sqref="CB22">
    <cfRule type="cellIs" dxfId="6179" priority="2412" operator="lessThan">
      <formula>$C$4</formula>
    </cfRule>
  </conditionalFormatting>
  <conditionalFormatting sqref="CB23">
    <cfRule type="cellIs" dxfId="6178" priority="2413" operator="lessThan">
      <formula>$C$4</formula>
    </cfRule>
  </conditionalFormatting>
  <conditionalFormatting sqref="CB24">
    <cfRule type="cellIs" dxfId="6177" priority="2414" operator="lessThan">
      <formula>$C$4</formula>
    </cfRule>
  </conditionalFormatting>
  <conditionalFormatting sqref="CB25">
    <cfRule type="cellIs" dxfId="6176" priority="2415" operator="lessThan">
      <formula>$C$4</formula>
    </cfRule>
  </conditionalFormatting>
  <conditionalFormatting sqref="CB26">
    <cfRule type="cellIs" dxfId="6175" priority="2416" operator="lessThan">
      <formula>$C$4</formula>
    </cfRule>
  </conditionalFormatting>
  <conditionalFormatting sqref="CB27">
    <cfRule type="cellIs" dxfId="6174" priority="2417" operator="lessThan">
      <formula>$C$4</formula>
    </cfRule>
  </conditionalFormatting>
  <conditionalFormatting sqref="CB28">
    <cfRule type="cellIs" dxfId="6173" priority="2418" operator="lessThan">
      <formula>$C$4</formula>
    </cfRule>
  </conditionalFormatting>
  <conditionalFormatting sqref="CB29">
    <cfRule type="cellIs" dxfId="6172" priority="2419" operator="lessThan">
      <formula>$C$4</formula>
    </cfRule>
  </conditionalFormatting>
  <conditionalFormatting sqref="CB30">
    <cfRule type="cellIs" dxfId="6171" priority="2420" operator="lessThan">
      <formula>$C$4</formula>
    </cfRule>
  </conditionalFormatting>
  <conditionalFormatting sqref="CB31">
    <cfRule type="cellIs" dxfId="6170" priority="2421" operator="lessThan">
      <formula>$C$4</formula>
    </cfRule>
  </conditionalFormatting>
  <conditionalFormatting sqref="CB32">
    <cfRule type="cellIs" dxfId="6169" priority="2422" operator="lessThan">
      <formula>$C$4</formula>
    </cfRule>
  </conditionalFormatting>
  <conditionalFormatting sqref="CB33">
    <cfRule type="cellIs" dxfId="6168" priority="2423" operator="lessThan">
      <formula>$C$4</formula>
    </cfRule>
  </conditionalFormatting>
  <conditionalFormatting sqref="CB34">
    <cfRule type="cellIs" dxfId="6167" priority="2424" operator="lessThan">
      <formula>$C$4</formula>
    </cfRule>
  </conditionalFormatting>
  <conditionalFormatting sqref="CB35">
    <cfRule type="cellIs" dxfId="6166" priority="2425" operator="lessThan">
      <formula>$C$4</formula>
    </cfRule>
  </conditionalFormatting>
  <conditionalFormatting sqref="CB36">
    <cfRule type="cellIs" dxfId="6165" priority="2426" operator="lessThan">
      <formula>$C$4</formula>
    </cfRule>
  </conditionalFormatting>
  <conditionalFormatting sqref="CB37">
    <cfRule type="cellIs" dxfId="6164" priority="2427" operator="lessThan">
      <formula>$C$4</formula>
    </cfRule>
  </conditionalFormatting>
  <conditionalFormatting sqref="CB38">
    <cfRule type="cellIs" dxfId="6163" priority="2428" operator="lessThan">
      <formula>$C$4</formula>
    </cfRule>
  </conditionalFormatting>
  <conditionalFormatting sqref="CB39">
    <cfRule type="cellIs" dxfId="6162" priority="2429" operator="lessThan">
      <formula>$C$4</formula>
    </cfRule>
  </conditionalFormatting>
  <conditionalFormatting sqref="CB40">
    <cfRule type="cellIs" dxfId="6161" priority="2430" operator="lessThan">
      <formula>$C$4</formula>
    </cfRule>
  </conditionalFormatting>
  <conditionalFormatting sqref="CB41">
    <cfRule type="cellIs" dxfId="6160" priority="2431" operator="lessThan">
      <formula>$C$4</formula>
    </cfRule>
  </conditionalFormatting>
  <conditionalFormatting sqref="CB42">
    <cfRule type="cellIs" dxfId="6159" priority="2432" operator="lessThan">
      <formula>$C$4</formula>
    </cfRule>
  </conditionalFormatting>
  <conditionalFormatting sqref="CB43">
    <cfRule type="cellIs" dxfId="6158" priority="2433" operator="lessThan">
      <formula>$C$4</formula>
    </cfRule>
  </conditionalFormatting>
  <conditionalFormatting sqref="CB44">
    <cfRule type="cellIs" dxfId="6157" priority="2434" operator="lessThan">
      <formula>$C$4</formula>
    </cfRule>
  </conditionalFormatting>
  <conditionalFormatting sqref="CB45">
    <cfRule type="cellIs" dxfId="6156" priority="2435" operator="lessThan">
      <formula>$C$4</formula>
    </cfRule>
  </conditionalFormatting>
  <conditionalFormatting sqref="CB46">
    <cfRule type="cellIs" dxfId="6155" priority="2436" operator="lessThan">
      <formula>$C$4</formula>
    </cfRule>
  </conditionalFormatting>
  <conditionalFormatting sqref="CB47">
    <cfRule type="cellIs" dxfId="6154" priority="2437" operator="lessThan">
      <formula>$C$4</formula>
    </cfRule>
  </conditionalFormatting>
  <conditionalFormatting sqref="CB48">
    <cfRule type="cellIs" dxfId="6153" priority="2438" operator="lessThan">
      <formula>$C$4</formula>
    </cfRule>
  </conditionalFormatting>
  <conditionalFormatting sqref="CB49">
    <cfRule type="cellIs" dxfId="6152" priority="2439" operator="lessThan">
      <formula>$C$4</formula>
    </cfRule>
  </conditionalFormatting>
  <conditionalFormatting sqref="CB50">
    <cfRule type="cellIs" dxfId="6151" priority="2440" operator="lessThan">
      <formula>$C$4</formula>
    </cfRule>
  </conditionalFormatting>
  <conditionalFormatting sqref="CC11">
    <cfRule type="cellIs" dxfId="6150" priority="2441" operator="lessThan">
      <formula>$C$4</formula>
    </cfRule>
  </conditionalFormatting>
  <conditionalFormatting sqref="CC12">
    <cfRule type="cellIs" dxfId="6149" priority="2442" operator="lessThan">
      <formula>$C$4</formula>
    </cfRule>
  </conditionalFormatting>
  <conditionalFormatting sqref="CC13">
    <cfRule type="cellIs" dxfId="6148" priority="2443" operator="lessThan">
      <formula>$C$4</formula>
    </cfRule>
  </conditionalFormatting>
  <conditionalFormatting sqref="CC14">
    <cfRule type="cellIs" dxfId="6147" priority="2444" operator="lessThan">
      <formula>$C$4</formula>
    </cfRule>
  </conditionalFormatting>
  <conditionalFormatting sqref="CC15">
    <cfRule type="cellIs" dxfId="6146" priority="2445" operator="lessThan">
      <formula>$C$4</formula>
    </cfRule>
  </conditionalFormatting>
  <conditionalFormatting sqref="CC16">
    <cfRule type="cellIs" dxfId="6145" priority="2446" operator="lessThan">
      <formula>$C$4</formula>
    </cfRule>
  </conditionalFormatting>
  <conditionalFormatting sqref="CC17">
    <cfRule type="cellIs" dxfId="6144" priority="2447" operator="lessThan">
      <formula>$C$4</formula>
    </cfRule>
  </conditionalFormatting>
  <conditionalFormatting sqref="CC18">
    <cfRule type="cellIs" dxfId="6143" priority="2448" operator="lessThan">
      <formula>$C$4</formula>
    </cfRule>
  </conditionalFormatting>
  <conditionalFormatting sqref="CC19">
    <cfRule type="cellIs" dxfId="6142" priority="2449" operator="lessThan">
      <formula>$C$4</formula>
    </cfRule>
  </conditionalFormatting>
  <conditionalFormatting sqref="CC20">
    <cfRule type="cellIs" dxfId="6141" priority="2450" operator="lessThan">
      <formula>$C$4</formula>
    </cfRule>
  </conditionalFormatting>
  <conditionalFormatting sqref="CC21">
    <cfRule type="cellIs" dxfId="6140" priority="2451" operator="lessThan">
      <formula>$C$4</formula>
    </cfRule>
  </conditionalFormatting>
  <conditionalFormatting sqref="CC22">
    <cfRule type="cellIs" dxfId="6139" priority="2452" operator="lessThan">
      <formula>$C$4</formula>
    </cfRule>
  </conditionalFormatting>
  <conditionalFormatting sqref="CC23">
    <cfRule type="cellIs" dxfId="6138" priority="2453" operator="lessThan">
      <formula>$C$4</formula>
    </cfRule>
  </conditionalFormatting>
  <conditionalFormatting sqref="CC24">
    <cfRule type="cellIs" dxfId="6137" priority="2454" operator="lessThan">
      <formula>$C$4</formula>
    </cfRule>
  </conditionalFormatting>
  <conditionalFormatting sqref="CC25">
    <cfRule type="cellIs" dxfId="6136" priority="2455" operator="lessThan">
      <formula>$C$4</formula>
    </cfRule>
  </conditionalFormatting>
  <conditionalFormatting sqref="CC26">
    <cfRule type="cellIs" dxfId="6135" priority="2456" operator="lessThan">
      <formula>$C$4</formula>
    </cfRule>
  </conditionalFormatting>
  <conditionalFormatting sqref="CC27">
    <cfRule type="cellIs" dxfId="6134" priority="2457" operator="lessThan">
      <formula>$C$4</formula>
    </cfRule>
  </conditionalFormatting>
  <conditionalFormatting sqref="CC28">
    <cfRule type="cellIs" dxfId="6133" priority="2458" operator="lessThan">
      <formula>$C$4</formula>
    </cfRule>
  </conditionalFormatting>
  <conditionalFormatting sqref="CC29">
    <cfRule type="cellIs" dxfId="6132" priority="2459" operator="lessThan">
      <formula>$C$4</formula>
    </cfRule>
  </conditionalFormatting>
  <conditionalFormatting sqref="CC30">
    <cfRule type="cellIs" dxfId="6131" priority="2460" operator="lessThan">
      <formula>$C$4</formula>
    </cfRule>
  </conditionalFormatting>
  <conditionalFormatting sqref="CC31">
    <cfRule type="cellIs" dxfId="6130" priority="2461" operator="lessThan">
      <formula>$C$4</formula>
    </cfRule>
  </conditionalFormatting>
  <conditionalFormatting sqref="CC32">
    <cfRule type="cellIs" dxfId="6129" priority="2462" operator="lessThan">
      <formula>$C$4</formula>
    </cfRule>
  </conditionalFormatting>
  <conditionalFormatting sqref="CC33">
    <cfRule type="cellIs" dxfId="6128" priority="2463" operator="lessThan">
      <formula>$C$4</formula>
    </cfRule>
  </conditionalFormatting>
  <conditionalFormatting sqref="CC34">
    <cfRule type="cellIs" dxfId="6127" priority="2464" operator="lessThan">
      <formula>$C$4</formula>
    </cfRule>
  </conditionalFormatting>
  <conditionalFormatting sqref="CC35">
    <cfRule type="cellIs" dxfId="6126" priority="2465" operator="lessThan">
      <formula>$C$4</formula>
    </cfRule>
  </conditionalFormatting>
  <conditionalFormatting sqref="CC36">
    <cfRule type="cellIs" dxfId="6125" priority="2466" operator="lessThan">
      <formula>$C$4</formula>
    </cfRule>
  </conditionalFormatting>
  <conditionalFormatting sqref="CC37">
    <cfRule type="cellIs" dxfId="6124" priority="2467" operator="lessThan">
      <formula>$C$4</formula>
    </cfRule>
  </conditionalFormatting>
  <conditionalFormatting sqref="CC38">
    <cfRule type="cellIs" dxfId="6123" priority="2468" operator="lessThan">
      <formula>$C$4</formula>
    </cfRule>
  </conditionalFormatting>
  <conditionalFormatting sqref="CC39">
    <cfRule type="cellIs" dxfId="6122" priority="2469" operator="lessThan">
      <formula>$C$4</formula>
    </cfRule>
  </conditionalFormatting>
  <conditionalFormatting sqref="CC40">
    <cfRule type="cellIs" dxfId="6121" priority="2470" operator="lessThan">
      <formula>$C$4</formula>
    </cfRule>
  </conditionalFormatting>
  <conditionalFormatting sqref="CC41">
    <cfRule type="cellIs" dxfId="6120" priority="2471" operator="lessThan">
      <formula>$C$4</formula>
    </cfRule>
  </conditionalFormatting>
  <conditionalFormatting sqref="CC42">
    <cfRule type="cellIs" dxfId="6119" priority="2472" operator="lessThan">
      <formula>$C$4</formula>
    </cfRule>
  </conditionalFormatting>
  <conditionalFormatting sqref="CC43">
    <cfRule type="cellIs" dxfId="6118" priority="2473" operator="lessThan">
      <formula>$C$4</formula>
    </cfRule>
  </conditionalFormatting>
  <conditionalFormatting sqref="CC44">
    <cfRule type="cellIs" dxfId="6117" priority="2474" operator="lessThan">
      <formula>$C$4</formula>
    </cfRule>
  </conditionalFormatting>
  <conditionalFormatting sqref="CC45">
    <cfRule type="cellIs" dxfId="6116" priority="2475" operator="lessThan">
      <formula>$C$4</formula>
    </cfRule>
  </conditionalFormatting>
  <conditionalFormatting sqref="CC46">
    <cfRule type="cellIs" dxfId="6115" priority="2476" operator="lessThan">
      <formula>$C$4</formula>
    </cfRule>
  </conditionalFormatting>
  <conditionalFormatting sqref="CC47">
    <cfRule type="cellIs" dxfId="6114" priority="2477" operator="lessThan">
      <formula>$C$4</formula>
    </cfRule>
  </conditionalFormatting>
  <conditionalFormatting sqref="CC48">
    <cfRule type="cellIs" dxfId="6113" priority="2478" operator="lessThan">
      <formula>$C$4</formula>
    </cfRule>
  </conditionalFormatting>
  <conditionalFormatting sqref="CC49">
    <cfRule type="cellIs" dxfId="6112" priority="2479" operator="lessThan">
      <formula>$C$4</formula>
    </cfRule>
  </conditionalFormatting>
  <conditionalFormatting sqref="CC50">
    <cfRule type="cellIs" dxfId="6111" priority="2480" operator="lessThan">
      <formula>$C$4</formula>
    </cfRule>
  </conditionalFormatting>
  <conditionalFormatting sqref="CD11">
    <cfRule type="cellIs" dxfId="6110" priority="2481" operator="lessThan">
      <formula>$C$4</formula>
    </cfRule>
  </conditionalFormatting>
  <conditionalFormatting sqref="CD12">
    <cfRule type="cellIs" dxfId="6109" priority="2482" operator="lessThan">
      <formula>$C$4</formula>
    </cfRule>
  </conditionalFormatting>
  <conditionalFormatting sqref="CD13">
    <cfRule type="cellIs" dxfId="6108" priority="2483" operator="lessThan">
      <formula>$C$4</formula>
    </cfRule>
  </conditionalFormatting>
  <conditionalFormatting sqref="CD14">
    <cfRule type="cellIs" dxfId="6107" priority="2484" operator="lessThan">
      <formula>$C$4</formula>
    </cfRule>
  </conditionalFormatting>
  <conditionalFormatting sqref="CD15">
    <cfRule type="cellIs" dxfId="6106" priority="2485" operator="lessThan">
      <formula>$C$4</formula>
    </cfRule>
  </conditionalFormatting>
  <conditionalFormatting sqref="CD16">
    <cfRule type="cellIs" dxfId="6105" priority="2486" operator="lessThan">
      <formula>$C$4</formula>
    </cfRule>
  </conditionalFormatting>
  <conditionalFormatting sqref="CD17">
    <cfRule type="cellIs" dxfId="6104" priority="2487" operator="lessThan">
      <formula>$C$4</formula>
    </cfRule>
  </conditionalFormatting>
  <conditionalFormatting sqref="CD18">
    <cfRule type="cellIs" dxfId="6103" priority="2488" operator="lessThan">
      <formula>$C$4</formula>
    </cfRule>
  </conditionalFormatting>
  <conditionalFormatting sqref="CD19">
    <cfRule type="cellIs" dxfId="6102" priority="2489" operator="lessThan">
      <formula>$C$4</formula>
    </cfRule>
  </conditionalFormatting>
  <conditionalFormatting sqref="CD20">
    <cfRule type="cellIs" dxfId="6101" priority="2490" operator="lessThan">
      <formula>$C$4</formula>
    </cfRule>
  </conditionalFormatting>
  <conditionalFormatting sqref="CD21">
    <cfRule type="cellIs" dxfId="6100" priority="2491" operator="lessThan">
      <formula>$C$4</formula>
    </cfRule>
  </conditionalFormatting>
  <conditionalFormatting sqref="CD22">
    <cfRule type="cellIs" dxfId="6099" priority="2492" operator="lessThan">
      <formula>$C$4</formula>
    </cfRule>
  </conditionalFormatting>
  <conditionalFormatting sqref="CD23">
    <cfRule type="cellIs" dxfId="6098" priority="2493" operator="lessThan">
      <formula>$C$4</formula>
    </cfRule>
  </conditionalFormatting>
  <conditionalFormatting sqref="CD24">
    <cfRule type="cellIs" dxfId="6097" priority="2494" operator="lessThan">
      <formula>$C$4</formula>
    </cfRule>
  </conditionalFormatting>
  <conditionalFormatting sqref="CD25">
    <cfRule type="cellIs" dxfId="6096" priority="2495" operator="lessThan">
      <formula>$C$4</formula>
    </cfRule>
  </conditionalFormatting>
  <conditionalFormatting sqref="CD26">
    <cfRule type="cellIs" dxfId="6095" priority="2496" operator="lessThan">
      <formula>$C$4</formula>
    </cfRule>
  </conditionalFormatting>
  <conditionalFormatting sqref="CD27">
    <cfRule type="cellIs" dxfId="6094" priority="2497" operator="lessThan">
      <formula>$C$4</formula>
    </cfRule>
  </conditionalFormatting>
  <conditionalFormatting sqref="CD28">
    <cfRule type="cellIs" dxfId="6093" priority="2498" operator="lessThan">
      <formula>$C$4</formula>
    </cfRule>
  </conditionalFormatting>
  <conditionalFormatting sqref="CD29">
    <cfRule type="cellIs" dxfId="6092" priority="2499" operator="lessThan">
      <formula>$C$4</formula>
    </cfRule>
  </conditionalFormatting>
  <conditionalFormatting sqref="CD30">
    <cfRule type="cellIs" dxfId="6091" priority="2500" operator="lessThan">
      <formula>$C$4</formula>
    </cfRule>
  </conditionalFormatting>
  <conditionalFormatting sqref="CD31">
    <cfRule type="cellIs" dxfId="6090" priority="2501" operator="lessThan">
      <formula>$C$4</formula>
    </cfRule>
  </conditionalFormatting>
  <conditionalFormatting sqref="CD32">
    <cfRule type="cellIs" dxfId="6089" priority="2502" operator="lessThan">
      <formula>$C$4</formula>
    </cfRule>
  </conditionalFormatting>
  <conditionalFormatting sqref="CD33">
    <cfRule type="cellIs" dxfId="6088" priority="2503" operator="lessThan">
      <formula>$C$4</formula>
    </cfRule>
  </conditionalFormatting>
  <conditionalFormatting sqref="CD34">
    <cfRule type="cellIs" dxfId="6087" priority="2504" operator="lessThan">
      <formula>$C$4</formula>
    </cfRule>
  </conditionalFormatting>
  <conditionalFormatting sqref="CD35">
    <cfRule type="cellIs" dxfId="6086" priority="2505" operator="lessThan">
      <formula>$C$4</formula>
    </cfRule>
  </conditionalFormatting>
  <conditionalFormatting sqref="CD36">
    <cfRule type="cellIs" dxfId="6085" priority="2506" operator="lessThan">
      <formula>$C$4</formula>
    </cfRule>
  </conditionalFormatting>
  <conditionalFormatting sqref="CD37">
    <cfRule type="cellIs" dxfId="6084" priority="2507" operator="lessThan">
      <formula>$C$4</formula>
    </cfRule>
  </conditionalFormatting>
  <conditionalFormatting sqref="CD38">
    <cfRule type="cellIs" dxfId="6083" priority="2508" operator="lessThan">
      <formula>$C$4</formula>
    </cfRule>
  </conditionalFormatting>
  <conditionalFormatting sqref="CD39">
    <cfRule type="cellIs" dxfId="6082" priority="2509" operator="lessThan">
      <formula>$C$4</formula>
    </cfRule>
  </conditionalFormatting>
  <conditionalFormatting sqref="CD40">
    <cfRule type="cellIs" dxfId="6081" priority="2510" operator="lessThan">
      <formula>$C$4</formula>
    </cfRule>
  </conditionalFormatting>
  <conditionalFormatting sqref="CD41">
    <cfRule type="cellIs" dxfId="6080" priority="2511" operator="lessThan">
      <formula>$C$4</formula>
    </cfRule>
  </conditionalFormatting>
  <conditionalFormatting sqref="CD42">
    <cfRule type="cellIs" dxfId="6079" priority="2512" operator="lessThan">
      <formula>$C$4</formula>
    </cfRule>
  </conditionalFormatting>
  <conditionalFormatting sqref="CD43">
    <cfRule type="cellIs" dxfId="6078" priority="2513" operator="lessThan">
      <formula>$C$4</formula>
    </cfRule>
  </conditionalFormatting>
  <conditionalFormatting sqref="CD44">
    <cfRule type="cellIs" dxfId="6077" priority="2514" operator="lessThan">
      <formula>$C$4</formula>
    </cfRule>
  </conditionalFormatting>
  <conditionalFormatting sqref="CD45">
    <cfRule type="cellIs" dxfId="6076" priority="2515" operator="lessThan">
      <formula>$C$4</formula>
    </cfRule>
  </conditionalFormatting>
  <conditionalFormatting sqref="CD46">
    <cfRule type="cellIs" dxfId="6075" priority="2516" operator="lessThan">
      <formula>$C$4</formula>
    </cfRule>
  </conditionalFormatting>
  <conditionalFormatting sqref="CD47">
    <cfRule type="cellIs" dxfId="6074" priority="2517" operator="lessThan">
      <formula>$C$4</formula>
    </cfRule>
  </conditionalFormatting>
  <conditionalFormatting sqref="CD48">
    <cfRule type="cellIs" dxfId="6073" priority="2518" operator="lessThan">
      <formula>$C$4</formula>
    </cfRule>
  </conditionalFormatting>
  <conditionalFormatting sqref="CD49">
    <cfRule type="cellIs" dxfId="6072" priority="2519" operator="lessThan">
      <formula>$C$4</formula>
    </cfRule>
  </conditionalFormatting>
  <conditionalFormatting sqref="CD50">
    <cfRule type="cellIs" dxfId="6071" priority="2520" operator="lessThan">
      <formula>$C$4</formula>
    </cfRule>
  </conditionalFormatting>
  <conditionalFormatting sqref="CE11">
    <cfRule type="cellIs" dxfId="6070" priority="2521" operator="lessThan">
      <formula>$C$4</formula>
    </cfRule>
  </conditionalFormatting>
  <conditionalFormatting sqref="CE12">
    <cfRule type="cellIs" dxfId="6069" priority="2522" operator="lessThan">
      <formula>$C$4</formula>
    </cfRule>
  </conditionalFormatting>
  <conditionalFormatting sqref="CE13">
    <cfRule type="cellIs" dxfId="6068" priority="2523" operator="lessThan">
      <formula>$C$4</formula>
    </cfRule>
  </conditionalFormatting>
  <conditionalFormatting sqref="CE14">
    <cfRule type="cellIs" dxfId="6067" priority="2524" operator="lessThan">
      <formula>$C$4</formula>
    </cfRule>
  </conditionalFormatting>
  <conditionalFormatting sqref="CE15">
    <cfRule type="cellIs" dxfId="6066" priority="2525" operator="lessThan">
      <formula>$C$4</formula>
    </cfRule>
  </conditionalFormatting>
  <conditionalFormatting sqref="CE16">
    <cfRule type="cellIs" dxfId="6065" priority="2526" operator="lessThan">
      <formula>$C$4</formula>
    </cfRule>
  </conditionalFormatting>
  <conditionalFormatting sqref="CE17">
    <cfRule type="cellIs" dxfId="6064" priority="2527" operator="lessThan">
      <formula>$C$4</formula>
    </cfRule>
  </conditionalFormatting>
  <conditionalFormatting sqref="CE18">
    <cfRule type="cellIs" dxfId="6063" priority="2528" operator="lessThan">
      <formula>$C$4</formula>
    </cfRule>
  </conditionalFormatting>
  <conditionalFormatting sqref="CE19">
    <cfRule type="cellIs" dxfId="6062" priority="2529" operator="lessThan">
      <formula>$C$4</formula>
    </cfRule>
  </conditionalFormatting>
  <conditionalFormatting sqref="CE20">
    <cfRule type="cellIs" dxfId="6061" priority="2530" operator="lessThan">
      <formula>$C$4</formula>
    </cfRule>
  </conditionalFormatting>
  <conditionalFormatting sqref="CE21">
    <cfRule type="cellIs" dxfId="6060" priority="2531" operator="lessThan">
      <formula>$C$4</formula>
    </cfRule>
  </conditionalFormatting>
  <conditionalFormatting sqref="CE22">
    <cfRule type="cellIs" dxfId="6059" priority="2532" operator="lessThan">
      <formula>$C$4</formula>
    </cfRule>
  </conditionalFormatting>
  <conditionalFormatting sqref="CE23">
    <cfRule type="cellIs" dxfId="6058" priority="2533" operator="lessThan">
      <formula>$C$4</formula>
    </cfRule>
  </conditionalFormatting>
  <conditionalFormatting sqref="CE24">
    <cfRule type="cellIs" dxfId="6057" priority="2534" operator="lessThan">
      <formula>$C$4</formula>
    </cfRule>
  </conditionalFormatting>
  <conditionalFormatting sqref="CE25">
    <cfRule type="cellIs" dxfId="6056" priority="2535" operator="lessThan">
      <formula>$C$4</formula>
    </cfRule>
  </conditionalFormatting>
  <conditionalFormatting sqref="CE26">
    <cfRule type="cellIs" dxfId="6055" priority="2536" operator="lessThan">
      <formula>$C$4</formula>
    </cfRule>
  </conditionalFormatting>
  <conditionalFormatting sqref="CE27">
    <cfRule type="cellIs" dxfId="6054" priority="2537" operator="lessThan">
      <formula>$C$4</formula>
    </cfRule>
  </conditionalFormatting>
  <conditionalFormatting sqref="CE28">
    <cfRule type="cellIs" dxfId="6053" priority="2538" operator="lessThan">
      <formula>$C$4</formula>
    </cfRule>
  </conditionalFormatting>
  <conditionalFormatting sqref="CE29">
    <cfRule type="cellIs" dxfId="6052" priority="2539" operator="lessThan">
      <formula>$C$4</formula>
    </cfRule>
  </conditionalFormatting>
  <conditionalFormatting sqref="CE30">
    <cfRule type="cellIs" dxfId="6051" priority="2540" operator="lessThan">
      <formula>$C$4</formula>
    </cfRule>
  </conditionalFormatting>
  <conditionalFormatting sqref="CE31">
    <cfRule type="cellIs" dxfId="6050" priority="2541" operator="lessThan">
      <formula>$C$4</formula>
    </cfRule>
  </conditionalFormatting>
  <conditionalFormatting sqref="CE32">
    <cfRule type="cellIs" dxfId="6049" priority="2542" operator="lessThan">
      <formula>$C$4</formula>
    </cfRule>
  </conditionalFormatting>
  <conditionalFormatting sqref="CE33">
    <cfRule type="cellIs" dxfId="6048" priority="2543" operator="lessThan">
      <formula>$C$4</formula>
    </cfRule>
  </conditionalFormatting>
  <conditionalFormatting sqref="CE34">
    <cfRule type="cellIs" dxfId="6047" priority="2544" operator="lessThan">
      <formula>$C$4</formula>
    </cfRule>
  </conditionalFormatting>
  <conditionalFormatting sqref="CE35">
    <cfRule type="cellIs" dxfId="6046" priority="2545" operator="lessThan">
      <formula>$C$4</formula>
    </cfRule>
  </conditionalFormatting>
  <conditionalFormatting sqref="CE36">
    <cfRule type="cellIs" dxfId="6045" priority="2546" operator="lessThan">
      <formula>$C$4</formula>
    </cfRule>
  </conditionalFormatting>
  <conditionalFormatting sqref="CE37">
    <cfRule type="cellIs" dxfId="6044" priority="2547" operator="lessThan">
      <formula>$C$4</formula>
    </cfRule>
  </conditionalFormatting>
  <conditionalFormatting sqref="CE38">
    <cfRule type="cellIs" dxfId="6043" priority="2548" operator="lessThan">
      <formula>$C$4</formula>
    </cfRule>
  </conditionalFormatting>
  <conditionalFormatting sqref="CE39">
    <cfRule type="cellIs" dxfId="6042" priority="2549" operator="lessThan">
      <formula>$C$4</formula>
    </cfRule>
  </conditionalFormatting>
  <conditionalFormatting sqref="CE40">
    <cfRule type="cellIs" dxfId="6041" priority="2550" operator="lessThan">
      <formula>$C$4</formula>
    </cfRule>
  </conditionalFormatting>
  <conditionalFormatting sqref="CE41">
    <cfRule type="cellIs" dxfId="6040" priority="2551" operator="lessThan">
      <formula>$C$4</formula>
    </cfRule>
  </conditionalFormatting>
  <conditionalFormatting sqref="CE42">
    <cfRule type="cellIs" dxfId="6039" priority="2552" operator="lessThan">
      <formula>$C$4</formula>
    </cfRule>
  </conditionalFormatting>
  <conditionalFormatting sqref="CE43">
    <cfRule type="cellIs" dxfId="6038" priority="2553" operator="lessThan">
      <formula>$C$4</formula>
    </cfRule>
  </conditionalFormatting>
  <conditionalFormatting sqref="CE44">
    <cfRule type="cellIs" dxfId="6037" priority="2554" operator="lessThan">
      <formula>$C$4</formula>
    </cfRule>
  </conditionalFormatting>
  <conditionalFormatting sqref="CE45">
    <cfRule type="cellIs" dxfId="6036" priority="2555" operator="lessThan">
      <formula>$C$4</formula>
    </cfRule>
  </conditionalFormatting>
  <conditionalFormatting sqref="CE46">
    <cfRule type="cellIs" dxfId="6035" priority="2556" operator="lessThan">
      <formula>$C$4</formula>
    </cfRule>
  </conditionalFormatting>
  <conditionalFormatting sqref="CE47">
    <cfRule type="cellIs" dxfId="6034" priority="2557" operator="lessThan">
      <formula>$C$4</formula>
    </cfRule>
  </conditionalFormatting>
  <conditionalFormatting sqref="CE48">
    <cfRule type="cellIs" dxfId="6033" priority="2558" operator="lessThan">
      <formula>$C$4</formula>
    </cfRule>
  </conditionalFormatting>
  <conditionalFormatting sqref="CE49">
    <cfRule type="cellIs" dxfId="6032" priority="2559" operator="lessThan">
      <formula>$C$4</formula>
    </cfRule>
  </conditionalFormatting>
  <conditionalFormatting sqref="CE50">
    <cfRule type="cellIs" dxfId="6031" priority="2560" operator="lessThan">
      <formula>$C$4</formula>
    </cfRule>
  </conditionalFormatting>
  <conditionalFormatting sqref="CF11">
    <cfRule type="cellIs" dxfId="6030" priority="2561" operator="lessThan">
      <formula>$C$4</formula>
    </cfRule>
  </conditionalFormatting>
  <conditionalFormatting sqref="CF12">
    <cfRule type="cellIs" dxfId="6029" priority="2562" operator="lessThan">
      <formula>$C$4</formula>
    </cfRule>
  </conditionalFormatting>
  <conditionalFormatting sqref="CF13">
    <cfRule type="cellIs" dxfId="6028" priority="2563" operator="lessThan">
      <formula>$C$4</formula>
    </cfRule>
  </conditionalFormatting>
  <conditionalFormatting sqref="CF14">
    <cfRule type="cellIs" dxfId="6027" priority="2564" operator="lessThan">
      <formula>$C$4</formula>
    </cfRule>
  </conditionalFormatting>
  <conditionalFormatting sqref="CF15">
    <cfRule type="cellIs" dxfId="6026" priority="2565" operator="lessThan">
      <formula>$C$4</formula>
    </cfRule>
  </conditionalFormatting>
  <conditionalFormatting sqref="CF16">
    <cfRule type="cellIs" dxfId="6025" priority="2566" operator="lessThan">
      <formula>$C$4</formula>
    </cfRule>
  </conditionalFormatting>
  <conditionalFormatting sqref="CF17">
    <cfRule type="cellIs" dxfId="6024" priority="2567" operator="lessThan">
      <formula>$C$4</formula>
    </cfRule>
  </conditionalFormatting>
  <conditionalFormatting sqref="CF18">
    <cfRule type="cellIs" dxfId="6023" priority="2568" operator="lessThan">
      <formula>$C$4</formula>
    </cfRule>
  </conditionalFormatting>
  <conditionalFormatting sqref="CF19">
    <cfRule type="cellIs" dxfId="6022" priority="2569" operator="lessThan">
      <formula>$C$4</formula>
    </cfRule>
  </conditionalFormatting>
  <conditionalFormatting sqref="CF20">
    <cfRule type="cellIs" dxfId="6021" priority="2570" operator="lessThan">
      <formula>$C$4</formula>
    </cfRule>
  </conditionalFormatting>
  <conditionalFormatting sqref="CF21">
    <cfRule type="cellIs" dxfId="6020" priority="2571" operator="lessThan">
      <formula>$C$4</formula>
    </cfRule>
  </conditionalFormatting>
  <conditionalFormatting sqref="CF22">
    <cfRule type="cellIs" dxfId="6019" priority="2572" operator="lessThan">
      <formula>$C$4</formula>
    </cfRule>
  </conditionalFormatting>
  <conditionalFormatting sqref="CF23">
    <cfRule type="cellIs" dxfId="6018" priority="2573" operator="lessThan">
      <formula>$C$4</formula>
    </cfRule>
  </conditionalFormatting>
  <conditionalFormatting sqref="CF24">
    <cfRule type="cellIs" dxfId="6017" priority="2574" operator="lessThan">
      <formula>$C$4</formula>
    </cfRule>
  </conditionalFormatting>
  <conditionalFormatting sqref="CF25">
    <cfRule type="cellIs" dxfId="6016" priority="2575" operator="lessThan">
      <formula>$C$4</formula>
    </cfRule>
  </conditionalFormatting>
  <conditionalFormatting sqref="CF26">
    <cfRule type="cellIs" dxfId="6015" priority="2576" operator="lessThan">
      <formula>$C$4</formula>
    </cfRule>
  </conditionalFormatting>
  <conditionalFormatting sqref="CF27">
    <cfRule type="cellIs" dxfId="6014" priority="2577" operator="lessThan">
      <formula>$C$4</formula>
    </cfRule>
  </conditionalFormatting>
  <conditionalFormatting sqref="CF28">
    <cfRule type="cellIs" dxfId="6013" priority="2578" operator="lessThan">
      <formula>$C$4</formula>
    </cfRule>
  </conditionalFormatting>
  <conditionalFormatting sqref="CF29">
    <cfRule type="cellIs" dxfId="6012" priority="2579" operator="lessThan">
      <formula>$C$4</formula>
    </cfRule>
  </conditionalFormatting>
  <conditionalFormatting sqref="CF30">
    <cfRule type="cellIs" dxfId="6011" priority="2580" operator="lessThan">
      <formula>$C$4</formula>
    </cfRule>
  </conditionalFormatting>
  <conditionalFormatting sqref="CF31">
    <cfRule type="cellIs" dxfId="6010" priority="2581" operator="lessThan">
      <formula>$C$4</formula>
    </cfRule>
  </conditionalFormatting>
  <conditionalFormatting sqref="CF32">
    <cfRule type="cellIs" dxfId="6009" priority="2582" operator="lessThan">
      <formula>$C$4</formula>
    </cfRule>
  </conditionalFormatting>
  <conditionalFormatting sqref="CF33">
    <cfRule type="cellIs" dxfId="6008" priority="2583" operator="lessThan">
      <formula>$C$4</formula>
    </cfRule>
  </conditionalFormatting>
  <conditionalFormatting sqref="CF34">
    <cfRule type="cellIs" dxfId="6007" priority="2584" operator="lessThan">
      <formula>$C$4</formula>
    </cfRule>
  </conditionalFormatting>
  <conditionalFormatting sqref="CF35">
    <cfRule type="cellIs" dxfId="6006" priority="2585" operator="lessThan">
      <formula>$C$4</formula>
    </cfRule>
  </conditionalFormatting>
  <conditionalFormatting sqref="CF36">
    <cfRule type="cellIs" dxfId="6005" priority="2586" operator="lessThan">
      <formula>$C$4</formula>
    </cfRule>
  </conditionalFormatting>
  <conditionalFormatting sqref="CF37">
    <cfRule type="cellIs" dxfId="6004" priority="2587" operator="lessThan">
      <formula>$C$4</formula>
    </cfRule>
  </conditionalFormatting>
  <conditionalFormatting sqref="CF38">
    <cfRule type="cellIs" dxfId="6003" priority="2588" operator="lessThan">
      <formula>$C$4</formula>
    </cfRule>
  </conditionalFormatting>
  <conditionalFormatting sqref="CF39">
    <cfRule type="cellIs" dxfId="6002" priority="2589" operator="lessThan">
      <formula>$C$4</formula>
    </cfRule>
  </conditionalFormatting>
  <conditionalFormatting sqref="CF40">
    <cfRule type="cellIs" dxfId="6001" priority="2590" operator="lessThan">
      <formula>$C$4</formula>
    </cfRule>
  </conditionalFormatting>
  <conditionalFormatting sqref="CF41">
    <cfRule type="cellIs" dxfId="6000" priority="2591" operator="lessThan">
      <formula>$C$4</formula>
    </cfRule>
  </conditionalFormatting>
  <conditionalFormatting sqref="CF42">
    <cfRule type="cellIs" dxfId="5999" priority="2592" operator="lessThan">
      <formula>$C$4</formula>
    </cfRule>
  </conditionalFormatting>
  <conditionalFormatting sqref="CF43">
    <cfRule type="cellIs" dxfId="5998" priority="2593" operator="lessThan">
      <formula>$C$4</formula>
    </cfRule>
  </conditionalFormatting>
  <conditionalFormatting sqref="CF44">
    <cfRule type="cellIs" dxfId="5997" priority="2594" operator="lessThan">
      <formula>$C$4</formula>
    </cfRule>
  </conditionalFormatting>
  <conditionalFormatting sqref="CF45">
    <cfRule type="cellIs" dxfId="5996" priority="2595" operator="lessThan">
      <formula>$C$4</formula>
    </cfRule>
  </conditionalFormatting>
  <conditionalFormatting sqref="CF46">
    <cfRule type="cellIs" dxfId="5995" priority="2596" operator="lessThan">
      <formula>$C$4</formula>
    </cfRule>
  </conditionalFormatting>
  <conditionalFormatting sqref="CF47">
    <cfRule type="cellIs" dxfId="5994" priority="2597" operator="lessThan">
      <formula>$C$4</formula>
    </cfRule>
  </conditionalFormatting>
  <conditionalFormatting sqref="CF48">
    <cfRule type="cellIs" dxfId="5993" priority="2598" operator="lessThan">
      <formula>$C$4</formula>
    </cfRule>
  </conditionalFormatting>
  <conditionalFormatting sqref="CF49">
    <cfRule type="cellIs" dxfId="5992" priority="2599" operator="lessThan">
      <formula>$C$4</formula>
    </cfRule>
  </conditionalFormatting>
  <conditionalFormatting sqref="CF50">
    <cfRule type="cellIs" dxfId="5991" priority="2600" operator="lessThan">
      <formula>$C$4</formula>
    </cfRule>
  </conditionalFormatting>
  <conditionalFormatting sqref="CG11">
    <cfRule type="cellIs" dxfId="5990" priority="2601" operator="lessThan">
      <formula>$C$4</formula>
    </cfRule>
  </conditionalFormatting>
  <conditionalFormatting sqref="CG12">
    <cfRule type="cellIs" dxfId="5989" priority="2602" operator="lessThan">
      <formula>$C$4</formula>
    </cfRule>
  </conditionalFormatting>
  <conditionalFormatting sqref="CG13">
    <cfRule type="cellIs" dxfId="5988" priority="2603" operator="lessThan">
      <formula>$C$4</formula>
    </cfRule>
  </conditionalFormatting>
  <conditionalFormatting sqref="CG14">
    <cfRule type="cellIs" dxfId="5987" priority="2604" operator="lessThan">
      <formula>$C$4</formula>
    </cfRule>
  </conditionalFormatting>
  <conditionalFormatting sqref="CG15">
    <cfRule type="cellIs" dxfId="5986" priority="2605" operator="lessThan">
      <formula>$C$4</formula>
    </cfRule>
  </conditionalFormatting>
  <conditionalFormatting sqref="CG16">
    <cfRule type="cellIs" dxfId="5985" priority="2606" operator="lessThan">
      <formula>$C$4</formula>
    </cfRule>
  </conditionalFormatting>
  <conditionalFormatting sqref="CG17">
    <cfRule type="cellIs" dxfId="5984" priority="2607" operator="lessThan">
      <formula>$C$4</formula>
    </cfRule>
  </conditionalFormatting>
  <conditionalFormatting sqref="CG18">
    <cfRule type="cellIs" dxfId="5983" priority="2608" operator="lessThan">
      <formula>$C$4</formula>
    </cfRule>
  </conditionalFormatting>
  <conditionalFormatting sqref="CG19">
    <cfRule type="cellIs" dxfId="5982" priority="2609" operator="lessThan">
      <formula>$C$4</formula>
    </cfRule>
  </conditionalFormatting>
  <conditionalFormatting sqref="CG20">
    <cfRule type="cellIs" dxfId="5981" priority="2610" operator="lessThan">
      <formula>$C$4</formula>
    </cfRule>
  </conditionalFormatting>
  <conditionalFormatting sqref="CG21">
    <cfRule type="cellIs" dxfId="5980" priority="2611" operator="lessThan">
      <formula>$C$4</formula>
    </cfRule>
  </conditionalFormatting>
  <conditionalFormatting sqref="CG22">
    <cfRule type="cellIs" dxfId="5979" priority="2612" operator="lessThan">
      <formula>$C$4</formula>
    </cfRule>
  </conditionalFormatting>
  <conditionalFormatting sqref="CG23">
    <cfRule type="cellIs" dxfId="5978" priority="2613" operator="lessThan">
      <formula>$C$4</formula>
    </cfRule>
  </conditionalFormatting>
  <conditionalFormatting sqref="CG24">
    <cfRule type="cellIs" dxfId="5977" priority="2614" operator="lessThan">
      <formula>$C$4</formula>
    </cfRule>
  </conditionalFormatting>
  <conditionalFormatting sqref="CG25">
    <cfRule type="cellIs" dxfId="5976" priority="2615" operator="lessThan">
      <formula>$C$4</formula>
    </cfRule>
  </conditionalFormatting>
  <conditionalFormatting sqref="CG26">
    <cfRule type="cellIs" dxfId="5975" priority="2616" operator="lessThan">
      <formula>$C$4</formula>
    </cfRule>
  </conditionalFormatting>
  <conditionalFormatting sqref="CG27">
    <cfRule type="cellIs" dxfId="5974" priority="2617" operator="lessThan">
      <formula>$C$4</formula>
    </cfRule>
  </conditionalFormatting>
  <conditionalFormatting sqref="CG28">
    <cfRule type="cellIs" dxfId="5973" priority="2618" operator="lessThan">
      <formula>$C$4</formula>
    </cfRule>
  </conditionalFormatting>
  <conditionalFormatting sqref="CG29">
    <cfRule type="cellIs" dxfId="5972" priority="2619" operator="lessThan">
      <formula>$C$4</formula>
    </cfRule>
  </conditionalFormatting>
  <conditionalFormatting sqref="CG30">
    <cfRule type="cellIs" dxfId="5971" priority="2620" operator="lessThan">
      <formula>$C$4</formula>
    </cfRule>
  </conditionalFormatting>
  <conditionalFormatting sqref="CG31">
    <cfRule type="cellIs" dxfId="5970" priority="2621" operator="lessThan">
      <formula>$C$4</formula>
    </cfRule>
  </conditionalFormatting>
  <conditionalFormatting sqref="CG32">
    <cfRule type="cellIs" dxfId="5969" priority="2622" operator="lessThan">
      <formula>$C$4</formula>
    </cfRule>
  </conditionalFormatting>
  <conditionalFormatting sqref="CG33">
    <cfRule type="cellIs" dxfId="5968" priority="2623" operator="lessThan">
      <formula>$C$4</formula>
    </cfRule>
  </conditionalFormatting>
  <conditionalFormatting sqref="CG34">
    <cfRule type="cellIs" dxfId="5967" priority="2624" operator="lessThan">
      <formula>$C$4</formula>
    </cfRule>
  </conditionalFormatting>
  <conditionalFormatting sqref="CG35">
    <cfRule type="cellIs" dxfId="5966" priority="2625" operator="lessThan">
      <formula>$C$4</formula>
    </cfRule>
  </conditionalFormatting>
  <conditionalFormatting sqref="CG36">
    <cfRule type="cellIs" dxfId="5965" priority="2626" operator="lessThan">
      <formula>$C$4</formula>
    </cfRule>
  </conditionalFormatting>
  <conditionalFormatting sqref="CG37">
    <cfRule type="cellIs" dxfId="5964" priority="2627" operator="lessThan">
      <formula>$C$4</formula>
    </cfRule>
  </conditionalFormatting>
  <conditionalFormatting sqref="CG38">
    <cfRule type="cellIs" dxfId="5963" priority="2628" operator="lessThan">
      <formula>$C$4</formula>
    </cfRule>
  </conditionalFormatting>
  <conditionalFormatting sqref="CG39">
    <cfRule type="cellIs" dxfId="5962" priority="2629" operator="lessThan">
      <formula>$C$4</formula>
    </cfRule>
  </conditionalFormatting>
  <conditionalFormatting sqref="CG40">
    <cfRule type="cellIs" dxfId="5961" priority="2630" operator="lessThan">
      <formula>$C$4</formula>
    </cfRule>
  </conditionalFormatting>
  <conditionalFormatting sqref="CG41">
    <cfRule type="cellIs" dxfId="5960" priority="2631" operator="lessThan">
      <formula>$C$4</formula>
    </cfRule>
  </conditionalFormatting>
  <conditionalFormatting sqref="CG42">
    <cfRule type="cellIs" dxfId="5959" priority="2632" operator="lessThan">
      <formula>$C$4</formula>
    </cfRule>
  </conditionalFormatting>
  <conditionalFormatting sqref="CG43">
    <cfRule type="cellIs" dxfId="5958" priority="2633" operator="lessThan">
      <formula>$C$4</formula>
    </cfRule>
  </conditionalFormatting>
  <conditionalFormatting sqref="CG44">
    <cfRule type="cellIs" dxfId="5957" priority="2634" operator="lessThan">
      <formula>$C$4</formula>
    </cfRule>
  </conditionalFormatting>
  <conditionalFormatting sqref="CG45">
    <cfRule type="cellIs" dxfId="5956" priority="2635" operator="lessThan">
      <formula>$C$4</formula>
    </cfRule>
  </conditionalFormatting>
  <conditionalFormatting sqref="CG46">
    <cfRule type="cellIs" dxfId="5955" priority="2636" operator="lessThan">
      <formula>$C$4</formula>
    </cfRule>
  </conditionalFormatting>
  <conditionalFormatting sqref="CG47">
    <cfRule type="cellIs" dxfId="5954" priority="2637" operator="lessThan">
      <formula>$C$4</formula>
    </cfRule>
  </conditionalFormatting>
  <conditionalFormatting sqref="CG48">
    <cfRule type="cellIs" dxfId="5953" priority="2638" operator="lessThan">
      <formula>$C$4</formula>
    </cfRule>
  </conditionalFormatting>
  <conditionalFormatting sqref="CG49">
    <cfRule type="cellIs" dxfId="5952" priority="2639" operator="lessThan">
      <formula>$C$4</formula>
    </cfRule>
  </conditionalFormatting>
  <conditionalFormatting sqref="CG50">
    <cfRule type="cellIs" dxfId="5951" priority="2640" operator="lessThan">
      <formula>$C$4</formula>
    </cfRule>
  </conditionalFormatting>
  <conditionalFormatting sqref="CH11">
    <cfRule type="cellIs" dxfId="5950" priority="2641" operator="greaterThan">
      <formula>$BJ$2+15</formula>
    </cfRule>
  </conditionalFormatting>
  <conditionalFormatting sqref="CH12">
    <cfRule type="cellIs" dxfId="5949" priority="2642" operator="greaterThan">
      <formula>$BJ$2+15</formula>
    </cfRule>
  </conditionalFormatting>
  <conditionalFormatting sqref="CH13">
    <cfRule type="cellIs" dxfId="5948" priority="2643" operator="greaterThan">
      <formula>$BJ$2+15</formula>
    </cfRule>
  </conditionalFormatting>
  <conditionalFormatting sqref="CH14">
    <cfRule type="cellIs" dxfId="5947" priority="2644" operator="greaterThan">
      <formula>$BJ$2+15</formula>
    </cfRule>
  </conditionalFormatting>
  <conditionalFormatting sqref="CH15">
    <cfRule type="cellIs" dxfId="5946" priority="2645" operator="greaterThan">
      <formula>$BJ$2+15</formula>
    </cfRule>
  </conditionalFormatting>
  <conditionalFormatting sqref="CH16">
    <cfRule type="cellIs" dxfId="5945" priority="2646" operator="greaterThan">
      <formula>$BJ$2+15</formula>
    </cfRule>
  </conditionalFormatting>
  <conditionalFormatting sqref="CH17">
    <cfRule type="cellIs" dxfId="5944" priority="2647" operator="greaterThan">
      <formula>$BJ$2+15</formula>
    </cfRule>
  </conditionalFormatting>
  <conditionalFormatting sqref="CH18">
    <cfRule type="cellIs" dxfId="5943" priority="2648" operator="greaterThan">
      <formula>$BJ$2+15</formula>
    </cfRule>
  </conditionalFormatting>
  <conditionalFormatting sqref="CH19">
    <cfRule type="cellIs" dxfId="5942" priority="2649" operator="greaterThan">
      <formula>$BJ$2+15</formula>
    </cfRule>
  </conditionalFormatting>
  <conditionalFormatting sqref="CH20">
    <cfRule type="cellIs" dxfId="5941" priority="2650" operator="greaterThan">
      <formula>$BJ$2+15</formula>
    </cfRule>
  </conditionalFormatting>
  <conditionalFormatting sqref="CH21">
    <cfRule type="cellIs" dxfId="5940" priority="2651" operator="greaterThan">
      <formula>$BJ$2+15</formula>
    </cfRule>
  </conditionalFormatting>
  <conditionalFormatting sqref="CH22">
    <cfRule type="cellIs" dxfId="5939" priority="2652" operator="greaterThan">
      <formula>$BJ$2+15</formula>
    </cfRule>
  </conditionalFormatting>
  <conditionalFormatting sqref="CH23">
    <cfRule type="cellIs" dxfId="5938" priority="2653" operator="greaterThan">
      <formula>$BJ$2+15</formula>
    </cfRule>
  </conditionalFormatting>
  <conditionalFormatting sqref="CH24">
    <cfRule type="cellIs" dxfId="5937" priority="2654" operator="greaterThan">
      <formula>$BJ$2+15</formula>
    </cfRule>
  </conditionalFormatting>
  <conditionalFormatting sqref="CH25">
    <cfRule type="cellIs" dxfId="5936" priority="2655" operator="greaterThan">
      <formula>$BJ$2+15</formula>
    </cfRule>
  </conditionalFormatting>
  <conditionalFormatting sqref="CH26">
    <cfRule type="cellIs" dxfId="5935" priority="2656" operator="greaterThan">
      <formula>$BJ$2+15</formula>
    </cfRule>
  </conditionalFormatting>
  <conditionalFormatting sqref="CH27">
    <cfRule type="cellIs" dxfId="5934" priority="2657" operator="greaterThan">
      <formula>$BJ$2+15</formula>
    </cfRule>
  </conditionalFormatting>
  <conditionalFormatting sqref="CH28">
    <cfRule type="cellIs" dxfId="5933" priority="2658" operator="greaterThan">
      <formula>$BJ$2+15</formula>
    </cfRule>
  </conditionalFormatting>
  <conditionalFormatting sqref="CH29">
    <cfRule type="cellIs" dxfId="5932" priority="2659" operator="greaterThan">
      <formula>$BJ$2+15</formula>
    </cfRule>
  </conditionalFormatting>
  <conditionalFormatting sqref="CH30">
    <cfRule type="cellIs" dxfId="5931" priority="2660" operator="greaterThan">
      <formula>$BJ$2+15</formula>
    </cfRule>
  </conditionalFormatting>
  <conditionalFormatting sqref="CH31">
    <cfRule type="cellIs" dxfId="5930" priority="2661" operator="greaterThan">
      <formula>$BJ$2+15</formula>
    </cfRule>
  </conditionalFormatting>
  <conditionalFormatting sqref="CH32">
    <cfRule type="cellIs" dxfId="5929" priority="2662" operator="greaterThan">
      <formula>$BJ$2+15</formula>
    </cfRule>
  </conditionalFormatting>
  <conditionalFormatting sqref="CH33">
    <cfRule type="cellIs" dxfId="5928" priority="2663" operator="greaterThan">
      <formula>$BJ$2+15</formula>
    </cfRule>
  </conditionalFormatting>
  <conditionalFormatting sqref="CH34">
    <cfRule type="cellIs" dxfId="5927" priority="2664" operator="greaterThan">
      <formula>$BJ$2+15</formula>
    </cfRule>
  </conditionalFormatting>
  <conditionalFormatting sqref="CH35">
    <cfRule type="cellIs" dxfId="5926" priority="2665" operator="greaterThan">
      <formula>$BJ$2+15</formula>
    </cfRule>
  </conditionalFormatting>
  <conditionalFormatting sqref="CH36">
    <cfRule type="cellIs" dxfId="5925" priority="2666" operator="greaterThan">
      <formula>$BJ$2+15</formula>
    </cfRule>
  </conditionalFormatting>
  <conditionalFormatting sqref="CH37">
    <cfRule type="cellIs" dxfId="5924" priority="2667" operator="greaterThan">
      <formula>$BJ$2+15</formula>
    </cfRule>
  </conditionalFormatting>
  <conditionalFormatting sqref="CH38">
    <cfRule type="cellIs" dxfId="5923" priority="2668" operator="greaterThan">
      <formula>$BJ$2+15</formula>
    </cfRule>
  </conditionalFormatting>
  <conditionalFormatting sqref="CH39">
    <cfRule type="cellIs" dxfId="5922" priority="2669" operator="greaterThan">
      <formula>$BJ$2+15</formula>
    </cfRule>
  </conditionalFormatting>
  <conditionalFormatting sqref="CH40">
    <cfRule type="cellIs" dxfId="5921" priority="2670" operator="greaterThan">
      <formula>$BJ$2+15</formula>
    </cfRule>
  </conditionalFormatting>
  <conditionalFormatting sqref="CH41">
    <cfRule type="cellIs" dxfId="5920" priority="2671" operator="greaterThan">
      <formula>$BJ$2+15</formula>
    </cfRule>
  </conditionalFormatting>
  <conditionalFormatting sqref="CH42">
    <cfRule type="cellIs" dxfId="5919" priority="2672" operator="greaterThan">
      <formula>$BJ$2+15</formula>
    </cfRule>
  </conditionalFormatting>
  <conditionalFormatting sqref="CH43">
    <cfRule type="cellIs" dxfId="5918" priority="2673" operator="greaterThan">
      <formula>$BJ$2+15</formula>
    </cfRule>
  </conditionalFormatting>
  <conditionalFormatting sqref="CH44">
    <cfRule type="cellIs" dxfId="5917" priority="2674" operator="greaterThan">
      <formula>$BJ$2+15</formula>
    </cfRule>
  </conditionalFormatting>
  <conditionalFormatting sqref="CH45">
    <cfRule type="cellIs" dxfId="5916" priority="2675" operator="greaterThan">
      <formula>$BJ$2+15</formula>
    </cfRule>
  </conditionalFormatting>
  <conditionalFormatting sqref="CH46">
    <cfRule type="cellIs" dxfId="5915" priority="2676" operator="greaterThan">
      <formula>$BJ$2+15</formula>
    </cfRule>
  </conditionalFormatting>
  <conditionalFormatting sqref="CH47">
    <cfRule type="cellIs" dxfId="5914" priority="2677" operator="greaterThan">
      <formula>$BJ$2+15</formula>
    </cfRule>
  </conditionalFormatting>
  <conditionalFormatting sqref="CH48">
    <cfRule type="cellIs" dxfId="5913" priority="2678" operator="greaterThan">
      <formula>$BJ$2+15</formula>
    </cfRule>
  </conditionalFormatting>
  <conditionalFormatting sqref="CH49">
    <cfRule type="cellIs" dxfId="5912" priority="2679" operator="greaterThan">
      <formula>$BJ$2+15</formula>
    </cfRule>
  </conditionalFormatting>
  <conditionalFormatting sqref="CH50">
    <cfRule type="cellIs" dxfId="5911" priority="2680" operator="greaterThan">
      <formula>$BJ$2+15</formula>
    </cfRule>
  </conditionalFormatting>
  <conditionalFormatting sqref="S11">
    <cfRule type="cellIs" dxfId="5910" priority="2681" operator="lessThan">
      <formula>$C$4</formula>
    </cfRule>
  </conditionalFormatting>
  <conditionalFormatting sqref="S12">
    <cfRule type="cellIs" dxfId="5909" priority="2682" operator="lessThan">
      <formula>$C$4</formula>
    </cfRule>
  </conditionalFormatting>
  <conditionalFormatting sqref="S13">
    <cfRule type="cellIs" dxfId="5908" priority="2683" operator="lessThan">
      <formula>$C$4</formula>
    </cfRule>
  </conditionalFormatting>
  <conditionalFormatting sqref="S14">
    <cfRule type="cellIs" dxfId="5907" priority="2684" operator="lessThan">
      <formula>$C$4</formula>
    </cfRule>
  </conditionalFormatting>
  <conditionalFormatting sqref="S15">
    <cfRule type="cellIs" dxfId="5906" priority="2685" operator="lessThan">
      <formula>$C$4</formula>
    </cfRule>
  </conditionalFormatting>
  <conditionalFormatting sqref="S16">
    <cfRule type="cellIs" dxfId="5905" priority="2686" operator="lessThan">
      <formula>$C$4</formula>
    </cfRule>
  </conditionalFormatting>
  <conditionalFormatting sqref="S17">
    <cfRule type="cellIs" dxfId="5904" priority="2687" operator="lessThan">
      <formula>$C$4</formula>
    </cfRule>
  </conditionalFormatting>
  <conditionalFormatting sqref="S18">
    <cfRule type="cellIs" dxfId="5903" priority="2688" operator="lessThan">
      <formula>$C$4</formula>
    </cfRule>
  </conditionalFormatting>
  <conditionalFormatting sqref="S19">
    <cfRule type="cellIs" dxfId="5902" priority="2689" operator="lessThan">
      <formula>$C$4</formula>
    </cfRule>
  </conditionalFormatting>
  <conditionalFormatting sqref="S20">
    <cfRule type="cellIs" dxfId="5901" priority="2690" operator="lessThan">
      <formula>$C$4</formula>
    </cfRule>
  </conditionalFormatting>
  <conditionalFormatting sqref="S21">
    <cfRule type="cellIs" dxfId="5900" priority="2691" operator="lessThan">
      <formula>$C$4</formula>
    </cfRule>
  </conditionalFormatting>
  <conditionalFormatting sqref="S22">
    <cfRule type="cellIs" dxfId="5899" priority="2692" operator="lessThan">
      <formula>$C$4</formula>
    </cfRule>
  </conditionalFormatting>
  <conditionalFormatting sqref="S23">
    <cfRule type="cellIs" dxfId="5898" priority="2693" operator="lessThan">
      <formula>$C$4</formula>
    </cfRule>
  </conditionalFormatting>
  <conditionalFormatting sqref="S24">
    <cfRule type="cellIs" dxfId="5897" priority="2694" operator="lessThan">
      <formula>$C$4</formula>
    </cfRule>
  </conditionalFormatting>
  <conditionalFormatting sqref="S25">
    <cfRule type="cellIs" dxfId="5896" priority="2695" operator="lessThan">
      <formula>$C$4</formula>
    </cfRule>
  </conditionalFormatting>
  <conditionalFormatting sqref="S26">
    <cfRule type="cellIs" dxfId="5895" priority="2696" operator="lessThan">
      <formula>$C$4</formula>
    </cfRule>
  </conditionalFormatting>
  <conditionalFormatting sqref="S27">
    <cfRule type="cellIs" dxfId="5894" priority="2697" operator="lessThan">
      <formula>$C$4</formula>
    </cfRule>
  </conditionalFormatting>
  <conditionalFormatting sqref="S28">
    <cfRule type="cellIs" dxfId="5893" priority="2698" operator="lessThan">
      <formula>$C$4</formula>
    </cfRule>
  </conditionalFormatting>
  <conditionalFormatting sqref="S29">
    <cfRule type="cellIs" dxfId="5892" priority="2699" operator="lessThan">
      <formula>$C$4</formula>
    </cfRule>
  </conditionalFormatting>
  <conditionalFormatting sqref="S30">
    <cfRule type="cellIs" dxfId="5891" priority="2700" operator="lessThan">
      <formula>$C$4</formula>
    </cfRule>
  </conditionalFormatting>
  <conditionalFormatting sqref="S31">
    <cfRule type="cellIs" dxfId="5890" priority="2701" operator="lessThan">
      <formula>$C$4</formula>
    </cfRule>
  </conditionalFormatting>
  <conditionalFormatting sqref="S32">
    <cfRule type="cellIs" dxfId="5889" priority="2702" operator="lessThan">
      <formula>$C$4</formula>
    </cfRule>
  </conditionalFormatting>
  <conditionalFormatting sqref="S33">
    <cfRule type="cellIs" dxfId="5888" priority="2703" operator="lessThan">
      <formula>$C$4</formula>
    </cfRule>
  </conditionalFormatting>
  <conditionalFormatting sqref="S34">
    <cfRule type="cellIs" dxfId="5887" priority="2704" operator="lessThan">
      <formula>$C$4</formula>
    </cfRule>
  </conditionalFormatting>
  <conditionalFormatting sqref="S35">
    <cfRule type="cellIs" dxfId="5886" priority="2705" operator="lessThan">
      <formula>$C$4</formula>
    </cfRule>
  </conditionalFormatting>
  <conditionalFormatting sqref="S36">
    <cfRule type="cellIs" dxfId="5885" priority="2706" operator="lessThan">
      <formula>$C$4</formula>
    </cfRule>
  </conditionalFormatting>
  <conditionalFormatting sqref="S37">
    <cfRule type="cellIs" dxfId="5884" priority="2707" operator="lessThan">
      <formula>$C$4</formula>
    </cfRule>
  </conditionalFormatting>
  <conditionalFormatting sqref="S38">
    <cfRule type="cellIs" dxfId="5883" priority="2708" operator="lessThan">
      <formula>$C$4</formula>
    </cfRule>
  </conditionalFormatting>
  <conditionalFormatting sqref="S39">
    <cfRule type="cellIs" dxfId="5882" priority="2709" operator="lessThan">
      <formula>$C$4</formula>
    </cfRule>
  </conditionalFormatting>
  <conditionalFormatting sqref="S40">
    <cfRule type="cellIs" dxfId="5881" priority="2710" operator="lessThan">
      <formula>$C$4</formula>
    </cfRule>
  </conditionalFormatting>
  <conditionalFormatting sqref="S41">
    <cfRule type="cellIs" dxfId="5880" priority="2711" operator="lessThan">
      <formula>$C$4</formula>
    </cfRule>
  </conditionalFormatting>
  <conditionalFormatting sqref="S42">
    <cfRule type="cellIs" dxfId="5879" priority="2712" operator="lessThan">
      <formula>$C$4</formula>
    </cfRule>
  </conditionalFormatting>
  <conditionalFormatting sqref="S43">
    <cfRule type="cellIs" dxfId="5878" priority="2713" operator="lessThan">
      <formula>$C$4</formula>
    </cfRule>
  </conditionalFormatting>
  <conditionalFormatting sqref="S44">
    <cfRule type="cellIs" dxfId="5877" priority="2714" operator="lessThan">
      <formula>$C$4</formula>
    </cfRule>
  </conditionalFormatting>
  <conditionalFormatting sqref="S45">
    <cfRule type="cellIs" dxfId="5876" priority="2715" operator="lessThan">
      <formula>$C$4</formula>
    </cfRule>
  </conditionalFormatting>
  <conditionalFormatting sqref="S46">
    <cfRule type="cellIs" dxfId="5875" priority="2716" operator="lessThan">
      <formula>$C$4</formula>
    </cfRule>
  </conditionalFormatting>
  <conditionalFormatting sqref="S47">
    <cfRule type="cellIs" dxfId="5874" priority="2717" operator="lessThan">
      <formula>$C$4</formula>
    </cfRule>
  </conditionalFormatting>
  <conditionalFormatting sqref="S48">
    <cfRule type="cellIs" dxfId="5873" priority="2718" operator="lessThan">
      <formula>$C$4</formula>
    </cfRule>
  </conditionalFormatting>
  <conditionalFormatting sqref="S49">
    <cfRule type="cellIs" dxfId="5872" priority="2719" operator="lessThan">
      <formula>$C$4</formula>
    </cfRule>
  </conditionalFormatting>
  <conditionalFormatting sqref="S50">
    <cfRule type="cellIs" dxfId="5871" priority="2720" operator="lessThan">
      <formula>$C$4</formula>
    </cfRule>
  </conditionalFormatting>
  <conditionalFormatting sqref="T11:T37">
    <cfRule type="cellIs" dxfId="5870" priority="2721" operator="lessThan">
      <formula>$C$4</formula>
    </cfRule>
  </conditionalFormatting>
  <conditionalFormatting sqref="T38">
    <cfRule type="cellIs" dxfId="5869" priority="2748" operator="lessThan">
      <formula>$C$4</formula>
    </cfRule>
  </conditionalFormatting>
  <conditionalFormatting sqref="T39">
    <cfRule type="cellIs" dxfId="5868" priority="2749" operator="lessThan">
      <formula>$C$4</formula>
    </cfRule>
  </conditionalFormatting>
  <conditionalFormatting sqref="T40">
    <cfRule type="cellIs" dxfId="5867" priority="2750" operator="lessThan">
      <formula>$C$4</formula>
    </cfRule>
  </conditionalFormatting>
  <conditionalFormatting sqref="T41">
    <cfRule type="cellIs" dxfId="5866" priority="2751" operator="lessThan">
      <formula>$C$4</formula>
    </cfRule>
  </conditionalFormatting>
  <conditionalFormatting sqref="T42">
    <cfRule type="cellIs" dxfId="5865" priority="2752" operator="lessThan">
      <formula>$C$4</formula>
    </cfRule>
  </conditionalFormatting>
  <conditionalFormatting sqref="T43">
    <cfRule type="cellIs" dxfId="5864" priority="2753" operator="lessThan">
      <formula>$C$4</formula>
    </cfRule>
  </conditionalFormatting>
  <conditionalFormatting sqref="T44">
    <cfRule type="cellIs" dxfId="5863" priority="2754" operator="lessThan">
      <formula>$C$4</formula>
    </cfRule>
  </conditionalFormatting>
  <conditionalFormatting sqref="T45">
    <cfRule type="cellIs" dxfId="5862" priority="2755" operator="lessThan">
      <formula>$C$4</formula>
    </cfRule>
  </conditionalFormatting>
  <conditionalFormatting sqref="T46">
    <cfRule type="cellIs" dxfId="5861" priority="2756" operator="lessThan">
      <formula>$C$4</formula>
    </cfRule>
  </conditionalFormatting>
  <conditionalFormatting sqref="T47">
    <cfRule type="cellIs" dxfId="5860" priority="2757" operator="lessThan">
      <formula>$C$4</formula>
    </cfRule>
  </conditionalFormatting>
  <conditionalFormatting sqref="T48">
    <cfRule type="cellIs" dxfId="5859" priority="2758" operator="lessThan">
      <formula>$C$4</formula>
    </cfRule>
  </conditionalFormatting>
  <conditionalFormatting sqref="T49">
    <cfRule type="cellIs" dxfId="5858" priority="2759" operator="lessThan">
      <formula>$C$4</formula>
    </cfRule>
  </conditionalFormatting>
  <conditionalFormatting sqref="T50">
    <cfRule type="cellIs" dxfId="5857" priority="2760" operator="lessThan">
      <formula>$C$4</formula>
    </cfRule>
  </conditionalFormatting>
  <conditionalFormatting sqref="V11">
    <cfRule type="cellIs" dxfId="5856" priority="2761" operator="lessThan">
      <formula>$C$4</formula>
    </cfRule>
  </conditionalFormatting>
  <conditionalFormatting sqref="V12">
    <cfRule type="cellIs" dxfId="5855" priority="2762" operator="lessThan">
      <formula>$C$4</formula>
    </cfRule>
  </conditionalFormatting>
  <conditionalFormatting sqref="V13">
    <cfRule type="cellIs" dxfId="5854" priority="2763" operator="lessThan">
      <formula>$C$4</formula>
    </cfRule>
  </conditionalFormatting>
  <conditionalFormatting sqref="V14">
    <cfRule type="cellIs" dxfId="5853" priority="2764" operator="lessThan">
      <formula>$C$4</formula>
    </cfRule>
  </conditionalFormatting>
  <conditionalFormatting sqref="V15">
    <cfRule type="cellIs" dxfId="5852" priority="2765" operator="lessThan">
      <formula>$C$4</formula>
    </cfRule>
  </conditionalFormatting>
  <conditionalFormatting sqref="V16">
    <cfRule type="cellIs" dxfId="5851" priority="2766" operator="lessThan">
      <formula>$C$4</formula>
    </cfRule>
  </conditionalFormatting>
  <conditionalFormatting sqref="V17">
    <cfRule type="cellIs" dxfId="5850" priority="2767" operator="lessThan">
      <formula>$C$4</formula>
    </cfRule>
  </conditionalFormatting>
  <conditionalFormatting sqref="V18">
    <cfRule type="cellIs" dxfId="5849" priority="2768" operator="lessThan">
      <formula>$C$4</formula>
    </cfRule>
  </conditionalFormatting>
  <conditionalFormatting sqref="V19">
    <cfRule type="cellIs" dxfId="5848" priority="2769" operator="lessThan">
      <formula>$C$4</formula>
    </cfRule>
  </conditionalFormatting>
  <conditionalFormatting sqref="V20">
    <cfRule type="cellIs" dxfId="5847" priority="2770" operator="lessThan">
      <formula>$C$4</formula>
    </cfRule>
  </conditionalFormatting>
  <conditionalFormatting sqref="V21">
    <cfRule type="cellIs" dxfId="5846" priority="2771" operator="lessThan">
      <formula>$C$4</formula>
    </cfRule>
  </conditionalFormatting>
  <conditionalFormatting sqref="V22">
    <cfRule type="cellIs" dxfId="5845" priority="2772" operator="lessThan">
      <formula>$C$4</formula>
    </cfRule>
  </conditionalFormatting>
  <conditionalFormatting sqref="V23">
    <cfRule type="cellIs" dxfId="5844" priority="2773" operator="lessThan">
      <formula>$C$4</formula>
    </cfRule>
  </conditionalFormatting>
  <conditionalFormatting sqref="V24">
    <cfRule type="cellIs" dxfId="5843" priority="2774" operator="lessThan">
      <formula>$C$4</formula>
    </cfRule>
  </conditionalFormatting>
  <conditionalFormatting sqref="V25">
    <cfRule type="cellIs" dxfId="5842" priority="2775" operator="lessThan">
      <formula>$C$4</formula>
    </cfRule>
  </conditionalFormatting>
  <conditionalFormatting sqref="V26">
    <cfRule type="cellIs" dxfId="5841" priority="2776" operator="lessThan">
      <formula>$C$4</formula>
    </cfRule>
  </conditionalFormatting>
  <conditionalFormatting sqref="V27">
    <cfRule type="cellIs" dxfId="5840" priority="2777" operator="lessThan">
      <formula>$C$4</formula>
    </cfRule>
  </conditionalFormatting>
  <conditionalFormatting sqref="V28">
    <cfRule type="cellIs" dxfId="5839" priority="2778" operator="lessThan">
      <formula>$C$4</formula>
    </cfRule>
  </conditionalFormatting>
  <conditionalFormatting sqref="V29">
    <cfRule type="cellIs" dxfId="5838" priority="2779" operator="lessThan">
      <formula>$C$4</formula>
    </cfRule>
  </conditionalFormatting>
  <conditionalFormatting sqref="V30">
    <cfRule type="cellIs" dxfId="5837" priority="2780" operator="lessThan">
      <formula>$C$4</formula>
    </cfRule>
  </conditionalFormatting>
  <conditionalFormatting sqref="V31">
    <cfRule type="cellIs" dxfId="5836" priority="2781" operator="lessThan">
      <formula>$C$4</formula>
    </cfRule>
  </conditionalFormatting>
  <conditionalFormatting sqref="V32">
    <cfRule type="cellIs" dxfId="5835" priority="2782" operator="lessThan">
      <formula>$C$4</formula>
    </cfRule>
  </conditionalFormatting>
  <conditionalFormatting sqref="V33">
    <cfRule type="cellIs" dxfId="5834" priority="2783" operator="lessThan">
      <formula>$C$4</formula>
    </cfRule>
  </conditionalFormatting>
  <conditionalFormatting sqref="V34">
    <cfRule type="cellIs" dxfId="5833" priority="2784" operator="lessThan">
      <formula>$C$4</formula>
    </cfRule>
  </conditionalFormatting>
  <conditionalFormatting sqref="V35">
    <cfRule type="cellIs" dxfId="5832" priority="2785" operator="lessThan">
      <formula>$C$4</formula>
    </cfRule>
  </conditionalFormatting>
  <conditionalFormatting sqref="V36">
    <cfRule type="cellIs" dxfId="5831" priority="2786" operator="lessThan">
      <formula>$C$4</formula>
    </cfRule>
  </conditionalFormatting>
  <conditionalFormatting sqref="V37">
    <cfRule type="cellIs" dxfId="5830" priority="2787" operator="lessThan">
      <formula>$C$4</formula>
    </cfRule>
  </conditionalFormatting>
  <conditionalFormatting sqref="V38">
    <cfRule type="cellIs" dxfId="5829" priority="2788" operator="lessThan">
      <formula>$C$4</formula>
    </cfRule>
  </conditionalFormatting>
  <conditionalFormatting sqref="V39">
    <cfRule type="cellIs" dxfId="5828" priority="2789" operator="lessThan">
      <formula>$C$4</formula>
    </cfRule>
  </conditionalFormatting>
  <conditionalFormatting sqref="V40">
    <cfRule type="cellIs" dxfId="5827" priority="2790" operator="lessThan">
      <formula>$C$4</formula>
    </cfRule>
  </conditionalFormatting>
  <conditionalFormatting sqref="V41">
    <cfRule type="cellIs" dxfId="5826" priority="2791" operator="lessThan">
      <formula>$C$4</formula>
    </cfRule>
  </conditionalFormatting>
  <conditionalFormatting sqref="V42">
    <cfRule type="cellIs" dxfId="5825" priority="2792" operator="lessThan">
      <formula>$C$4</formula>
    </cfRule>
  </conditionalFormatting>
  <conditionalFormatting sqref="V43">
    <cfRule type="cellIs" dxfId="5824" priority="2793" operator="lessThan">
      <formula>$C$4</formula>
    </cfRule>
  </conditionalFormatting>
  <conditionalFormatting sqref="V44">
    <cfRule type="cellIs" dxfId="5823" priority="2794" operator="lessThan">
      <formula>$C$4</formula>
    </cfRule>
  </conditionalFormatting>
  <conditionalFormatting sqref="V45">
    <cfRule type="cellIs" dxfId="5822" priority="2795" operator="lessThan">
      <formula>$C$4</formula>
    </cfRule>
  </conditionalFormatting>
  <conditionalFormatting sqref="V46">
    <cfRule type="cellIs" dxfId="5821" priority="2796" operator="lessThan">
      <formula>$C$4</formula>
    </cfRule>
  </conditionalFormatting>
  <conditionalFormatting sqref="V47">
    <cfRule type="cellIs" dxfId="5820" priority="2797" operator="lessThan">
      <formula>$C$4</formula>
    </cfRule>
  </conditionalFormatting>
  <conditionalFormatting sqref="V48">
    <cfRule type="cellIs" dxfId="5819" priority="2798" operator="lessThan">
      <formula>$C$4</formula>
    </cfRule>
  </conditionalFormatting>
  <conditionalFormatting sqref="V49">
    <cfRule type="cellIs" dxfId="5818" priority="2799" operator="lessThan">
      <formula>$C$4</formula>
    </cfRule>
  </conditionalFormatting>
  <conditionalFormatting sqref="V50">
    <cfRule type="cellIs" dxfId="5817" priority="2800" operator="lessThan">
      <formula>$C$4</formula>
    </cfRule>
  </conditionalFormatting>
  <conditionalFormatting sqref="W11">
    <cfRule type="cellIs" dxfId="5816" priority="2801" operator="lessThan">
      <formula>$C$4</formula>
    </cfRule>
  </conditionalFormatting>
  <conditionalFormatting sqref="W12">
    <cfRule type="cellIs" dxfId="5815" priority="2802" operator="lessThan">
      <formula>$C$4</formula>
    </cfRule>
  </conditionalFormatting>
  <conditionalFormatting sqref="W13">
    <cfRule type="cellIs" dxfId="5814" priority="2803" operator="lessThan">
      <formula>$C$4</formula>
    </cfRule>
  </conditionalFormatting>
  <conditionalFormatting sqref="W14">
    <cfRule type="cellIs" dxfId="5813" priority="2804" operator="lessThan">
      <formula>$C$4</formula>
    </cfRule>
  </conditionalFormatting>
  <conditionalFormatting sqref="W15">
    <cfRule type="cellIs" dxfId="5812" priority="2805" operator="lessThan">
      <formula>$C$4</formula>
    </cfRule>
  </conditionalFormatting>
  <conditionalFormatting sqref="W16">
    <cfRule type="cellIs" dxfId="5811" priority="2806" operator="lessThan">
      <formula>$C$4</formula>
    </cfRule>
  </conditionalFormatting>
  <conditionalFormatting sqref="W17">
    <cfRule type="cellIs" dxfId="5810" priority="2807" operator="lessThan">
      <formula>$C$4</formula>
    </cfRule>
  </conditionalFormatting>
  <conditionalFormatting sqref="W18">
    <cfRule type="cellIs" dxfId="5809" priority="2808" operator="lessThan">
      <formula>$C$4</formula>
    </cfRule>
  </conditionalFormatting>
  <conditionalFormatting sqref="W19">
    <cfRule type="cellIs" dxfId="5808" priority="2809" operator="lessThan">
      <formula>$C$4</formula>
    </cfRule>
  </conditionalFormatting>
  <conditionalFormatting sqref="W20">
    <cfRule type="cellIs" dxfId="5807" priority="2810" operator="lessThan">
      <formula>$C$4</formula>
    </cfRule>
  </conditionalFormatting>
  <conditionalFormatting sqref="W21">
    <cfRule type="cellIs" dxfId="5806" priority="2811" operator="lessThan">
      <formula>$C$4</formula>
    </cfRule>
  </conditionalFormatting>
  <conditionalFormatting sqref="W22">
    <cfRule type="cellIs" dxfId="5805" priority="2812" operator="lessThan">
      <formula>$C$4</formula>
    </cfRule>
  </conditionalFormatting>
  <conditionalFormatting sqref="W23">
    <cfRule type="cellIs" dxfId="5804" priority="2813" operator="lessThan">
      <formula>$C$4</formula>
    </cfRule>
  </conditionalFormatting>
  <conditionalFormatting sqref="W24">
    <cfRule type="cellIs" dxfId="5803" priority="2814" operator="lessThan">
      <formula>$C$4</formula>
    </cfRule>
  </conditionalFormatting>
  <conditionalFormatting sqref="W25">
    <cfRule type="cellIs" dxfId="5802" priority="2815" operator="lessThan">
      <formula>$C$4</formula>
    </cfRule>
  </conditionalFormatting>
  <conditionalFormatting sqref="W26">
    <cfRule type="cellIs" dxfId="5801" priority="2816" operator="lessThan">
      <formula>$C$4</formula>
    </cfRule>
  </conditionalFormatting>
  <conditionalFormatting sqref="W27">
    <cfRule type="cellIs" dxfId="5800" priority="2817" operator="lessThan">
      <formula>$C$4</formula>
    </cfRule>
  </conditionalFormatting>
  <conditionalFormatting sqref="W28">
    <cfRule type="cellIs" dxfId="5799" priority="2818" operator="lessThan">
      <formula>$C$4</formula>
    </cfRule>
  </conditionalFormatting>
  <conditionalFormatting sqref="W29">
    <cfRule type="cellIs" dxfId="5798" priority="2819" operator="lessThan">
      <formula>$C$4</formula>
    </cfRule>
  </conditionalFormatting>
  <conditionalFormatting sqref="W30">
    <cfRule type="cellIs" dxfId="5797" priority="2820" operator="lessThan">
      <formula>$C$4</formula>
    </cfRule>
  </conditionalFormatting>
  <conditionalFormatting sqref="W31">
    <cfRule type="cellIs" dxfId="5796" priority="2821" operator="lessThan">
      <formula>$C$4</formula>
    </cfRule>
  </conditionalFormatting>
  <conditionalFormatting sqref="W32">
    <cfRule type="cellIs" dxfId="5795" priority="2822" operator="lessThan">
      <formula>$C$4</formula>
    </cfRule>
  </conditionalFormatting>
  <conditionalFormatting sqref="W33">
    <cfRule type="cellIs" dxfId="5794" priority="2823" operator="lessThan">
      <formula>$C$4</formula>
    </cfRule>
  </conditionalFormatting>
  <conditionalFormatting sqref="W34">
    <cfRule type="cellIs" dxfId="5793" priority="2824" operator="lessThan">
      <formula>$C$4</formula>
    </cfRule>
  </conditionalFormatting>
  <conditionalFormatting sqref="W35">
    <cfRule type="cellIs" dxfId="5792" priority="2825" operator="lessThan">
      <formula>$C$4</formula>
    </cfRule>
  </conditionalFormatting>
  <conditionalFormatting sqref="W36">
    <cfRule type="cellIs" dxfId="5791" priority="2826" operator="lessThan">
      <formula>$C$4</formula>
    </cfRule>
  </conditionalFormatting>
  <conditionalFormatting sqref="W37">
    <cfRule type="cellIs" dxfId="5790" priority="2827" operator="lessThan">
      <formula>$C$4</formula>
    </cfRule>
  </conditionalFormatting>
  <conditionalFormatting sqref="W38">
    <cfRule type="cellIs" dxfId="5789" priority="2828" operator="lessThan">
      <formula>$C$4</formula>
    </cfRule>
  </conditionalFormatting>
  <conditionalFormatting sqref="W39">
    <cfRule type="cellIs" dxfId="5788" priority="2829" operator="lessThan">
      <formula>$C$4</formula>
    </cfRule>
  </conditionalFormatting>
  <conditionalFormatting sqref="W40">
    <cfRule type="cellIs" dxfId="5787" priority="2830" operator="lessThan">
      <formula>$C$4</formula>
    </cfRule>
  </conditionalFormatting>
  <conditionalFormatting sqref="W41">
    <cfRule type="cellIs" dxfId="5786" priority="2831" operator="lessThan">
      <formula>$C$4</formula>
    </cfRule>
  </conditionalFormatting>
  <conditionalFormatting sqref="W42">
    <cfRule type="cellIs" dxfId="5785" priority="2832" operator="lessThan">
      <formula>$C$4</formula>
    </cfRule>
  </conditionalFormatting>
  <conditionalFormatting sqref="W43">
    <cfRule type="cellIs" dxfId="5784" priority="2833" operator="lessThan">
      <formula>$C$4</formula>
    </cfRule>
  </conditionalFormatting>
  <conditionalFormatting sqref="W44">
    <cfRule type="cellIs" dxfId="5783" priority="2834" operator="lessThan">
      <formula>$C$4</formula>
    </cfRule>
  </conditionalFormatting>
  <conditionalFormatting sqref="W45">
    <cfRule type="cellIs" dxfId="5782" priority="2835" operator="lessThan">
      <formula>$C$4</formula>
    </cfRule>
  </conditionalFormatting>
  <conditionalFormatting sqref="W46">
    <cfRule type="cellIs" dxfId="5781" priority="2836" operator="lessThan">
      <formula>$C$4</formula>
    </cfRule>
  </conditionalFormatting>
  <conditionalFormatting sqref="W47">
    <cfRule type="cellIs" dxfId="5780" priority="2837" operator="lessThan">
      <formula>$C$4</formula>
    </cfRule>
  </conditionalFormatting>
  <conditionalFormatting sqref="W48">
    <cfRule type="cellIs" dxfId="5779" priority="2838" operator="lessThan">
      <formula>$C$4</formula>
    </cfRule>
  </conditionalFormatting>
  <conditionalFormatting sqref="W49">
    <cfRule type="cellIs" dxfId="5778" priority="2839" operator="lessThan">
      <formula>$C$4</formula>
    </cfRule>
  </conditionalFormatting>
  <conditionalFormatting sqref="W50">
    <cfRule type="cellIs" dxfId="5777" priority="2840" operator="lessThan">
      <formula>$C$4</formula>
    </cfRule>
  </conditionalFormatting>
  <conditionalFormatting sqref="CJ11">
    <cfRule type="cellIs" dxfId="5776" priority="2841" operator="lessThan">
      <formula>$C$4</formula>
    </cfRule>
  </conditionalFormatting>
  <conditionalFormatting sqref="CJ12">
    <cfRule type="cellIs" dxfId="5775" priority="2842" operator="lessThan">
      <formula>$C$4</formula>
    </cfRule>
  </conditionalFormatting>
  <conditionalFormatting sqref="CJ13">
    <cfRule type="cellIs" dxfId="5774" priority="2843" operator="lessThan">
      <formula>$C$4</formula>
    </cfRule>
  </conditionalFormatting>
  <conditionalFormatting sqref="CJ14">
    <cfRule type="cellIs" dxfId="5773" priority="2844" operator="lessThan">
      <formula>$C$4</formula>
    </cfRule>
  </conditionalFormatting>
  <conditionalFormatting sqref="CJ15">
    <cfRule type="cellIs" dxfId="5772" priority="2845" operator="lessThan">
      <formula>$C$4</formula>
    </cfRule>
  </conditionalFormatting>
  <conditionalFormatting sqref="CJ16">
    <cfRule type="cellIs" dxfId="5771" priority="2846" operator="lessThan">
      <formula>$C$4</formula>
    </cfRule>
  </conditionalFormatting>
  <conditionalFormatting sqref="CJ17">
    <cfRule type="cellIs" dxfId="5770" priority="2847" operator="lessThan">
      <formula>$C$4</formula>
    </cfRule>
  </conditionalFormatting>
  <conditionalFormatting sqref="CJ18">
    <cfRule type="cellIs" dxfId="5769" priority="2848" operator="lessThan">
      <formula>$C$4</formula>
    </cfRule>
  </conditionalFormatting>
  <conditionalFormatting sqref="CJ19">
    <cfRule type="cellIs" dxfId="5768" priority="2849" operator="lessThan">
      <formula>$C$4</formula>
    </cfRule>
  </conditionalFormatting>
  <conditionalFormatting sqref="CJ20">
    <cfRule type="cellIs" dxfId="5767" priority="2850" operator="lessThan">
      <formula>$C$4</formula>
    </cfRule>
  </conditionalFormatting>
  <conditionalFormatting sqref="CJ21">
    <cfRule type="cellIs" dxfId="5766" priority="2851" operator="lessThan">
      <formula>$C$4</formula>
    </cfRule>
  </conditionalFormatting>
  <conditionalFormatting sqref="CJ22">
    <cfRule type="cellIs" dxfId="5765" priority="2852" operator="lessThan">
      <formula>$C$4</formula>
    </cfRule>
  </conditionalFormatting>
  <conditionalFormatting sqref="CJ23">
    <cfRule type="cellIs" dxfId="5764" priority="2853" operator="lessThan">
      <formula>$C$4</formula>
    </cfRule>
  </conditionalFormatting>
  <conditionalFormatting sqref="CJ24">
    <cfRule type="cellIs" dxfId="5763" priority="2854" operator="lessThan">
      <formula>$C$4</formula>
    </cfRule>
  </conditionalFormatting>
  <conditionalFormatting sqref="CJ25">
    <cfRule type="cellIs" dxfId="5762" priority="2855" operator="lessThan">
      <formula>$C$4</formula>
    </cfRule>
  </conditionalFormatting>
  <conditionalFormatting sqref="CJ26">
    <cfRule type="cellIs" dxfId="5761" priority="2856" operator="lessThan">
      <formula>$C$4</formula>
    </cfRule>
  </conditionalFormatting>
  <conditionalFormatting sqref="CJ27">
    <cfRule type="cellIs" dxfId="5760" priority="2857" operator="lessThan">
      <formula>$C$4</formula>
    </cfRule>
  </conditionalFormatting>
  <conditionalFormatting sqref="CJ28">
    <cfRule type="cellIs" dxfId="5759" priority="2858" operator="lessThan">
      <formula>$C$4</formula>
    </cfRule>
  </conditionalFormatting>
  <conditionalFormatting sqref="CJ29">
    <cfRule type="cellIs" dxfId="5758" priority="2859" operator="lessThan">
      <formula>$C$4</formula>
    </cfRule>
  </conditionalFormatting>
  <conditionalFormatting sqref="CJ30">
    <cfRule type="cellIs" dxfId="5757" priority="2860" operator="lessThan">
      <formula>$C$4</formula>
    </cfRule>
  </conditionalFormatting>
  <conditionalFormatting sqref="CJ31">
    <cfRule type="cellIs" dxfId="5756" priority="2861" operator="lessThan">
      <formula>$C$4</formula>
    </cfRule>
  </conditionalFormatting>
  <conditionalFormatting sqref="CJ32">
    <cfRule type="cellIs" dxfId="5755" priority="2862" operator="lessThan">
      <formula>$C$4</formula>
    </cfRule>
  </conditionalFormatting>
  <conditionalFormatting sqref="CJ33">
    <cfRule type="cellIs" dxfId="5754" priority="2863" operator="lessThan">
      <formula>$C$4</formula>
    </cfRule>
  </conditionalFormatting>
  <conditionalFormatting sqref="CJ34">
    <cfRule type="cellIs" dxfId="5753" priority="2864" operator="lessThan">
      <formula>$C$4</formula>
    </cfRule>
  </conditionalFormatting>
  <conditionalFormatting sqref="CJ35">
    <cfRule type="cellIs" dxfId="5752" priority="2865" operator="lessThan">
      <formula>$C$4</formula>
    </cfRule>
  </conditionalFormatting>
  <conditionalFormatting sqref="CJ36">
    <cfRule type="cellIs" dxfId="5751" priority="2866" operator="lessThan">
      <formula>$C$4</formula>
    </cfRule>
  </conditionalFormatting>
  <conditionalFormatting sqref="CJ37">
    <cfRule type="cellIs" dxfId="5750" priority="2867" operator="lessThan">
      <formula>$C$4</formula>
    </cfRule>
  </conditionalFormatting>
  <conditionalFormatting sqref="CJ38">
    <cfRule type="cellIs" dxfId="5749" priority="2868" operator="lessThan">
      <formula>$C$4</formula>
    </cfRule>
  </conditionalFormatting>
  <conditionalFormatting sqref="CJ39">
    <cfRule type="cellIs" dxfId="5748" priority="2869" operator="lessThan">
      <formula>$C$4</formula>
    </cfRule>
  </conditionalFormatting>
  <conditionalFormatting sqref="CJ40">
    <cfRule type="cellIs" dxfId="5747" priority="2870" operator="lessThan">
      <formula>$C$4</formula>
    </cfRule>
  </conditionalFormatting>
  <conditionalFormatting sqref="CJ41">
    <cfRule type="cellIs" dxfId="5746" priority="2871" operator="lessThan">
      <formula>$C$4</formula>
    </cfRule>
  </conditionalFormatting>
  <conditionalFormatting sqref="CJ42">
    <cfRule type="cellIs" dxfId="5745" priority="2872" operator="lessThan">
      <formula>$C$4</formula>
    </cfRule>
  </conditionalFormatting>
  <conditionalFormatting sqref="CJ43">
    <cfRule type="cellIs" dxfId="5744" priority="2873" operator="lessThan">
      <formula>$C$4</formula>
    </cfRule>
  </conditionalFormatting>
  <conditionalFormatting sqref="CJ44">
    <cfRule type="cellIs" dxfId="5743" priority="2874" operator="lessThan">
      <formula>$C$4</formula>
    </cfRule>
  </conditionalFormatting>
  <conditionalFormatting sqref="CJ45">
    <cfRule type="cellIs" dxfId="5742" priority="2875" operator="lessThan">
      <formula>$C$4</formula>
    </cfRule>
  </conditionalFormatting>
  <conditionalFormatting sqref="CJ46">
    <cfRule type="cellIs" dxfId="5741" priority="2876" operator="lessThan">
      <formula>$C$4</formula>
    </cfRule>
  </conditionalFormatting>
  <conditionalFormatting sqref="CJ47">
    <cfRule type="cellIs" dxfId="5740" priority="2877" operator="lessThan">
      <formula>$C$4</formula>
    </cfRule>
  </conditionalFormatting>
  <conditionalFormatting sqref="CJ48">
    <cfRule type="cellIs" dxfId="5739" priority="2878" operator="lessThan">
      <formula>$C$4</formula>
    </cfRule>
  </conditionalFormatting>
  <conditionalFormatting sqref="CJ49">
    <cfRule type="cellIs" dxfId="5738" priority="2879" operator="lessThan">
      <formula>$C$4</formula>
    </cfRule>
  </conditionalFormatting>
  <conditionalFormatting sqref="CJ50">
    <cfRule type="cellIs" dxfId="5737" priority="2880" operator="lessThan">
      <formula>$C$4</formula>
    </cfRule>
  </conditionalFormatting>
  <conditionalFormatting sqref="CN10">
    <cfRule type="cellIs" dxfId="5736" priority="2881" operator="lessThan">
      <formula>$C$4</formula>
    </cfRule>
  </conditionalFormatting>
  <conditionalFormatting sqref="CN11">
    <cfRule type="cellIs" dxfId="5735" priority="2882" operator="lessThan">
      <formula>$C$4</formula>
    </cfRule>
  </conditionalFormatting>
  <conditionalFormatting sqref="CN12">
    <cfRule type="cellIs" dxfId="5734" priority="2883" operator="lessThan">
      <formula>$C$4</formula>
    </cfRule>
  </conditionalFormatting>
  <conditionalFormatting sqref="CN13">
    <cfRule type="cellIs" dxfId="5733" priority="2884" operator="lessThan">
      <formula>$C$4</formula>
    </cfRule>
  </conditionalFormatting>
  <conditionalFormatting sqref="CN14">
    <cfRule type="cellIs" dxfId="5732" priority="2885" operator="lessThan">
      <formula>$C$4</formula>
    </cfRule>
  </conditionalFormatting>
  <conditionalFormatting sqref="CN15">
    <cfRule type="cellIs" dxfId="5731" priority="2886" operator="lessThan">
      <formula>$C$4</formula>
    </cfRule>
  </conditionalFormatting>
  <conditionalFormatting sqref="CN16">
    <cfRule type="cellIs" dxfId="5730" priority="2887" operator="lessThan">
      <formula>$C$4</formula>
    </cfRule>
  </conditionalFormatting>
  <conditionalFormatting sqref="CN17">
    <cfRule type="cellIs" dxfId="5729" priority="2888" operator="lessThan">
      <formula>$C$4</formula>
    </cfRule>
  </conditionalFormatting>
  <conditionalFormatting sqref="CN18">
    <cfRule type="cellIs" dxfId="5728" priority="2889" operator="lessThan">
      <formula>$C$4</formula>
    </cfRule>
  </conditionalFormatting>
  <conditionalFormatting sqref="CN19">
    <cfRule type="cellIs" dxfId="5727" priority="2890" operator="lessThan">
      <formula>$C$4</formula>
    </cfRule>
  </conditionalFormatting>
  <dataValidations count="400">
    <dataValidation allowBlank="1" showInputMessage="1" showErrorMessage="1" sqref="U11"/>
    <dataValidation allowBlank="1" showInputMessage="1" showErrorMessage="1" sqref="U12"/>
    <dataValidation allowBlank="1" showInputMessage="1" showErrorMessage="1" sqref="U13"/>
    <dataValidation allowBlank="1" showInputMessage="1" showErrorMessage="1" sqref="U14"/>
    <dataValidation allowBlank="1" showInputMessage="1" showErrorMessage="1" sqref="U15"/>
    <dataValidation allowBlank="1" showInputMessage="1" showErrorMessage="1" sqref="U16"/>
    <dataValidation allowBlank="1" showInputMessage="1" showErrorMessage="1" sqref="U17"/>
    <dataValidation allowBlank="1" showInputMessage="1" showErrorMessage="1" sqref="U18"/>
    <dataValidation allowBlank="1" showInputMessage="1" showErrorMessage="1" sqref="U19"/>
    <dataValidation allowBlank="1" showInputMessage="1" showErrorMessage="1" sqref="U20"/>
    <dataValidation allowBlank="1" showInputMessage="1" showErrorMessage="1" sqref="U21"/>
    <dataValidation allowBlank="1" showInputMessage="1" showErrorMessage="1" sqref="U22"/>
    <dataValidation allowBlank="1" showInputMessage="1" showErrorMessage="1" sqref="U23"/>
    <dataValidation allowBlank="1" showInputMessage="1" showErrorMessage="1" sqref="U24"/>
    <dataValidation allowBlank="1" showInputMessage="1" showErrorMessage="1" sqref="U25"/>
    <dataValidation allowBlank="1" showInputMessage="1" showErrorMessage="1" sqref="U26"/>
    <dataValidation allowBlank="1" showInputMessage="1" showErrorMessage="1" sqref="U27"/>
    <dataValidation allowBlank="1" showInputMessage="1" showErrorMessage="1" sqref="U28"/>
    <dataValidation allowBlank="1" showInputMessage="1" showErrorMessage="1" sqref="U29"/>
    <dataValidation allowBlank="1" showInputMessage="1" showErrorMessage="1" sqref="U30"/>
    <dataValidation allowBlank="1" showInputMessage="1" showErrorMessage="1" sqref="U31"/>
    <dataValidation allowBlank="1" showInputMessage="1" showErrorMessage="1" sqref="U32"/>
    <dataValidation allowBlank="1" showInputMessage="1" showErrorMessage="1" sqref="U33"/>
    <dataValidation allowBlank="1" showInputMessage="1" showErrorMessage="1" sqref="U34"/>
    <dataValidation allowBlank="1" showInputMessage="1" showErrorMessage="1" sqref="U35"/>
    <dataValidation allowBlank="1" showInputMessage="1" showErrorMessage="1" sqref="U36"/>
    <dataValidation allowBlank="1" showInputMessage="1" showErrorMessage="1" sqref="U37"/>
    <dataValidation allowBlank="1" showInputMessage="1" showErrorMessage="1" sqref="U38"/>
    <dataValidation allowBlank="1" showInputMessage="1" showErrorMessage="1" sqref="U39"/>
    <dataValidation allowBlank="1" showInputMessage="1" showErrorMessage="1" sqref="U40"/>
    <dataValidation allowBlank="1" showInputMessage="1" showErrorMessage="1" sqref="U41"/>
    <dataValidation allowBlank="1" showInputMessage="1" showErrorMessage="1" sqref="U42"/>
    <dataValidation allowBlank="1" showInputMessage="1" showErrorMessage="1" sqref="U43"/>
    <dataValidation allowBlank="1" showInputMessage="1" showErrorMessage="1" sqref="U44"/>
    <dataValidation allowBlank="1" showInputMessage="1" showErrorMessage="1" sqref="U45"/>
    <dataValidation allowBlank="1" showInputMessage="1" showErrorMessage="1" sqref="U46"/>
    <dataValidation allowBlank="1" showInputMessage="1" showErrorMessage="1" sqref="U47"/>
    <dataValidation allowBlank="1" showInputMessage="1" showErrorMessage="1" sqref="U48"/>
    <dataValidation allowBlank="1" showInputMessage="1" showErrorMessage="1" sqref="U49"/>
    <dataValidation allowBlank="1" showInputMessage="1" showErrorMessage="1" sqref="U50"/>
    <dataValidation allowBlank="1" showInputMessage="1" showErrorMessage="1" sqref="X11"/>
    <dataValidation allowBlank="1" showInputMessage="1" showErrorMessage="1" sqref="X12"/>
    <dataValidation allowBlank="1" showInputMessage="1" showErrorMessage="1" sqref="X13"/>
    <dataValidation allowBlank="1" showInputMessage="1" showErrorMessage="1" sqref="X14"/>
    <dataValidation allowBlank="1" showInputMessage="1" showErrorMessage="1" sqref="X15"/>
    <dataValidation allowBlank="1" showInputMessage="1" showErrorMessage="1" sqref="X16"/>
    <dataValidation allowBlank="1" showInputMessage="1" showErrorMessage="1" sqref="X17"/>
    <dataValidation allowBlank="1" showInputMessage="1" showErrorMessage="1" sqref="X18"/>
    <dataValidation allowBlank="1" showInputMessage="1" showErrorMessage="1" sqref="X19"/>
    <dataValidation allowBlank="1" showInputMessage="1" showErrorMessage="1" sqref="X20"/>
    <dataValidation allowBlank="1" showInputMessage="1" showErrorMessage="1" sqref="X21"/>
    <dataValidation allowBlank="1" showInputMessage="1" showErrorMessage="1" sqref="X22"/>
    <dataValidation allowBlank="1" showInputMessage="1" showErrorMessage="1" sqref="X23"/>
    <dataValidation allowBlank="1" showInputMessage="1" showErrorMessage="1" sqref="X24"/>
    <dataValidation allowBlank="1" showInputMessage="1" showErrorMessage="1" sqref="X25"/>
    <dataValidation allowBlank="1" showInputMessage="1" showErrorMessage="1" sqref="X26"/>
    <dataValidation allowBlank="1" showInputMessage="1" showErrorMessage="1" sqref="X27"/>
    <dataValidation allowBlank="1" showInputMessage="1" showErrorMessage="1" sqref="X28"/>
    <dataValidation allowBlank="1" showInputMessage="1" showErrorMessage="1" sqref="X29"/>
    <dataValidation allowBlank="1" showInputMessage="1" showErrorMessage="1" sqref="X30"/>
    <dataValidation allowBlank="1" showInputMessage="1" showErrorMessage="1" sqref="X31"/>
    <dataValidation allowBlank="1" showInputMessage="1" showErrorMessage="1" sqref="X32"/>
    <dataValidation allowBlank="1" showInputMessage="1" showErrorMessage="1" sqref="X33"/>
    <dataValidation allowBlank="1" showInputMessage="1" showErrorMessage="1" sqref="X34"/>
    <dataValidation allowBlank="1" showInputMessage="1" showErrorMessage="1" sqref="X35"/>
    <dataValidation allowBlank="1" showInputMessage="1" showErrorMessage="1" sqref="X36"/>
    <dataValidation allowBlank="1" showInputMessage="1" showErrorMessage="1" sqref="X37"/>
    <dataValidation allowBlank="1" showInputMessage="1" showErrorMessage="1" sqref="X38"/>
    <dataValidation allowBlank="1" showInputMessage="1" showErrorMessage="1" sqref="X39"/>
    <dataValidation allowBlank="1" showInputMessage="1" showErrorMessage="1" sqref="X40"/>
    <dataValidation allowBlank="1" showInputMessage="1" showErrorMessage="1" sqref="X41"/>
    <dataValidation allowBlank="1" showInputMessage="1" showErrorMessage="1" sqref="X42"/>
    <dataValidation allowBlank="1" showInputMessage="1" showErrorMessage="1" sqref="X43"/>
    <dataValidation allowBlank="1" showInputMessage="1" showErrorMessage="1" sqref="X44"/>
    <dataValidation allowBlank="1" showInputMessage="1" showErrorMessage="1" sqref="X45"/>
    <dataValidation allowBlank="1" showInputMessage="1" showErrorMessage="1" sqref="X46"/>
    <dataValidation allowBlank="1" showInputMessage="1" showErrorMessage="1" sqref="X47"/>
    <dataValidation allowBlank="1" showInputMessage="1" showErrorMessage="1" sqref="X48"/>
    <dataValidation allowBlank="1" showInputMessage="1" showErrorMessage="1" sqref="X49"/>
    <dataValidation allowBlank="1" showInputMessage="1" showErrorMessage="1" sqref="X50"/>
    <dataValidation allowBlank="1" showInputMessage="1" showErrorMessage="1" sqref="AA11"/>
    <dataValidation allowBlank="1" showInputMessage="1" showErrorMessage="1" sqref="AA12"/>
    <dataValidation allowBlank="1" showInputMessage="1" showErrorMessage="1" sqref="AA13"/>
    <dataValidation allowBlank="1" showInputMessage="1" showErrorMessage="1" sqref="AA14"/>
    <dataValidation allowBlank="1" showInputMessage="1" showErrorMessage="1" sqref="AA15"/>
    <dataValidation allowBlank="1" showInputMessage="1" showErrorMessage="1" sqref="AA16"/>
    <dataValidation allowBlank="1" showInputMessage="1" showErrorMessage="1" sqref="AA17"/>
    <dataValidation allowBlank="1" showInputMessage="1" showErrorMessage="1" sqref="AA18"/>
    <dataValidation allowBlank="1" showInputMessage="1" showErrorMessage="1" sqref="AA19"/>
    <dataValidation allowBlank="1" showInputMessage="1" showErrorMessage="1" sqref="AA20"/>
    <dataValidation allowBlank="1" showInputMessage="1" showErrorMessage="1" sqref="AA21"/>
    <dataValidation allowBlank="1" showInputMessage="1" showErrorMessage="1" sqref="AA22"/>
    <dataValidation allowBlank="1" showInputMessage="1" showErrorMessage="1" sqref="AA23"/>
    <dataValidation allowBlank="1" showInputMessage="1" showErrorMessage="1" sqref="AA24"/>
    <dataValidation allowBlank="1" showInputMessage="1" showErrorMessage="1" sqref="AA25"/>
    <dataValidation allowBlank="1" showInputMessage="1" showErrorMessage="1" sqref="AA26"/>
    <dataValidation allowBlank="1" showInputMessage="1" showErrorMessage="1" sqref="AA27"/>
    <dataValidation allowBlank="1" showInputMessage="1" showErrorMessage="1" sqref="AA28"/>
    <dataValidation allowBlank="1" showInputMessage="1" showErrorMessage="1" sqref="AA29"/>
    <dataValidation allowBlank="1" showInputMessage="1" showErrorMessage="1" sqref="AA30"/>
    <dataValidation allowBlank="1" showInputMessage="1" showErrorMessage="1" sqref="AA31"/>
    <dataValidation allowBlank="1" showInputMessage="1" showErrorMessage="1" sqref="AA32"/>
    <dataValidation allowBlank="1" showInputMessage="1" showErrorMessage="1" sqref="AA33"/>
    <dataValidation allowBlank="1" showInputMessage="1" showErrorMessage="1" sqref="AA34"/>
    <dataValidation allowBlank="1" showInputMessage="1" showErrorMessage="1" sqref="AA35"/>
    <dataValidation allowBlank="1" showInputMessage="1" showErrorMessage="1" sqref="AA36"/>
    <dataValidation allowBlank="1" showInputMessage="1" showErrorMessage="1" sqref="AA37"/>
    <dataValidation allowBlank="1" showInputMessage="1" showErrorMessage="1" sqref="AA38"/>
    <dataValidation allowBlank="1" showInputMessage="1" showErrorMessage="1" sqref="AA39"/>
    <dataValidation allowBlank="1" showInputMessage="1" showErrorMessage="1" sqref="AA40"/>
    <dataValidation allowBlank="1" showInputMessage="1" showErrorMessage="1" sqref="AA41"/>
    <dataValidation allowBlank="1" showInputMessage="1" showErrorMessage="1" sqref="AA42"/>
    <dataValidation allowBlank="1" showInputMessage="1" showErrorMessage="1" sqref="AA43"/>
    <dataValidation allowBlank="1" showInputMessage="1" showErrorMessage="1" sqref="AA44"/>
    <dataValidation allowBlank="1" showInputMessage="1" showErrorMessage="1" sqref="AA45"/>
    <dataValidation allowBlank="1" showInputMessage="1" showErrorMessage="1" sqref="AA46"/>
    <dataValidation allowBlank="1" showInputMessage="1" showErrorMessage="1" sqref="AA47"/>
    <dataValidation allowBlank="1" showInputMessage="1" showErrorMessage="1" sqref="AA48"/>
    <dataValidation allowBlank="1" showInputMessage="1" showErrorMessage="1" sqref="AA49"/>
    <dataValidation allowBlank="1" showInputMessage="1" showErrorMessage="1" sqref="AA5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R11"/>
    <dataValidation allowBlank="1" showInputMessage="1" showErrorMessage="1" sqref="R12"/>
    <dataValidation allowBlank="1" showInputMessage="1" showErrorMessage="1" sqref="R13"/>
    <dataValidation allowBlank="1" showInputMessage="1" showErrorMessage="1" sqref="R14"/>
    <dataValidation allowBlank="1" showInputMessage="1" showErrorMessage="1" sqref="R15"/>
    <dataValidation allowBlank="1" showInputMessage="1" showErrorMessage="1" sqref="R16"/>
    <dataValidation allowBlank="1" showInputMessage="1" showErrorMessage="1" sqref="R17"/>
    <dataValidation allowBlank="1" showInputMessage="1" showErrorMessage="1" sqref="R18"/>
    <dataValidation allowBlank="1" showInputMessage="1" showErrorMessage="1" sqref="R19"/>
    <dataValidation allowBlank="1" showInputMessage="1" showErrorMessage="1" sqref="R20"/>
    <dataValidation allowBlank="1" showInputMessage="1" showErrorMessage="1" sqref="R21"/>
    <dataValidation allowBlank="1" showInputMessage="1" showErrorMessage="1" sqref="R22"/>
    <dataValidation allowBlank="1" showInputMessage="1" showErrorMessage="1" sqref="R23"/>
    <dataValidation allowBlank="1" showInputMessage="1" showErrorMessage="1" sqref="R24"/>
    <dataValidation allowBlank="1" showInputMessage="1" showErrorMessage="1" sqref="R25"/>
    <dataValidation allowBlank="1" showInputMessage="1" showErrorMessage="1" sqref="R26"/>
    <dataValidation allowBlank="1" showInputMessage="1" showErrorMessage="1" sqref="R27"/>
    <dataValidation allowBlank="1" showInputMessage="1" showErrorMessage="1" sqref="R28"/>
    <dataValidation allowBlank="1" showInputMessage="1" showErrorMessage="1" sqref="R29"/>
    <dataValidation allowBlank="1" showInputMessage="1" showErrorMessage="1" sqref="R30"/>
    <dataValidation allowBlank="1" showInputMessage="1" showErrorMessage="1" sqref="R31"/>
    <dataValidation allowBlank="1" showInputMessage="1" showErrorMessage="1" sqref="R32"/>
    <dataValidation allowBlank="1" showInputMessage="1" showErrorMessage="1" sqref="R33"/>
    <dataValidation allowBlank="1" showInputMessage="1" showErrorMessage="1" sqref="R34"/>
    <dataValidation allowBlank="1" showInputMessage="1" showErrorMessage="1" sqref="R35"/>
    <dataValidation allowBlank="1" showInputMessage="1" showErrorMessage="1" sqref="R36"/>
    <dataValidation allowBlank="1" showInputMessage="1" showErrorMessage="1" sqref="R37"/>
    <dataValidation allowBlank="1" showInputMessage="1" showErrorMessage="1" sqref="R38"/>
    <dataValidation allowBlank="1" showInputMessage="1" showErrorMessage="1" sqref="R39"/>
    <dataValidation allowBlank="1" showInputMessage="1" showErrorMessage="1" sqref="R40"/>
    <dataValidation allowBlank="1" showInputMessage="1" showErrorMessage="1" sqref="R41"/>
    <dataValidation allowBlank="1" showInputMessage="1" showErrorMessage="1" sqref="R42"/>
    <dataValidation allowBlank="1" showInputMessage="1" showErrorMessage="1" sqref="R43"/>
    <dataValidation allowBlank="1" showInputMessage="1" showErrorMessage="1" sqref="R44"/>
    <dataValidation allowBlank="1" showInputMessage="1" showErrorMessage="1" sqref="R45"/>
    <dataValidation allowBlank="1" showInputMessage="1" showErrorMessage="1" sqref="R46"/>
    <dataValidation allowBlank="1" showInputMessage="1" showErrorMessage="1" sqref="R47"/>
    <dataValidation allowBlank="1" showInputMessage="1" showErrorMessage="1" sqref="R48"/>
    <dataValidation allowBlank="1" showInputMessage="1" showErrorMessage="1" sqref="R49"/>
    <dataValidation allowBlank="1" showInputMessage="1" showErrorMessage="1" sqref="R50"/>
  </dataValidations>
  <pageMargins left="0.7" right="0.7" top="0.75" bottom="0.75" header="0.51180555555554996" footer="0.51180555555554996"/>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50"/>
  <sheetViews>
    <sheetView tabSelected="1" workbookViewId="0">
      <pane xSplit="3" ySplit="10" topLeftCell="AT11" activePane="bottomRight" state="frozen"/>
      <selection pane="topRight"/>
      <selection pane="bottomLeft"/>
      <selection pane="bottomRight" activeCell="BV18" sqref="BV18"/>
    </sheetView>
  </sheetViews>
  <sheetFormatPr defaultRowHeight="15" x14ac:dyDescent="0.25"/>
  <cols>
    <col min="1" max="1" width="7" customWidth="1"/>
    <col min="2" max="2" width="0" hidden="1" customWidth="1"/>
    <col min="3" max="3" width="49.140625" customWidth="1"/>
    <col min="4" max="4" width="2.85546875" customWidth="1"/>
    <col min="5" max="5" width="14.85546875" customWidth="1"/>
    <col min="6" max="6" width="2.85546875" customWidth="1"/>
    <col min="7" max="7" width="10.28515625" customWidth="1"/>
    <col min="8" max="9" width="11.42578125" customWidth="1"/>
    <col min="10" max="10" width="42.7109375" customWidth="1"/>
    <col min="11" max="11" width="2.85546875" customWidth="1"/>
    <col min="12" max="14" width="7.140625" customWidth="1"/>
    <col min="15" max="15" width="2.85546875" customWidth="1"/>
    <col min="16" max="45" width="3.28515625" style="20" customWidth="1"/>
    <col min="46" max="46" width="4.28515625" style="20" customWidth="1"/>
    <col min="47" max="56" width="3.28515625" style="20" customWidth="1"/>
    <col min="57" max="61" width="4.28515625" style="20" customWidth="1"/>
    <col min="62" max="86" width="3.28515625" style="20" customWidth="1"/>
    <col min="87" max="87" width="3.5703125" style="21" customWidth="1"/>
    <col min="88" max="88" width="5.85546875" style="20" customWidth="1"/>
    <col min="89" max="89" width="51.5703125" style="20" customWidth="1"/>
    <col min="90" max="91" width="8.5703125" style="20" customWidth="1"/>
    <col min="92" max="92" width="34.140625" style="20" customWidth="1"/>
    <col min="93" max="100" width="8.5703125" style="20" customWidth="1"/>
    <col min="101" max="102" width="8.5703125" style="20" hidden="1" customWidth="1"/>
    <col min="103" max="116" width="8.5703125" style="20" customWidth="1"/>
    <col min="117" max="784" width="8.5703125" customWidth="1"/>
  </cols>
  <sheetData>
    <row r="1" spans="1:102" ht="19.5" customHeight="1" x14ac:dyDescent="0.25">
      <c r="A1" s="18">
        <v>217</v>
      </c>
      <c r="C1" s="76" t="s">
        <v>0</v>
      </c>
      <c r="D1" s="76"/>
      <c r="E1" s="76"/>
      <c r="F1" s="76"/>
      <c r="G1" s="76"/>
      <c r="H1" s="76"/>
      <c r="I1" s="76"/>
      <c r="J1" s="76"/>
      <c r="K1" s="76"/>
      <c r="L1" s="76"/>
      <c r="M1" s="76"/>
      <c r="N1" s="76"/>
      <c r="P1" s="19" t="s">
        <v>1</v>
      </c>
    </row>
    <row r="2" spans="1:102" ht="15.75" customHeight="1" x14ac:dyDescent="0.25">
      <c r="A2" s="16" t="s">
        <v>2</v>
      </c>
      <c r="B2" s="2"/>
      <c r="C2" s="4" t="s">
        <v>3</v>
      </c>
      <c r="D2" s="5"/>
      <c r="E2" s="15" t="s">
        <v>138</v>
      </c>
      <c r="F2" s="5"/>
      <c r="H2" s="6"/>
      <c r="I2" s="7"/>
      <c r="K2" s="8"/>
      <c r="L2" s="10"/>
      <c r="M2" s="9"/>
      <c r="N2" s="9"/>
      <c r="O2" s="8"/>
      <c r="P2" s="20" t="s">
        <v>5</v>
      </c>
      <c r="Q2" s="22"/>
      <c r="R2" s="22"/>
      <c r="S2" s="22"/>
      <c r="T2" s="22" t="s">
        <v>6</v>
      </c>
      <c r="U2" s="22" t="str">
        <f>MID(E2,6,20)</f>
        <v xml:space="preserve"> XI IPS 4</v>
      </c>
      <c r="V2" s="22"/>
      <c r="W2" s="22"/>
      <c r="X2" s="22"/>
      <c r="Y2" s="22"/>
      <c r="Z2" s="22"/>
      <c r="AA2" s="22"/>
      <c r="AB2" s="23"/>
      <c r="AC2" s="23"/>
      <c r="AD2" s="23"/>
      <c r="AE2" s="23"/>
      <c r="AF2" s="23"/>
    </row>
    <row r="3" spans="1:102" ht="15.75" customHeight="1" x14ac:dyDescent="0.25">
      <c r="A3" s="16" t="s">
        <v>7</v>
      </c>
      <c r="B3" s="2"/>
      <c r="C3" s="4" t="s">
        <v>8</v>
      </c>
      <c r="D3" s="5"/>
      <c r="E3" s="10" t="s">
        <v>9</v>
      </c>
      <c r="F3" s="5"/>
      <c r="H3" s="6" t="s">
        <v>10</v>
      </c>
      <c r="I3" s="7"/>
      <c r="K3" s="8"/>
      <c r="L3" s="10"/>
      <c r="M3" s="9"/>
      <c r="N3" s="9"/>
      <c r="O3" s="8"/>
      <c r="P3" s="20" t="s">
        <v>11</v>
      </c>
      <c r="Q3" s="22"/>
      <c r="R3" s="22"/>
      <c r="S3" s="22"/>
      <c r="T3" s="22" t="s">
        <v>6</v>
      </c>
      <c r="U3" s="22" t="s">
        <v>209</v>
      </c>
      <c r="V3" s="22"/>
      <c r="W3" s="22"/>
      <c r="X3" s="22"/>
      <c r="Y3" s="22"/>
      <c r="Z3" s="22"/>
      <c r="AA3" s="22"/>
      <c r="AB3" s="23"/>
      <c r="AC3" s="23"/>
      <c r="AD3" s="23"/>
      <c r="AE3" s="23"/>
      <c r="AF3" s="23"/>
    </row>
    <row r="4" spans="1:102" ht="15.75" customHeight="1" x14ac:dyDescent="0.25">
      <c r="A4" s="17" t="s">
        <v>12</v>
      </c>
      <c r="B4" s="2"/>
      <c r="C4" s="12">
        <v>75</v>
      </c>
      <c r="D4" s="5"/>
      <c r="E4" s="3"/>
      <c r="F4" s="5"/>
      <c r="G4" s="1"/>
      <c r="H4" s="6" t="s">
        <v>13</v>
      </c>
      <c r="I4" s="7"/>
      <c r="J4" s="8"/>
      <c r="K4" s="8"/>
      <c r="L4" s="10"/>
      <c r="M4" s="9"/>
      <c r="N4" s="9"/>
      <c r="O4" s="8"/>
      <c r="P4" s="24" t="s">
        <v>196</v>
      </c>
      <c r="Q4" s="22"/>
      <c r="R4" s="22"/>
      <c r="S4" s="22"/>
      <c r="T4" s="22"/>
      <c r="U4" s="22"/>
      <c r="V4" s="22"/>
      <c r="W4" s="22"/>
      <c r="X4" s="22"/>
      <c r="Y4" s="22"/>
      <c r="Z4" s="22"/>
      <c r="AA4" s="22"/>
      <c r="AB4" s="23"/>
      <c r="AC4" s="23"/>
      <c r="AD4" s="23"/>
      <c r="AE4" s="23"/>
      <c r="AF4" s="23"/>
    </row>
    <row r="5" spans="1:102" ht="15.75" hidden="1" customHeight="1" x14ac:dyDescent="0.25">
      <c r="A5" s="1"/>
      <c r="B5" s="2"/>
      <c r="C5" s="4"/>
      <c r="D5" s="5"/>
      <c r="E5" s="3"/>
      <c r="F5" s="5"/>
      <c r="G5" s="1"/>
      <c r="H5" s="6"/>
      <c r="I5" s="7"/>
      <c r="J5" s="8"/>
      <c r="K5" s="8"/>
      <c r="L5" s="10"/>
      <c r="M5" s="9"/>
      <c r="N5" s="9"/>
      <c r="O5" s="8"/>
      <c r="P5" s="22"/>
      <c r="Q5" s="22"/>
      <c r="R5" s="22"/>
      <c r="S5" s="22"/>
      <c r="T5" s="22"/>
      <c r="U5" s="22"/>
      <c r="V5" s="22"/>
      <c r="W5" s="22"/>
      <c r="X5" s="22"/>
      <c r="Y5" s="22"/>
      <c r="Z5" s="22"/>
      <c r="AA5" s="22"/>
      <c r="AB5" s="23"/>
      <c r="AC5" s="23"/>
      <c r="AD5" s="23"/>
      <c r="AE5" s="23"/>
      <c r="AF5" s="23"/>
    </row>
    <row r="6" spans="1:102" ht="15.75" hidden="1" customHeight="1" x14ac:dyDescent="0.25">
      <c r="B6" s="2"/>
      <c r="C6" s="4"/>
      <c r="D6" s="5"/>
      <c r="E6" s="3"/>
      <c r="F6" s="5"/>
      <c r="G6" s="1"/>
      <c r="H6" s="6"/>
      <c r="I6" s="7"/>
      <c r="J6" s="8"/>
      <c r="K6" s="8"/>
      <c r="L6" s="10"/>
      <c r="M6" s="9"/>
      <c r="N6" s="9"/>
      <c r="O6" s="8"/>
      <c r="P6" s="22"/>
      <c r="Q6" s="22"/>
      <c r="R6" s="22"/>
      <c r="S6" s="22"/>
      <c r="T6" s="22"/>
      <c r="U6" s="22"/>
      <c r="V6" s="22"/>
      <c r="W6" s="22"/>
      <c r="X6" s="22"/>
      <c r="Y6" s="22"/>
      <c r="Z6" s="22"/>
      <c r="AA6" s="22"/>
      <c r="AB6" s="23"/>
      <c r="AC6" s="23"/>
      <c r="AD6" s="23"/>
      <c r="AE6" s="23"/>
      <c r="AF6" s="23"/>
    </row>
    <row r="7" spans="1:102" ht="8.25" customHeight="1" x14ac:dyDescent="0.25">
      <c r="A7" s="1"/>
      <c r="B7" s="2"/>
      <c r="C7" s="4"/>
      <c r="D7" s="5"/>
      <c r="E7" s="3"/>
      <c r="F7" s="5"/>
      <c r="G7" s="1"/>
      <c r="H7" s="6"/>
      <c r="I7" s="7"/>
      <c r="J7" s="8"/>
      <c r="K7" s="8"/>
      <c r="L7" s="10"/>
      <c r="M7" s="9"/>
      <c r="N7" s="9"/>
      <c r="O7" s="8"/>
      <c r="P7" s="22"/>
      <c r="Q7" s="22"/>
      <c r="R7" s="22"/>
      <c r="S7" s="22"/>
      <c r="T7" s="22"/>
      <c r="U7" s="22"/>
      <c r="V7" s="22"/>
      <c r="W7" s="22"/>
      <c r="X7" s="22"/>
      <c r="Y7" s="22"/>
      <c r="Z7" s="22"/>
      <c r="AA7" s="22"/>
      <c r="AB7" s="23"/>
      <c r="AC7" s="23"/>
      <c r="AD7" s="23"/>
      <c r="AE7" s="23"/>
      <c r="AF7" s="23"/>
    </row>
    <row r="8" spans="1:102" ht="23.25" customHeight="1" x14ac:dyDescent="0.3">
      <c r="A8" s="70" t="s">
        <v>14</v>
      </c>
      <c r="B8" s="72" t="s">
        <v>15</v>
      </c>
      <c r="C8" s="74" t="s">
        <v>16</v>
      </c>
      <c r="D8" s="11"/>
      <c r="E8" s="77" t="s">
        <v>17</v>
      </c>
      <c r="F8" s="11"/>
      <c r="G8" s="79" t="s">
        <v>18</v>
      </c>
      <c r="H8" s="80"/>
      <c r="I8" s="80"/>
      <c r="J8" s="81"/>
      <c r="K8" s="13"/>
      <c r="L8" s="92" t="s">
        <v>19</v>
      </c>
      <c r="M8" s="92"/>
      <c r="N8" s="92"/>
      <c r="O8" s="13"/>
      <c r="P8" s="25" t="s">
        <v>20</v>
      </c>
      <c r="Q8" s="26"/>
      <c r="R8" s="26"/>
      <c r="S8" s="26"/>
      <c r="T8" s="26"/>
      <c r="U8" s="26"/>
      <c r="V8" s="26"/>
      <c r="W8" s="26"/>
      <c r="X8" s="26"/>
      <c r="Y8" s="26"/>
      <c r="Z8" s="26"/>
      <c r="AA8" s="26"/>
      <c r="AB8" s="26"/>
      <c r="AC8" s="26"/>
      <c r="AD8" s="26"/>
      <c r="AE8" s="26"/>
      <c r="AF8" s="26"/>
      <c r="AG8" s="27"/>
      <c r="AH8" s="26"/>
      <c r="AI8" s="26"/>
      <c r="AJ8" s="26"/>
      <c r="AK8" s="26"/>
      <c r="AL8" s="26"/>
      <c r="AM8" s="26"/>
      <c r="AN8" s="26"/>
      <c r="AO8" s="26"/>
      <c r="AP8" s="26"/>
      <c r="AQ8" s="26"/>
      <c r="AR8" s="26"/>
      <c r="AS8" s="27"/>
      <c r="AT8" s="66" t="s">
        <v>21</v>
      </c>
      <c r="AU8" s="62" t="s">
        <v>22</v>
      </c>
      <c r="AV8" s="63"/>
      <c r="AW8" s="63"/>
      <c r="AX8" s="63"/>
      <c r="AY8" s="63"/>
      <c r="AZ8" s="63"/>
      <c r="BA8" s="63"/>
      <c r="BB8" s="63"/>
      <c r="BC8" s="63"/>
      <c r="BD8" s="63"/>
      <c r="BE8" s="66" t="s">
        <v>23</v>
      </c>
      <c r="BF8" s="68" t="s">
        <v>24</v>
      </c>
      <c r="BG8" s="68" t="s">
        <v>25</v>
      </c>
      <c r="BH8" s="66" t="s">
        <v>26</v>
      </c>
      <c r="BI8" s="50" t="s">
        <v>27</v>
      </c>
      <c r="BJ8" s="28"/>
      <c r="BK8" s="53" t="s">
        <v>28</v>
      </c>
      <c r="BL8" s="53"/>
      <c r="BM8" s="53"/>
      <c r="BN8" s="53"/>
      <c r="BO8" s="53"/>
      <c r="BP8" s="53"/>
      <c r="BQ8" s="53"/>
      <c r="BR8" s="53"/>
      <c r="BS8" s="53"/>
      <c r="BT8" s="53"/>
      <c r="BU8" s="54" t="s">
        <v>29</v>
      </c>
      <c r="BV8" s="28"/>
      <c r="BW8" s="56" t="s">
        <v>30</v>
      </c>
      <c r="BX8" s="57"/>
      <c r="BY8" s="57"/>
      <c r="BZ8" s="57"/>
      <c r="CA8" s="57"/>
      <c r="CB8" s="57"/>
      <c r="CC8" s="57"/>
      <c r="CD8" s="57"/>
      <c r="CE8" s="57"/>
      <c r="CF8" s="57"/>
      <c r="CG8" s="58"/>
      <c r="CH8" s="54" t="s">
        <v>31</v>
      </c>
      <c r="CJ8" s="46" t="s">
        <v>32</v>
      </c>
      <c r="CK8" s="46" t="s">
        <v>33</v>
      </c>
      <c r="CM8" s="29" t="s">
        <v>34</v>
      </c>
    </row>
    <row r="9" spans="1:102" ht="20.25" customHeight="1" x14ac:dyDescent="0.25">
      <c r="A9" s="70"/>
      <c r="B9" s="72"/>
      <c r="C9" s="74"/>
      <c r="D9" s="11"/>
      <c r="E9" s="78"/>
      <c r="F9" s="11"/>
      <c r="G9" s="82" t="s">
        <v>35</v>
      </c>
      <c r="H9" s="84" t="s">
        <v>36</v>
      </c>
      <c r="I9" s="85" t="s">
        <v>37</v>
      </c>
      <c r="J9" s="86" t="s">
        <v>38</v>
      </c>
      <c r="K9" s="13"/>
      <c r="L9" s="87" t="s">
        <v>39</v>
      </c>
      <c r="M9" s="89" t="s">
        <v>24</v>
      </c>
      <c r="N9" s="90" t="s">
        <v>40</v>
      </c>
      <c r="O9" s="13"/>
      <c r="P9" s="47">
        <v>1</v>
      </c>
      <c r="Q9" s="48"/>
      <c r="R9" s="49"/>
      <c r="S9" s="47">
        <v>2</v>
      </c>
      <c r="T9" s="48"/>
      <c r="U9" s="49"/>
      <c r="V9" s="47">
        <v>3</v>
      </c>
      <c r="W9" s="48"/>
      <c r="X9" s="49"/>
      <c r="Y9" s="47">
        <v>4</v>
      </c>
      <c r="Z9" s="48"/>
      <c r="AA9" s="49"/>
      <c r="AB9" s="47">
        <v>5</v>
      </c>
      <c r="AC9" s="48"/>
      <c r="AD9" s="49"/>
      <c r="AE9" s="47">
        <v>6</v>
      </c>
      <c r="AF9" s="48"/>
      <c r="AG9" s="49"/>
      <c r="AH9" s="47">
        <v>7</v>
      </c>
      <c r="AI9" s="48"/>
      <c r="AJ9" s="49"/>
      <c r="AK9" s="47">
        <v>8</v>
      </c>
      <c r="AL9" s="48"/>
      <c r="AM9" s="49"/>
      <c r="AN9" s="47">
        <v>9</v>
      </c>
      <c r="AO9" s="48"/>
      <c r="AP9" s="49"/>
      <c r="AQ9" s="47">
        <v>10</v>
      </c>
      <c r="AR9" s="48"/>
      <c r="AS9" s="49"/>
      <c r="AT9" s="67"/>
      <c r="AU9" s="64"/>
      <c r="AV9" s="65"/>
      <c r="AW9" s="65"/>
      <c r="AX9" s="65"/>
      <c r="AY9" s="65"/>
      <c r="AZ9" s="65"/>
      <c r="BA9" s="65"/>
      <c r="BB9" s="65"/>
      <c r="BC9" s="65"/>
      <c r="BD9" s="65"/>
      <c r="BE9" s="67"/>
      <c r="BF9" s="69"/>
      <c r="BG9" s="69"/>
      <c r="BH9" s="67"/>
      <c r="BI9" s="51"/>
      <c r="BJ9" s="28"/>
      <c r="BK9" s="53"/>
      <c r="BL9" s="53"/>
      <c r="BM9" s="53"/>
      <c r="BN9" s="53"/>
      <c r="BO9" s="53"/>
      <c r="BP9" s="53"/>
      <c r="BQ9" s="53"/>
      <c r="BR9" s="53"/>
      <c r="BS9" s="53"/>
      <c r="BT9" s="53"/>
      <c r="BU9" s="54"/>
      <c r="BV9" s="28"/>
      <c r="BW9" s="59"/>
      <c r="BX9" s="60"/>
      <c r="BY9" s="60"/>
      <c r="BZ9" s="60"/>
      <c r="CA9" s="60"/>
      <c r="CB9" s="60"/>
      <c r="CC9" s="60"/>
      <c r="CD9" s="60"/>
      <c r="CE9" s="60"/>
      <c r="CF9" s="60"/>
      <c r="CG9" s="61"/>
      <c r="CH9" s="54"/>
      <c r="CJ9" s="46"/>
      <c r="CK9" s="46"/>
      <c r="CM9" s="30" t="s">
        <v>41</v>
      </c>
      <c r="CN9" s="31" t="s">
        <v>42</v>
      </c>
      <c r="CW9" s="20">
        <v>0</v>
      </c>
      <c r="CX9" s="20" t="str">
        <f>(IF(CN10="","","Perlu tingkatkan pemahaman  "))&amp;(IF(CN10="","",CN10&amp;", "))&amp;(IF(CN11="","",CN11&amp;", "))&amp;(IF(CN12="","",CN12&amp;", "))&amp;(IF(CN13="","",CN13&amp;", "))&amp;(IF(CN14="","",CN14&amp;", "))&amp;(IF(CN15="","",CN15&amp;", "))&amp;(IF(CN16="","",CN16&amp;", "))&amp;(IF(CN17="","",CN17&amp;", "))&amp;(IF(CN18="","",CN18&amp;", "))&amp;(IF(CN19="","",CN19&amp;"."))</f>
        <v>Perlu tingkatkan pemahaman  Nan-gai ni arimasuka, Ikura desuka, Koora wa arimasuka, Oishii desuka, Yuubinkyoku wa doko ni arimasuka, Donna machi•Donna tokoro, Doubutsu ga suki desu, Shumi wa nan desuka, Donna gaikoku-go ga dekimasuka, Pinpon ga tokui desu.</v>
      </c>
    </row>
    <row r="10" spans="1:102" ht="24" customHeight="1" x14ac:dyDescent="0.25">
      <c r="A10" s="71"/>
      <c r="B10" s="73"/>
      <c r="C10" s="75"/>
      <c r="D10" s="11"/>
      <c r="E10" s="78"/>
      <c r="F10" s="11"/>
      <c r="G10" s="83"/>
      <c r="H10" s="84"/>
      <c r="I10" s="85"/>
      <c r="J10" s="86"/>
      <c r="K10" s="13"/>
      <c r="L10" s="88"/>
      <c r="M10" s="87"/>
      <c r="N10" s="91"/>
      <c r="O10" s="13"/>
      <c r="P10" s="32" t="s">
        <v>43</v>
      </c>
      <c r="Q10" s="32" t="s">
        <v>44</v>
      </c>
      <c r="R10" s="32" t="s">
        <v>45</v>
      </c>
      <c r="S10" s="32" t="s">
        <v>43</v>
      </c>
      <c r="T10" s="32" t="s">
        <v>44</v>
      </c>
      <c r="U10" s="32" t="s">
        <v>46</v>
      </c>
      <c r="V10" s="32" t="s">
        <v>43</v>
      </c>
      <c r="W10" s="32" t="s">
        <v>44</v>
      </c>
      <c r="X10" s="32" t="s">
        <v>47</v>
      </c>
      <c r="Y10" s="32" t="s">
        <v>43</v>
      </c>
      <c r="Z10" s="32" t="s">
        <v>44</v>
      </c>
      <c r="AA10" s="32" t="s">
        <v>48</v>
      </c>
      <c r="AB10" s="32" t="s">
        <v>43</v>
      </c>
      <c r="AC10" s="32" t="s">
        <v>44</v>
      </c>
      <c r="AD10" s="32" t="s">
        <v>49</v>
      </c>
      <c r="AE10" s="32" t="s">
        <v>43</v>
      </c>
      <c r="AF10" s="32" t="s">
        <v>44</v>
      </c>
      <c r="AG10" s="32" t="s">
        <v>50</v>
      </c>
      <c r="AH10" s="32" t="s">
        <v>43</v>
      </c>
      <c r="AI10" s="32" t="s">
        <v>44</v>
      </c>
      <c r="AJ10" s="32" t="s">
        <v>51</v>
      </c>
      <c r="AK10" s="32" t="s">
        <v>43</v>
      </c>
      <c r="AL10" s="32" t="s">
        <v>44</v>
      </c>
      <c r="AM10" s="32" t="s">
        <v>52</v>
      </c>
      <c r="AN10" s="32" t="s">
        <v>43</v>
      </c>
      <c r="AO10" s="32" t="s">
        <v>44</v>
      </c>
      <c r="AP10" s="32" t="s">
        <v>53</v>
      </c>
      <c r="AQ10" s="32" t="s">
        <v>43</v>
      </c>
      <c r="AR10" s="32" t="s">
        <v>44</v>
      </c>
      <c r="AS10" s="33" t="s">
        <v>54</v>
      </c>
      <c r="AT10" s="67"/>
      <c r="AU10" s="32">
        <v>1</v>
      </c>
      <c r="AV10" s="32">
        <v>2</v>
      </c>
      <c r="AW10" s="32">
        <v>3</v>
      </c>
      <c r="AX10" s="32">
        <v>4</v>
      </c>
      <c r="AY10" s="32">
        <v>5</v>
      </c>
      <c r="AZ10" s="32">
        <v>6</v>
      </c>
      <c r="BA10" s="32">
        <v>7</v>
      </c>
      <c r="BB10" s="32">
        <v>8</v>
      </c>
      <c r="BC10" s="32">
        <v>9</v>
      </c>
      <c r="BD10" s="32">
        <v>10</v>
      </c>
      <c r="BE10" s="67"/>
      <c r="BF10" s="69"/>
      <c r="BG10" s="69"/>
      <c r="BH10" s="67"/>
      <c r="BI10" s="52"/>
      <c r="BJ10" s="28"/>
      <c r="BK10" s="34">
        <v>1</v>
      </c>
      <c r="BL10" s="34">
        <v>2</v>
      </c>
      <c r="BM10" s="34">
        <v>3</v>
      </c>
      <c r="BN10" s="34">
        <v>4</v>
      </c>
      <c r="BO10" s="34">
        <v>5</v>
      </c>
      <c r="BP10" s="34">
        <v>6</v>
      </c>
      <c r="BQ10" s="34">
        <v>7</v>
      </c>
      <c r="BR10" s="34">
        <v>8</v>
      </c>
      <c r="BS10" s="34">
        <v>9</v>
      </c>
      <c r="BT10" s="34">
        <v>10</v>
      </c>
      <c r="BU10" s="55"/>
      <c r="BV10" s="28"/>
      <c r="BW10" s="34">
        <v>1</v>
      </c>
      <c r="BX10" s="34">
        <v>2</v>
      </c>
      <c r="BY10" s="34">
        <v>3</v>
      </c>
      <c r="BZ10" s="34">
        <v>4</v>
      </c>
      <c r="CA10" s="34">
        <v>5</v>
      </c>
      <c r="CB10" s="34">
        <v>6</v>
      </c>
      <c r="CC10" s="34">
        <v>7</v>
      </c>
      <c r="CD10" s="34">
        <v>8</v>
      </c>
      <c r="CE10" s="34">
        <v>9</v>
      </c>
      <c r="CF10" s="34">
        <v>10</v>
      </c>
      <c r="CG10" s="34" t="s">
        <v>55</v>
      </c>
      <c r="CH10" s="55"/>
      <c r="CJ10" s="46"/>
      <c r="CK10" s="46"/>
      <c r="CM10" s="35">
        <v>1</v>
      </c>
      <c r="CN10" s="45" t="s">
        <v>197</v>
      </c>
      <c r="CW10" s="20">
        <v>1</v>
      </c>
      <c r="CX10" s="20" t="str">
        <f>(IF(CN11="","","Sudah memahami tentang "))&amp;(IF(CN11="","",CN11&amp;", "))&amp;(IF(CN12="","",CN12&amp;", "))&amp;(IF(CN13="","",CN13&amp;", "))&amp;(IF(CN14="","",CN14&amp;", "))&amp;(IF(CN15="","",CN15&amp;", "))&amp;(IF(CN16="","",CN16&amp;", "))&amp;(IF(CN17="","",CN17&amp;", "))&amp;(IF(CN18="","",CN18&amp;", "))&amp;(IF(CN19="","",CN19&amp;", "))&amp;(IF(CN10="","","Perlu tingkatkan pemahaman  "&amp;CN10&amp;"."))</f>
        <v>Sudah memahami tentang Ikura desuka, Koora wa arimasuka, Oishii desuka, Yuubinkyoku wa doko ni arimasuka, Donna machi•Donna tokoro, Doubutsu ga suki desu, Shumi wa nan desuka, Donna gaikoku-go ga dekimasuka, Pinpon ga tokui desu, Perlu tingkatkan pemahaman  Nan-gai ni arimasuka.</v>
      </c>
    </row>
    <row r="11" spans="1:102" x14ac:dyDescent="0.25">
      <c r="A11" s="14">
        <v>1</v>
      </c>
      <c r="B11" s="14">
        <v>24549</v>
      </c>
      <c r="C11" s="14" t="s">
        <v>139</v>
      </c>
      <c r="E11" s="31">
        <f t="shared" ref="E11:E50" si="0">G11</f>
        <v>94</v>
      </c>
      <c r="F11" s="20"/>
      <c r="G11" s="31">
        <f t="shared" ref="G11:G50" si="1">IF(BI11="","",BI11)</f>
        <v>94</v>
      </c>
      <c r="H11" s="31">
        <f t="shared" ref="H11:H50" si="2">IF(BU11="","",BU11)</f>
        <v>91</v>
      </c>
      <c r="I11" s="31" t="str">
        <f t="shared" ref="I11:I50" si="3">IF(CH11="","",CH11)</f>
        <v>A</v>
      </c>
      <c r="J11" s="31" t="str">
        <f t="shared" ref="J11:J50" si="4">IF(CK11="","",CK11)</f>
        <v>Sudah memahami tentang Nan-gai ni arimasuka, Ikura desuka, Koora wa arimasuka, Oishii desuka, Yuubinkyoku wa doko ni arimasuka, Donna machi•Donna tokoro, Doubutsu ga suki desu, Shumi wa nan desuka, Donna gaikoku-go ga dekimasuka, Perlu tingkatkan pemahaman  Pinpon ga tokui desu.</v>
      </c>
      <c r="K11" s="20"/>
      <c r="L11" s="31">
        <f t="shared" ref="L11:L50" si="5">IF(AT11="","",AT11)</f>
        <v>93</v>
      </c>
      <c r="M11" s="31">
        <f t="shared" ref="M11:M50" si="6">IF(BF11="","",BF11)</f>
        <v>95</v>
      </c>
      <c r="N11" s="31">
        <f t="shared" ref="N11:N50" si="7">IF(BG11="","",BG11)</f>
        <v>91</v>
      </c>
      <c r="P11" s="36">
        <v>90</v>
      </c>
      <c r="Q11" s="36"/>
      <c r="R11" s="37">
        <f t="shared" ref="R11:R50" si="8">IF(P11="","",IF(P11&gt;=$C$4,P11,IF(Q11&gt;=$C$4,$C$4,MAX(P11:Q11))))</f>
        <v>90</v>
      </c>
      <c r="S11" s="36">
        <v>95</v>
      </c>
      <c r="T11" s="36"/>
      <c r="U11" s="37">
        <f t="shared" ref="U11:U50" si="9">IF(S11="","",IF(S11&gt;=$C$4,S11,IF(T11&gt;=$C$4,$C$4,MAX(S11:T11))))</f>
        <v>95</v>
      </c>
      <c r="V11" s="36"/>
      <c r="W11" s="36"/>
      <c r="X11" s="37" t="str">
        <f t="shared" ref="X11:X50" si="10">IF(V11="","",IF(V11&gt;=$C$4,V11,IF(W11&gt;=$C$4,$C$4,MAX(V11:W11))))</f>
        <v/>
      </c>
      <c r="Y11" s="36"/>
      <c r="Z11" s="36"/>
      <c r="AA11" s="37" t="str">
        <f t="shared" ref="AA11:AA50" si="11">IF(Y11="","",IF(Y11&gt;=$C$4,Y11,IF(Z11&gt;=$C$4,$C$4,MAX(Y11:Z11))))</f>
        <v/>
      </c>
      <c r="AB11" s="36"/>
      <c r="AC11" s="36"/>
      <c r="AD11" s="37" t="str">
        <f t="shared" ref="AD11:AD50" si="12">IF(AB11="","",IF(AB11&gt;=$C$4,AB11,IF(AC11&gt;=$C$4,$C$4,MAX(AB11:AC11))))</f>
        <v/>
      </c>
      <c r="AE11" s="36"/>
      <c r="AF11" s="36"/>
      <c r="AG11" s="37" t="str">
        <f t="shared" ref="AG11:AG50" si="13">IF(AE11="","",IF(AE11&gt;=$C$4,AE11,IF(AF11&gt;=$C$4,$C$4,MAX(AE11:AF11))))</f>
        <v/>
      </c>
      <c r="AH11" s="36"/>
      <c r="AI11" s="36"/>
      <c r="AJ11" s="37" t="str">
        <f t="shared" ref="AJ11:AJ50" si="14">IF(AH11="","",IF(AH11&gt;=$C$4,AH11,IF(AI11&gt;=$C$4,$C$4,MAX(AH11:AI11))))</f>
        <v/>
      </c>
      <c r="AK11" s="36"/>
      <c r="AL11" s="36"/>
      <c r="AM11" s="37" t="str">
        <f t="shared" ref="AM11:AM50" si="15">IF(AK11="","",IF(AK11&gt;=$C$4,AK11,IF(AL11&gt;=$C$4,$C$4,MAX(AK11:AL11))))</f>
        <v/>
      </c>
      <c r="AN11" s="36"/>
      <c r="AO11" s="36"/>
      <c r="AP11" s="37" t="str">
        <f t="shared" ref="AP11:AP50" si="16">IF(AN11="","",IF(AN11&gt;=$C$4,AN11,IF(AO11&gt;=$C$4,$C$4,MAX(AN11:AO11))))</f>
        <v/>
      </c>
      <c r="AQ11" s="36"/>
      <c r="AR11" s="36"/>
      <c r="AS11" s="37" t="str">
        <f t="shared" ref="AS11:AS50" si="17">IF(AQ11="","",IF(AQ11&gt;=$C$4,AQ11,IF(AR11&gt;=$C$4,$C$4,MAX(AQ11:AR11))))</f>
        <v/>
      </c>
      <c r="AT11" s="37">
        <f t="shared" ref="AT11:AT50" si="18">IF(R11="","",ROUND(AVERAGE(R11,U11,AJ11,AM11,AP11,AS11,X11,AA11,AD11,AG11),0))</f>
        <v>93</v>
      </c>
      <c r="AU11" s="36">
        <v>95</v>
      </c>
      <c r="AV11" s="36">
        <v>95</v>
      </c>
      <c r="AW11" s="36"/>
      <c r="AX11" s="36"/>
      <c r="AY11" s="36"/>
      <c r="AZ11" s="36"/>
      <c r="BA11" s="36"/>
      <c r="BB11" s="36"/>
      <c r="BC11" s="36"/>
      <c r="BD11" s="36"/>
      <c r="BE11" s="37">
        <f t="shared" ref="BE11:BE50" si="19">IF(AU11="","",ROUND(AVERAGE(AU11:BD11),0))</f>
        <v>95</v>
      </c>
      <c r="BF11" s="36">
        <v>95</v>
      </c>
      <c r="BG11" s="36">
        <v>91</v>
      </c>
      <c r="BH11" s="38">
        <f t="shared" ref="BH11:BH50" si="20">IF(AT11="","",IF(BF11="",AVERAGE(AT11,BE11),(2*(SUM(AT11,BE11))+AVERAGE(BF11:BG11))/5))</f>
        <v>93.8</v>
      </c>
      <c r="BI11" s="39">
        <f t="shared" ref="BI11:BI50" si="21">IF(BH11="","",ROUND(BH11,0))</f>
        <v>94</v>
      </c>
      <c r="BJ11" s="40"/>
      <c r="BK11" s="36">
        <v>95</v>
      </c>
      <c r="BL11" s="36">
        <v>86</v>
      </c>
      <c r="BM11" s="36"/>
      <c r="BN11" s="36"/>
      <c r="BO11" s="36"/>
      <c r="BP11" s="36"/>
      <c r="BQ11" s="36"/>
      <c r="BR11" s="36"/>
      <c r="BS11" s="36"/>
      <c r="BT11" s="36"/>
      <c r="BU11" s="41">
        <f t="shared" ref="BU11:BU50" si="22">IF(BK11="","",ROUND(AVERAGE(BK11:BT11),0))</f>
        <v>91</v>
      </c>
      <c r="BV11" s="40"/>
      <c r="BW11" s="36">
        <v>90</v>
      </c>
      <c r="BX11" s="36"/>
      <c r="BY11" s="36"/>
      <c r="BZ11" s="36"/>
      <c r="CA11" s="36"/>
      <c r="CB11" s="36"/>
      <c r="CC11" s="36"/>
      <c r="CD11" s="36"/>
      <c r="CE11" s="36"/>
      <c r="CF11" s="36"/>
      <c r="CG11" s="37">
        <f t="shared" ref="CG11:CG50" si="23">IF(BW11="","",ROUND(AVERAGE(BW11:CF11),0))</f>
        <v>90</v>
      </c>
      <c r="CH11" s="42" t="str">
        <f t="shared" ref="CH11:CH50" si="24">IF(CG11="","",IF(CG11&gt;=86,"A",IF(CG11&gt;=71,"B",IF(CG11&gt;=56,"C",IF(CG11&gt;=41,"D","E")))))</f>
        <v>A</v>
      </c>
      <c r="CI11" s="43"/>
      <c r="CJ11" s="45">
        <v>10</v>
      </c>
      <c r="CK11" s="44" t="str">
        <f t="shared" ref="CK11:CK50" si="25">IF(CJ11="","",VLOOKUP(CJ11,$CW$9:$CX$20,2,0))</f>
        <v>Sudah memahami tentang Nan-gai ni arimasuka, Ikura desuka, Koora wa arimasuka, Oishii desuka, Yuubinkyoku wa doko ni arimasuka, Donna machi•Donna tokoro, Doubutsu ga suki desu, Shumi wa nan desuka, Donna gaikoku-go ga dekimasuka, Perlu tingkatkan pemahaman  Pinpon ga tokui desu.</v>
      </c>
      <c r="CM11" s="35">
        <v>2</v>
      </c>
      <c r="CN11" s="45" t="s">
        <v>198</v>
      </c>
      <c r="CW11" s="20">
        <v>2</v>
      </c>
      <c r="CX11" s="20" t="str">
        <f>(IF(CN10="","","Sudah memahami tentang "))&amp;(IF(CN10="","",CN10&amp;", "))&amp;(IF(CN12="","",CN12&amp;", "))&amp;(IF(CN13="","",CN13&amp;", "))&amp;(IF(CN14="","",CN14&amp;", "))&amp;(IF(CN15="","",CN15&amp;", "))&amp;(IF(CN16="","",CN16&amp;", "))&amp;(IF(CN17="","",CN17&amp;", "))&amp;(IF(CN18="","",CN18&amp;", "))&amp;(IF(CN19="","",CN19&amp;", "))&amp;(IF(CN11="","","Perlu tingkatkan pemahaman  "&amp;CN11&amp;"."))</f>
        <v>Sudah memahami tentang Nan-gai ni arimasuka, Koora wa arimasuka, Oishii desuka, Yuubinkyoku wa doko ni arimasuka, Donna machi•Donna tokoro, Doubutsu ga suki desu, Shumi wa nan desuka, Donna gaikoku-go ga dekimasuka, Pinpon ga tokui desu, Perlu tingkatkan pemahaman  Ikura desuka.</v>
      </c>
    </row>
    <row r="12" spans="1:102" x14ac:dyDescent="0.25">
      <c r="A12" s="14">
        <v>2</v>
      </c>
      <c r="B12" s="14">
        <v>24563</v>
      </c>
      <c r="C12" s="14" t="s">
        <v>140</v>
      </c>
      <c r="E12" s="31">
        <f t="shared" si="0"/>
        <v>80</v>
      </c>
      <c r="F12" s="20"/>
      <c r="G12" s="31">
        <f t="shared" si="1"/>
        <v>80</v>
      </c>
      <c r="H12" s="31">
        <f t="shared" si="2"/>
        <v>78</v>
      </c>
      <c r="I12" s="31" t="str">
        <f t="shared" si="3"/>
        <v>B</v>
      </c>
      <c r="J12"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12" s="20"/>
      <c r="L12" s="31">
        <f t="shared" si="5"/>
        <v>83</v>
      </c>
      <c r="M12" s="31">
        <f t="shared" si="6"/>
        <v>70</v>
      </c>
      <c r="N12" s="31">
        <f t="shared" si="7"/>
        <v>65</v>
      </c>
      <c r="P12" s="36">
        <v>90</v>
      </c>
      <c r="Q12" s="36"/>
      <c r="R12" s="37">
        <f t="shared" si="8"/>
        <v>90</v>
      </c>
      <c r="S12" s="36">
        <v>69</v>
      </c>
      <c r="T12" s="36">
        <v>75</v>
      </c>
      <c r="U12" s="37">
        <f t="shared" si="9"/>
        <v>75</v>
      </c>
      <c r="V12" s="36"/>
      <c r="W12" s="36"/>
      <c r="X12" s="37" t="str">
        <f t="shared" si="10"/>
        <v/>
      </c>
      <c r="Y12" s="36"/>
      <c r="Z12" s="36"/>
      <c r="AA12" s="37" t="str">
        <f t="shared" si="11"/>
        <v/>
      </c>
      <c r="AB12" s="36"/>
      <c r="AC12" s="36"/>
      <c r="AD12" s="37" t="str">
        <f t="shared" si="12"/>
        <v/>
      </c>
      <c r="AE12" s="36"/>
      <c r="AF12" s="36"/>
      <c r="AG12" s="37" t="str">
        <f t="shared" si="13"/>
        <v/>
      </c>
      <c r="AH12" s="36"/>
      <c r="AI12" s="36"/>
      <c r="AJ12" s="37" t="str">
        <f t="shared" si="14"/>
        <v/>
      </c>
      <c r="AK12" s="36"/>
      <c r="AL12" s="36"/>
      <c r="AM12" s="37" t="str">
        <f t="shared" si="15"/>
        <v/>
      </c>
      <c r="AN12" s="36"/>
      <c r="AO12" s="36"/>
      <c r="AP12" s="37" t="str">
        <f t="shared" si="16"/>
        <v/>
      </c>
      <c r="AQ12" s="36"/>
      <c r="AR12" s="36"/>
      <c r="AS12" s="37" t="str">
        <f t="shared" si="17"/>
        <v/>
      </c>
      <c r="AT12" s="37">
        <f t="shared" si="18"/>
        <v>83</v>
      </c>
      <c r="AU12" s="36">
        <v>80</v>
      </c>
      <c r="AV12" s="36">
        <v>84</v>
      </c>
      <c r="AW12" s="36"/>
      <c r="AX12" s="36"/>
      <c r="AY12" s="36"/>
      <c r="AZ12" s="36"/>
      <c r="BA12" s="36"/>
      <c r="BB12" s="36"/>
      <c r="BC12" s="36"/>
      <c r="BD12" s="36"/>
      <c r="BE12" s="37">
        <f t="shared" si="19"/>
        <v>82</v>
      </c>
      <c r="BF12" s="36">
        <v>70</v>
      </c>
      <c r="BG12" s="36">
        <v>65</v>
      </c>
      <c r="BH12" s="38">
        <f t="shared" si="20"/>
        <v>79.5</v>
      </c>
      <c r="BI12" s="39">
        <f t="shared" si="21"/>
        <v>80</v>
      </c>
      <c r="BJ12" s="40"/>
      <c r="BK12" s="36">
        <v>80</v>
      </c>
      <c r="BL12" s="36">
        <v>75</v>
      </c>
      <c r="BM12" s="36"/>
      <c r="BN12" s="36"/>
      <c r="BO12" s="36"/>
      <c r="BP12" s="36"/>
      <c r="BQ12" s="36"/>
      <c r="BR12" s="36"/>
      <c r="BS12" s="36"/>
      <c r="BT12" s="36"/>
      <c r="BU12" s="41">
        <f t="shared" si="22"/>
        <v>78</v>
      </c>
      <c r="BV12" s="40"/>
      <c r="BW12" s="45">
        <v>80</v>
      </c>
      <c r="BX12" s="36"/>
      <c r="BY12" s="36"/>
      <c r="BZ12" s="36"/>
      <c r="CA12" s="36"/>
      <c r="CB12" s="36"/>
      <c r="CC12" s="36"/>
      <c r="CD12" s="36"/>
      <c r="CE12" s="36"/>
      <c r="CF12" s="36"/>
      <c r="CG12" s="37">
        <f t="shared" si="23"/>
        <v>80</v>
      </c>
      <c r="CH12" s="42" t="str">
        <f t="shared" si="24"/>
        <v>B</v>
      </c>
      <c r="CI12" s="43"/>
      <c r="CJ12" s="45">
        <v>5</v>
      </c>
      <c r="CK12"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c r="CM12" s="35">
        <v>3</v>
      </c>
      <c r="CN12" s="45" t="s">
        <v>199</v>
      </c>
      <c r="CW12" s="20">
        <v>3</v>
      </c>
      <c r="CX12" s="20" t="str">
        <f>(IF(CN10="","","Sudah memahami tentang "))&amp;(IF(CN10="","",CN10&amp;", "))&amp;(IF(CN11="","",CN11&amp;", "))&amp;(IF(CN13="","",CN13&amp;", "))&amp;(IF(CN14="","",CN14&amp;", "))&amp;(IF(CN15="","",CN15&amp;", "))&amp;(IF(CN16="","",CN16&amp;", "))&amp;(IF(CN17="","",CN17&amp;", "))&amp;(IF(CN18="","",CN18&amp;", "))&amp;(IF(CN19="","",CN19&amp;", "))&amp;(IF(CN12="","","Perlu tingkatkan pemahaman  "&amp;CN12&amp;"."))</f>
        <v>Sudah memahami tentang Nan-gai ni arimasuka, Ikura desuka, Oishii desuka, Yuubinkyoku wa doko ni arimasuka, Donna machi•Donna tokoro, Doubutsu ga suki desu, Shumi wa nan desuka, Donna gaikoku-go ga dekimasuka, Pinpon ga tokui desu, Perlu tingkatkan pemahaman  Koora wa arimasuka.</v>
      </c>
    </row>
    <row r="13" spans="1:102" x14ac:dyDescent="0.25">
      <c r="A13" s="14">
        <v>3</v>
      </c>
      <c r="B13" s="14">
        <v>24577</v>
      </c>
      <c r="C13" s="14" t="s">
        <v>141</v>
      </c>
      <c r="E13" s="31">
        <f t="shared" si="0"/>
        <v>88</v>
      </c>
      <c r="F13" s="20"/>
      <c r="G13" s="31">
        <f t="shared" si="1"/>
        <v>88</v>
      </c>
      <c r="H13" s="31">
        <f t="shared" si="2"/>
        <v>87</v>
      </c>
      <c r="I13" s="31" t="str">
        <f t="shared" si="3"/>
        <v>A</v>
      </c>
      <c r="J13"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13" s="20"/>
      <c r="L13" s="31">
        <f t="shared" si="5"/>
        <v>89</v>
      </c>
      <c r="M13" s="31">
        <f t="shared" si="6"/>
        <v>94</v>
      </c>
      <c r="N13" s="31">
        <f t="shared" si="7"/>
        <v>73</v>
      </c>
      <c r="P13" s="36">
        <v>100</v>
      </c>
      <c r="Q13" s="36"/>
      <c r="R13" s="37">
        <f t="shared" si="8"/>
        <v>100</v>
      </c>
      <c r="S13" s="36">
        <v>77</v>
      </c>
      <c r="T13" s="36"/>
      <c r="U13" s="37">
        <f t="shared" si="9"/>
        <v>77</v>
      </c>
      <c r="V13" s="36"/>
      <c r="W13" s="36"/>
      <c r="X13" s="37" t="str">
        <f t="shared" si="10"/>
        <v/>
      </c>
      <c r="Y13" s="36"/>
      <c r="Z13" s="36"/>
      <c r="AA13" s="37" t="str">
        <f t="shared" si="11"/>
        <v/>
      </c>
      <c r="AB13" s="36"/>
      <c r="AC13" s="36"/>
      <c r="AD13" s="37" t="str">
        <f t="shared" si="12"/>
        <v/>
      </c>
      <c r="AE13" s="36"/>
      <c r="AF13" s="36"/>
      <c r="AG13" s="37" t="str">
        <f t="shared" si="13"/>
        <v/>
      </c>
      <c r="AH13" s="36"/>
      <c r="AI13" s="36"/>
      <c r="AJ13" s="37" t="str">
        <f t="shared" si="14"/>
        <v/>
      </c>
      <c r="AK13" s="36"/>
      <c r="AL13" s="36"/>
      <c r="AM13" s="37" t="str">
        <f t="shared" si="15"/>
        <v/>
      </c>
      <c r="AN13" s="36"/>
      <c r="AO13" s="36"/>
      <c r="AP13" s="37" t="str">
        <f t="shared" si="16"/>
        <v/>
      </c>
      <c r="AQ13" s="36"/>
      <c r="AR13" s="36"/>
      <c r="AS13" s="37" t="str">
        <f t="shared" si="17"/>
        <v/>
      </c>
      <c r="AT13" s="37">
        <f t="shared" si="18"/>
        <v>89</v>
      </c>
      <c r="AU13" s="36">
        <v>95</v>
      </c>
      <c r="AV13" s="36">
        <v>84</v>
      </c>
      <c r="AW13" s="36"/>
      <c r="AX13" s="36"/>
      <c r="AY13" s="36"/>
      <c r="AZ13" s="36"/>
      <c r="BA13" s="36"/>
      <c r="BB13" s="36"/>
      <c r="BC13" s="36"/>
      <c r="BD13" s="36"/>
      <c r="BE13" s="37">
        <f t="shared" si="19"/>
        <v>90</v>
      </c>
      <c r="BF13" s="36">
        <v>94</v>
      </c>
      <c r="BG13" s="36">
        <v>73</v>
      </c>
      <c r="BH13" s="38">
        <f t="shared" si="20"/>
        <v>88.3</v>
      </c>
      <c r="BI13" s="39">
        <f t="shared" si="21"/>
        <v>88</v>
      </c>
      <c r="BJ13" s="40"/>
      <c r="BK13" s="36">
        <v>95</v>
      </c>
      <c r="BL13" s="36">
        <v>79</v>
      </c>
      <c r="BM13" s="36"/>
      <c r="BN13" s="36"/>
      <c r="BO13" s="36"/>
      <c r="BP13" s="36"/>
      <c r="BQ13" s="36"/>
      <c r="BR13" s="36"/>
      <c r="BS13" s="36"/>
      <c r="BT13" s="36"/>
      <c r="BU13" s="41">
        <f t="shared" si="22"/>
        <v>87</v>
      </c>
      <c r="BV13" s="40"/>
      <c r="BW13" s="45">
        <v>90</v>
      </c>
      <c r="BX13" s="36"/>
      <c r="BY13" s="36"/>
      <c r="BZ13" s="36"/>
      <c r="CA13" s="36"/>
      <c r="CB13" s="36"/>
      <c r="CC13" s="36"/>
      <c r="CD13" s="36"/>
      <c r="CE13" s="36"/>
      <c r="CF13" s="36"/>
      <c r="CG13" s="37">
        <f t="shared" si="23"/>
        <v>90</v>
      </c>
      <c r="CH13" s="42" t="str">
        <f t="shared" si="24"/>
        <v>A</v>
      </c>
      <c r="CI13" s="43"/>
      <c r="CJ13" s="45">
        <v>6</v>
      </c>
      <c r="CK13"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c r="CM13" s="35">
        <v>4</v>
      </c>
      <c r="CN13" s="45" t="s">
        <v>200</v>
      </c>
      <c r="CW13" s="20">
        <v>4</v>
      </c>
      <c r="CX13" s="20" t="str">
        <f>(IF(CN10="","","Sudah memahami tentang "))&amp;(IF(CN10="","",CN10&amp;", "))&amp;(IF(CN11="","",CN11&amp;", "))&amp;(IF(CN12="","",CN12&amp;", "))&amp;(IF(CN14="","",CN14&amp;", "))&amp;(IF(CN15="","",CN15&amp;", "))&amp;(IF(CN16="","",CN16&amp;", "))&amp;(IF(CN17="","",CN17&amp;", "))&amp;(IF(CN18="","",CN18&amp;", "))&amp;(IF(CN19="","",CN19&amp;", "))&amp;(IF(CN13="","","Perlu tingkatkan pemahaman  "&amp;CN13&amp;"."))</f>
        <v>Sudah memahami tentang Nan-gai ni arimasuka, Ikura desuka, Koora wa arimasuka, Yuubinkyoku wa doko ni arimasuka, Donna machi•Donna tokoro, Doubutsu ga suki desu, Shumi wa nan desuka, Donna gaikoku-go ga dekimasuka, Pinpon ga tokui desu, Perlu tingkatkan pemahaman  Oishii desuka.</v>
      </c>
    </row>
    <row r="14" spans="1:102" x14ac:dyDescent="0.25">
      <c r="A14" s="14">
        <v>4</v>
      </c>
      <c r="B14" s="14">
        <v>24591</v>
      </c>
      <c r="C14" s="14" t="s">
        <v>142</v>
      </c>
      <c r="E14" s="31">
        <f t="shared" si="0"/>
        <v>86</v>
      </c>
      <c r="F14" s="20"/>
      <c r="G14" s="31">
        <f t="shared" si="1"/>
        <v>86</v>
      </c>
      <c r="H14" s="31">
        <f t="shared" si="2"/>
        <v>80</v>
      </c>
      <c r="I14" s="31" t="str">
        <f t="shared" si="3"/>
        <v>B</v>
      </c>
      <c r="J14"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14" s="20"/>
      <c r="L14" s="31">
        <f t="shared" si="5"/>
        <v>89</v>
      </c>
      <c r="M14" s="31">
        <f t="shared" si="6"/>
        <v>83</v>
      </c>
      <c r="N14" s="31">
        <f t="shared" si="7"/>
        <v>73</v>
      </c>
      <c r="P14" s="36">
        <v>100</v>
      </c>
      <c r="Q14" s="36"/>
      <c r="R14" s="37">
        <f t="shared" si="8"/>
        <v>100</v>
      </c>
      <c r="S14" s="36">
        <v>77</v>
      </c>
      <c r="T14" s="36"/>
      <c r="U14" s="37">
        <f t="shared" si="9"/>
        <v>77</v>
      </c>
      <c r="V14" s="36"/>
      <c r="W14" s="36"/>
      <c r="X14" s="37" t="str">
        <f t="shared" si="10"/>
        <v/>
      </c>
      <c r="Y14" s="36"/>
      <c r="Z14" s="36"/>
      <c r="AA14" s="37" t="str">
        <f t="shared" si="11"/>
        <v/>
      </c>
      <c r="AB14" s="36"/>
      <c r="AC14" s="36"/>
      <c r="AD14" s="37" t="str">
        <f t="shared" si="12"/>
        <v/>
      </c>
      <c r="AE14" s="36"/>
      <c r="AF14" s="36"/>
      <c r="AG14" s="37" t="str">
        <f t="shared" si="13"/>
        <v/>
      </c>
      <c r="AH14" s="36"/>
      <c r="AI14" s="36"/>
      <c r="AJ14" s="37" t="str">
        <f t="shared" si="14"/>
        <v/>
      </c>
      <c r="AK14" s="36"/>
      <c r="AL14" s="36"/>
      <c r="AM14" s="37" t="str">
        <f t="shared" si="15"/>
        <v/>
      </c>
      <c r="AN14" s="36"/>
      <c r="AO14" s="36"/>
      <c r="AP14" s="37" t="str">
        <f t="shared" si="16"/>
        <v/>
      </c>
      <c r="AQ14" s="36"/>
      <c r="AR14" s="36"/>
      <c r="AS14" s="37" t="str">
        <f t="shared" si="17"/>
        <v/>
      </c>
      <c r="AT14" s="37">
        <f t="shared" si="18"/>
        <v>89</v>
      </c>
      <c r="AU14" s="36">
        <v>85</v>
      </c>
      <c r="AV14" s="36">
        <v>88</v>
      </c>
      <c r="AW14" s="36"/>
      <c r="AX14" s="36"/>
      <c r="AY14" s="36"/>
      <c r="AZ14" s="36"/>
      <c r="BA14" s="36"/>
      <c r="BB14" s="36"/>
      <c r="BC14" s="36"/>
      <c r="BD14" s="36"/>
      <c r="BE14" s="37">
        <f t="shared" si="19"/>
        <v>87</v>
      </c>
      <c r="BF14" s="36">
        <v>83</v>
      </c>
      <c r="BG14" s="36">
        <v>73</v>
      </c>
      <c r="BH14" s="38">
        <f t="shared" si="20"/>
        <v>86</v>
      </c>
      <c r="BI14" s="39">
        <f t="shared" si="21"/>
        <v>86</v>
      </c>
      <c r="BJ14" s="40"/>
      <c r="BK14" s="36">
        <v>85</v>
      </c>
      <c r="BL14" s="36">
        <v>75</v>
      </c>
      <c r="BM14" s="36"/>
      <c r="BN14" s="36"/>
      <c r="BO14" s="36"/>
      <c r="BP14" s="36"/>
      <c r="BQ14" s="36"/>
      <c r="BR14" s="36"/>
      <c r="BS14" s="36"/>
      <c r="BT14" s="36"/>
      <c r="BU14" s="41">
        <f t="shared" si="22"/>
        <v>80</v>
      </c>
      <c r="BV14" s="40"/>
      <c r="BW14" s="45">
        <v>80</v>
      </c>
      <c r="BX14" s="36"/>
      <c r="BY14" s="36"/>
      <c r="BZ14" s="36"/>
      <c r="CA14" s="36"/>
      <c r="CB14" s="36"/>
      <c r="CC14" s="36"/>
      <c r="CD14" s="36"/>
      <c r="CE14" s="36"/>
      <c r="CF14" s="36"/>
      <c r="CG14" s="37">
        <f t="shared" si="23"/>
        <v>80</v>
      </c>
      <c r="CH14" s="42" t="str">
        <f t="shared" si="24"/>
        <v>B</v>
      </c>
      <c r="CI14" s="43"/>
      <c r="CJ14" s="45">
        <v>6</v>
      </c>
      <c r="CK14"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c r="CM14" s="35">
        <v>5</v>
      </c>
      <c r="CN14" s="45" t="s">
        <v>201</v>
      </c>
      <c r="CW14" s="20">
        <v>5</v>
      </c>
      <c r="CX14" s="20" t="str">
        <f>(IF(CN10="","","Sudah memahami tentang "))&amp;(IF(CN10="","",CN10&amp;", "))&amp;(IF(CN11="","",CN11&amp;", "))&amp;(IF(CN12="","",CN12&amp;", "))&amp;(IF(CN13="","",CN13&amp;", "))&amp;(IF(CN15="","",CN15&amp;", "))&amp;(IF(CN16="","",CN16&amp;", "))&amp;(IF(CN17="","",CN17&amp;", "))&amp;(IF(CN18="","",CN18&amp;", "))&amp;(IF(CN19="","",CN19&amp;", "))&amp;(IF(CN14="","","Perlu tingkatkan pemahaman  "&amp;CN14&amp;"."))</f>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15" spans="1:102" x14ac:dyDescent="0.25">
      <c r="A15" s="14">
        <v>5</v>
      </c>
      <c r="B15" s="14">
        <v>24605</v>
      </c>
      <c r="C15" s="14" t="s">
        <v>143</v>
      </c>
      <c r="E15" s="31">
        <f t="shared" si="0"/>
        <v>90</v>
      </c>
      <c r="F15" s="20"/>
      <c r="G15" s="31">
        <f t="shared" si="1"/>
        <v>90</v>
      </c>
      <c r="H15" s="31">
        <f t="shared" si="2"/>
        <v>86</v>
      </c>
      <c r="I15" s="31" t="str">
        <f t="shared" si="3"/>
        <v>A</v>
      </c>
      <c r="J15" s="31" t="str">
        <f t="shared" si="4"/>
        <v>Sudah memahami tentang Nan-gai ni arimasuka, Ikura desuka, Koora wa arimasuka, Oishii desuka, Yuubinkyoku wa doko ni arimasuka, Donna machi•Donna tokoro, Doubutsu ga suki desu, Donna gaikoku-go ga dekimasuka, Pinpon ga tokui desu, Perlu tingkatkan pemahaman  Shumi wa nan desuka.</v>
      </c>
      <c r="K15" s="20"/>
      <c r="L15" s="31">
        <f t="shared" si="5"/>
        <v>87</v>
      </c>
      <c r="M15" s="31">
        <f t="shared" si="6"/>
        <v>97</v>
      </c>
      <c r="N15" s="31">
        <f t="shared" si="7"/>
        <v>85</v>
      </c>
      <c r="P15" s="36">
        <v>85</v>
      </c>
      <c r="Q15" s="36"/>
      <c r="R15" s="37">
        <f t="shared" si="8"/>
        <v>85</v>
      </c>
      <c r="S15" s="36">
        <v>89</v>
      </c>
      <c r="T15" s="36"/>
      <c r="U15" s="37">
        <f t="shared" si="9"/>
        <v>89</v>
      </c>
      <c r="V15" s="36"/>
      <c r="W15" s="36"/>
      <c r="X15" s="37" t="str">
        <f t="shared" si="10"/>
        <v/>
      </c>
      <c r="Y15" s="36"/>
      <c r="Z15" s="36"/>
      <c r="AA15" s="37" t="str">
        <f t="shared" si="11"/>
        <v/>
      </c>
      <c r="AB15" s="36"/>
      <c r="AC15" s="36"/>
      <c r="AD15" s="37" t="str">
        <f t="shared" si="12"/>
        <v/>
      </c>
      <c r="AE15" s="36"/>
      <c r="AF15" s="36"/>
      <c r="AG15" s="37" t="str">
        <f t="shared" si="13"/>
        <v/>
      </c>
      <c r="AH15" s="36"/>
      <c r="AI15" s="36"/>
      <c r="AJ15" s="37" t="str">
        <f t="shared" si="14"/>
        <v/>
      </c>
      <c r="AK15" s="36"/>
      <c r="AL15" s="36"/>
      <c r="AM15" s="37" t="str">
        <f t="shared" si="15"/>
        <v/>
      </c>
      <c r="AN15" s="36"/>
      <c r="AO15" s="36"/>
      <c r="AP15" s="37" t="str">
        <f t="shared" si="16"/>
        <v/>
      </c>
      <c r="AQ15" s="36"/>
      <c r="AR15" s="36"/>
      <c r="AS15" s="37" t="str">
        <f t="shared" si="17"/>
        <v/>
      </c>
      <c r="AT15" s="37">
        <f t="shared" si="18"/>
        <v>87</v>
      </c>
      <c r="AU15" s="36">
        <v>90</v>
      </c>
      <c r="AV15" s="36">
        <v>93</v>
      </c>
      <c r="AW15" s="36"/>
      <c r="AX15" s="36"/>
      <c r="AY15" s="36"/>
      <c r="AZ15" s="36"/>
      <c r="BA15" s="36"/>
      <c r="BB15" s="36"/>
      <c r="BC15" s="36"/>
      <c r="BD15" s="36"/>
      <c r="BE15" s="37">
        <f t="shared" si="19"/>
        <v>92</v>
      </c>
      <c r="BF15" s="36">
        <v>97</v>
      </c>
      <c r="BG15" s="36">
        <v>85</v>
      </c>
      <c r="BH15" s="38">
        <f t="shared" si="20"/>
        <v>89.8</v>
      </c>
      <c r="BI15" s="39">
        <f t="shared" si="21"/>
        <v>90</v>
      </c>
      <c r="BJ15" s="40"/>
      <c r="BK15" s="36">
        <v>90</v>
      </c>
      <c r="BL15" s="36">
        <v>82</v>
      </c>
      <c r="BM15" s="36"/>
      <c r="BN15" s="36"/>
      <c r="BO15" s="36"/>
      <c r="BP15" s="36"/>
      <c r="BQ15" s="36"/>
      <c r="BR15" s="36"/>
      <c r="BS15" s="36"/>
      <c r="BT15" s="36"/>
      <c r="BU15" s="41">
        <f t="shared" si="22"/>
        <v>86</v>
      </c>
      <c r="BV15" s="40"/>
      <c r="BW15" s="45">
        <v>90</v>
      </c>
      <c r="BX15" s="36"/>
      <c r="BY15" s="36"/>
      <c r="BZ15" s="36"/>
      <c r="CA15" s="36"/>
      <c r="CB15" s="36"/>
      <c r="CC15" s="36"/>
      <c r="CD15" s="36"/>
      <c r="CE15" s="36"/>
      <c r="CF15" s="36"/>
      <c r="CG15" s="37">
        <f t="shared" si="23"/>
        <v>90</v>
      </c>
      <c r="CH15" s="42" t="str">
        <f t="shared" si="24"/>
        <v>A</v>
      </c>
      <c r="CI15" s="43"/>
      <c r="CJ15" s="45">
        <v>8</v>
      </c>
      <c r="CK15" s="44" t="str">
        <f t="shared" si="25"/>
        <v>Sudah memahami tentang Nan-gai ni arimasuka, Ikura desuka, Koora wa arimasuka, Oishii desuka, Yuubinkyoku wa doko ni arimasuka, Donna machi•Donna tokoro, Doubutsu ga suki desu, Donna gaikoku-go ga dekimasuka, Pinpon ga tokui desu, Perlu tingkatkan pemahaman  Shumi wa nan desuka.</v>
      </c>
      <c r="CM15" s="35">
        <v>6</v>
      </c>
      <c r="CN15" s="45" t="s">
        <v>202</v>
      </c>
      <c r="CW15" s="20">
        <v>6</v>
      </c>
      <c r="CX15" s="20" t="str">
        <f>(IF(CN10="","","Sudah memahami tentang "))&amp;(IF(CN10="","",CN10&amp;", "))&amp;(IF(CN11="","",CN11&amp;", "))&amp;(IF(CN12="","",CN12&amp;", "))&amp;(IF(CN13="","",CN13&amp;", "))&amp;(IF(CN14="","",CN14&amp;", "))&amp;(IF(CN16="","",CN16&amp;", "))&amp;(IF(CN17="","",CN17&amp;", "))&amp;(IF(CN18="","",CN18&amp;", "))&amp;(IF(CN19="","",CN19&amp;", "))&amp;(IF(CN15="","","Perlu tingkatkan pemahaman  "&amp;CN15&amp;"."))</f>
        <v>Sudah memahami tentang Nan-gai ni arimasuka, Ikura desuka, Koora wa arimasuka, Oishii desuka, Yuubinkyoku wa doko ni arimasuka, Doubutsu ga suki desu, Shumi wa nan desuka, Donna gaikoku-go ga dekimasuka, Pinpon ga tokui desu, Perlu tingkatkan pemahaman  Donna machi•Donna tokoro.</v>
      </c>
    </row>
    <row r="16" spans="1:102" x14ac:dyDescent="0.25">
      <c r="A16" s="14">
        <v>6</v>
      </c>
      <c r="B16" s="14">
        <v>24619</v>
      </c>
      <c r="C16" s="14" t="s">
        <v>144</v>
      </c>
      <c r="E16" s="31">
        <f t="shared" si="0"/>
        <v>83</v>
      </c>
      <c r="F16" s="20"/>
      <c r="G16" s="31">
        <f t="shared" si="1"/>
        <v>83</v>
      </c>
      <c r="H16" s="31">
        <f t="shared" si="2"/>
        <v>87</v>
      </c>
      <c r="I16" s="31" t="str">
        <f t="shared" si="3"/>
        <v>A</v>
      </c>
      <c r="J16"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16" s="20"/>
      <c r="L16" s="31">
        <f t="shared" si="5"/>
        <v>85</v>
      </c>
      <c r="M16" s="31">
        <f t="shared" si="6"/>
        <v>88</v>
      </c>
      <c r="N16" s="31">
        <f t="shared" si="7"/>
        <v>63</v>
      </c>
      <c r="P16" s="36">
        <v>95</v>
      </c>
      <c r="Q16" s="36"/>
      <c r="R16" s="37">
        <f t="shared" si="8"/>
        <v>95</v>
      </c>
      <c r="S16" s="36">
        <v>67</v>
      </c>
      <c r="T16" s="36">
        <v>75</v>
      </c>
      <c r="U16" s="37">
        <f t="shared" si="9"/>
        <v>75</v>
      </c>
      <c r="V16" s="36"/>
      <c r="W16" s="36"/>
      <c r="X16" s="37" t="str">
        <f t="shared" si="10"/>
        <v/>
      </c>
      <c r="Y16" s="36"/>
      <c r="Z16" s="36"/>
      <c r="AA16" s="37" t="str">
        <f t="shared" si="11"/>
        <v/>
      </c>
      <c r="AB16" s="36"/>
      <c r="AC16" s="36"/>
      <c r="AD16" s="37" t="str">
        <f t="shared" si="12"/>
        <v/>
      </c>
      <c r="AE16" s="36"/>
      <c r="AF16" s="36"/>
      <c r="AG16" s="37" t="str">
        <f t="shared" si="13"/>
        <v/>
      </c>
      <c r="AH16" s="36"/>
      <c r="AI16" s="36"/>
      <c r="AJ16" s="37" t="str">
        <f t="shared" si="14"/>
        <v/>
      </c>
      <c r="AK16" s="36"/>
      <c r="AL16" s="36"/>
      <c r="AM16" s="37" t="str">
        <f t="shared" si="15"/>
        <v/>
      </c>
      <c r="AN16" s="36"/>
      <c r="AO16" s="36"/>
      <c r="AP16" s="37" t="str">
        <f t="shared" si="16"/>
        <v/>
      </c>
      <c r="AQ16" s="36"/>
      <c r="AR16" s="36"/>
      <c r="AS16" s="37" t="str">
        <f t="shared" si="17"/>
        <v/>
      </c>
      <c r="AT16" s="37">
        <f t="shared" si="18"/>
        <v>85</v>
      </c>
      <c r="AU16" s="36">
        <v>95</v>
      </c>
      <c r="AV16" s="36">
        <v>75</v>
      </c>
      <c r="AW16" s="36"/>
      <c r="AX16" s="36"/>
      <c r="AY16" s="36"/>
      <c r="AZ16" s="36"/>
      <c r="BA16" s="36"/>
      <c r="BB16" s="36"/>
      <c r="BC16" s="36"/>
      <c r="BD16" s="36"/>
      <c r="BE16" s="37">
        <f t="shared" si="19"/>
        <v>85</v>
      </c>
      <c r="BF16" s="36">
        <v>88</v>
      </c>
      <c r="BG16" s="36">
        <v>63</v>
      </c>
      <c r="BH16" s="38">
        <f t="shared" si="20"/>
        <v>83.1</v>
      </c>
      <c r="BI16" s="39">
        <f t="shared" si="21"/>
        <v>83</v>
      </c>
      <c r="BJ16" s="40"/>
      <c r="BK16" s="36">
        <v>95</v>
      </c>
      <c r="BL16" s="36">
        <v>79</v>
      </c>
      <c r="BM16" s="36"/>
      <c r="BN16" s="36"/>
      <c r="BO16" s="36"/>
      <c r="BP16" s="36"/>
      <c r="BQ16" s="36"/>
      <c r="BR16" s="36"/>
      <c r="BS16" s="36"/>
      <c r="BT16" s="36"/>
      <c r="BU16" s="41">
        <f t="shared" si="22"/>
        <v>87</v>
      </c>
      <c r="BV16" s="40"/>
      <c r="BW16" s="45">
        <v>90</v>
      </c>
      <c r="BX16" s="36"/>
      <c r="BY16" s="36"/>
      <c r="BZ16" s="36"/>
      <c r="CA16" s="36"/>
      <c r="CB16" s="36"/>
      <c r="CC16" s="36"/>
      <c r="CD16" s="36"/>
      <c r="CE16" s="36"/>
      <c r="CF16" s="36"/>
      <c r="CG16" s="37">
        <f t="shared" si="23"/>
        <v>90</v>
      </c>
      <c r="CH16" s="42" t="str">
        <f t="shared" si="24"/>
        <v>A</v>
      </c>
      <c r="CI16" s="43"/>
      <c r="CJ16" s="45">
        <v>5</v>
      </c>
      <c r="CK16"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c r="CM16" s="35">
        <v>7</v>
      </c>
      <c r="CN16" s="45" t="s">
        <v>203</v>
      </c>
      <c r="CW16" s="20">
        <v>7</v>
      </c>
      <c r="CX16" s="20" t="str">
        <f>(IF(CN10="","","Sudah memahami tentang "))&amp;(IF(CN10="","",CN10&amp;", "))&amp;(IF(CN11="","",CN11&amp;", "))&amp;(IF(CN12="","",CN12&amp;", "))&amp;(IF(CN13="","",CN13&amp;", "))&amp;(IF(CN14="","",CN14&amp;", "))&amp;(IF(CN15="","",CN15&amp;", "))&amp;(IF(CN17="","",CN17&amp;", "))&amp;(IF(CN18="","",CN18&amp;", "))&amp;(IF(CN19="","",CN19&amp;", "))&amp;(IF(CN16="","","Perlu tingkatkan pemahaman  "&amp;CN16&amp;"."))</f>
        <v>Sudah memahami tentang Nan-gai ni arimasuka, Ikura desuka, Koora wa arimasuka, Oishii desuka, Yuubinkyoku wa doko ni arimasuka, Donna machi•Donna tokoro, Shumi wa nan desuka, Donna gaikoku-go ga dekimasuka, Pinpon ga tokui desu, Perlu tingkatkan pemahaman  Doubutsu ga suki desu.</v>
      </c>
    </row>
    <row r="17" spans="1:102" x14ac:dyDescent="0.25">
      <c r="A17" s="14">
        <v>7</v>
      </c>
      <c r="B17" s="14">
        <v>24633</v>
      </c>
      <c r="C17" s="14" t="s">
        <v>145</v>
      </c>
      <c r="E17" s="31">
        <f t="shared" si="0"/>
        <v>78</v>
      </c>
      <c r="F17" s="20"/>
      <c r="G17" s="31">
        <f t="shared" si="1"/>
        <v>78</v>
      </c>
      <c r="H17" s="31">
        <f t="shared" si="2"/>
        <v>78</v>
      </c>
      <c r="I17" s="31" t="str">
        <f t="shared" si="3"/>
        <v>B</v>
      </c>
      <c r="J17"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17" s="20"/>
      <c r="L17" s="31">
        <f t="shared" si="5"/>
        <v>88</v>
      </c>
      <c r="M17" s="31">
        <f t="shared" si="6"/>
        <v>74</v>
      </c>
      <c r="N17" s="31">
        <f t="shared" si="7"/>
        <v>39</v>
      </c>
      <c r="P17" s="36">
        <v>100</v>
      </c>
      <c r="Q17" s="36"/>
      <c r="R17" s="37">
        <f t="shared" si="8"/>
        <v>100</v>
      </c>
      <c r="S17" s="36">
        <v>43</v>
      </c>
      <c r="T17" s="36">
        <v>75</v>
      </c>
      <c r="U17" s="37">
        <f t="shared" si="9"/>
        <v>75</v>
      </c>
      <c r="V17" s="36"/>
      <c r="W17" s="36"/>
      <c r="X17" s="37" t="str">
        <f t="shared" si="10"/>
        <v/>
      </c>
      <c r="Y17" s="36"/>
      <c r="Z17" s="36"/>
      <c r="AA17" s="37" t="str">
        <f t="shared" si="11"/>
        <v/>
      </c>
      <c r="AB17" s="36"/>
      <c r="AC17" s="36"/>
      <c r="AD17" s="37" t="str">
        <f t="shared" si="12"/>
        <v/>
      </c>
      <c r="AE17" s="36"/>
      <c r="AF17" s="36"/>
      <c r="AG17" s="37" t="str">
        <f t="shared" si="13"/>
        <v/>
      </c>
      <c r="AH17" s="36"/>
      <c r="AI17" s="36"/>
      <c r="AJ17" s="37" t="str">
        <f t="shared" si="14"/>
        <v/>
      </c>
      <c r="AK17" s="36"/>
      <c r="AL17" s="36"/>
      <c r="AM17" s="37" t="str">
        <f t="shared" si="15"/>
        <v/>
      </c>
      <c r="AN17" s="36"/>
      <c r="AO17" s="36"/>
      <c r="AP17" s="37" t="str">
        <f t="shared" si="16"/>
        <v/>
      </c>
      <c r="AQ17" s="36"/>
      <c r="AR17" s="36"/>
      <c r="AS17" s="37" t="str">
        <f t="shared" si="17"/>
        <v/>
      </c>
      <c r="AT17" s="37">
        <f t="shared" si="18"/>
        <v>88</v>
      </c>
      <c r="AU17" s="36">
        <v>80</v>
      </c>
      <c r="AV17" s="36">
        <v>75</v>
      </c>
      <c r="AW17" s="36"/>
      <c r="AX17" s="36"/>
      <c r="AY17" s="36"/>
      <c r="AZ17" s="36"/>
      <c r="BA17" s="36"/>
      <c r="BB17" s="36"/>
      <c r="BC17" s="36"/>
      <c r="BD17" s="36"/>
      <c r="BE17" s="37">
        <f t="shared" si="19"/>
        <v>78</v>
      </c>
      <c r="BF17" s="36">
        <v>74</v>
      </c>
      <c r="BG17" s="36">
        <v>39</v>
      </c>
      <c r="BH17" s="38">
        <f t="shared" si="20"/>
        <v>77.7</v>
      </c>
      <c r="BI17" s="39">
        <f t="shared" si="21"/>
        <v>78</v>
      </c>
      <c r="BJ17" s="40"/>
      <c r="BK17" s="36">
        <v>80</v>
      </c>
      <c r="BL17" s="36">
        <v>75</v>
      </c>
      <c r="BM17" s="36"/>
      <c r="BN17" s="36"/>
      <c r="BO17" s="36"/>
      <c r="BP17" s="36"/>
      <c r="BQ17" s="36"/>
      <c r="BR17" s="36"/>
      <c r="BS17" s="36"/>
      <c r="BT17" s="36"/>
      <c r="BU17" s="41">
        <f t="shared" si="22"/>
        <v>78</v>
      </c>
      <c r="BV17" s="40"/>
      <c r="BW17" s="45">
        <v>75</v>
      </c>
      <c r="BX17" s="36"/>
      <c r="BY17" s="36"/>
      <c r="BZ17" s="36"/>
      <c r="CA17" s="36"/>
      <c r="CB17" s="36"/>
      <c r="CC17" s="36"/>
      <c r="CD17" s="36"/>
      <c r="CE17" s="36"/>
      <c r="CF17" s="36"/>
      <c r="CG17" s="37">
        <f t="shared" si="23"/>
        <v>75</v>
      </c>
      <c r="CH17" s="42" t="str">
        <f t="shared" si="24"/>
        <v>B</v>
      </c>
      <c r="CI17" s="43"/>
      <c r="CJ17" s="45">
        <v>7</v>
      </c>
      <c r="CK17"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c r="CM17" s="35">
        <v>8</v>
      </c>
      <c r="CN17" s="45" t="s">
        <v>204</v>
      </c>
      <c r="CW17" s="20">
        <v>8</v>
      </c>
      <c r="CX17" s="20" t="str">
        <f>(IF(CN10="","","Sudah memahami tentang "))&amp;(IF(CN10="","",CN10&amp;", "))&amp;(IF(CN11="","",CN11&amp;", "))&amp;(IF(CN12="","",CN12&amp;", "))&amp;(IF(CN13="","",CN13&amp;", "))&amp;(IF(CN14="","",CN14&amp;", "))&amp;(IF(CN15="","",CN15&amp;", "))&amp;(IF(CN16="","",CN16&amp;", "))&amp;(IF(CN18="","",CN18&amp;", "))&amp;(IF(CN19="","",CN19&amp;", "))&amp;(IF(CN17="","","Perlu tingkatkan pemahaman  "&amp;CN17&amp;"."))</f>
        <v>Sudah memahami tentang Nan-gai ni arimasuka, Ikura desuka, Koora wa arimasuka, Oishii desuka, Yuubinkyoku wa doko ni arimasuka, Donna machi•Donna tokoro, Doubutsu ga suki desu, Donna gaikoku-go ga dekimasuka, Pinpon ga tokui desu, Perlu tingkatkan pemahaman  Shumi wa nan desuka.</v>
      </c>
    </row>
    <row r="18" spans="1:102" x14ac:dyDescent="0.25">
      <c r="A18" s="14">
        <v>8</v>
      </c>
      <c r="B18" s="14">
        <v>24647</v>
      </c>
      <c r="C18" s="14" t="s">
        <v>146</v>
      </c>
      <c r="E18" s="31">
        <f t="shared" si="0"/>
        <v>79</v>
      </c>
      <c r="F18" s="20"/>
      <c r="G18" s="31">
        <f t="shared" si="1"/>
        <v>79</v>
      </c>
      <c r="H18" s="31">
        <f t="shared" si="2"/>
        <v>81</v>
      </c>
      <c r="I18" s="31" t="str">
        <f t="shared" si="3"/>
        <v>B</v>
      </c>
      <c r="J18" s="31" t="str">
        <f t="shared" si="4"/>
        <v/>
      </c>
      <c r="K18" s="20"/>
      <c r="L18" s="31">
        <f t="shared" si="5"/>
        <v>88</v>
      </c>
      <c r="M18" s="31">
        <f t="shared" si="6"/>
        <v>30</v>
      </c>
      <c r="N18" s="31">
        <f t="shared" si="7"/>
        <v>64</v>
      </c>
      <c r="P18" s="36">
        <v>100</v>
      </c>
      <c r="Q18" s="36"/>
      <c r="R18" s="37">
        <f t="shared" si="8"/>
        <v>100</v>
      </c>
      <c r="S18" s="36">
        <v>68</v>
      </c>
      <c r="T18" s="36">
        <v>75</v>
      </c>
      <c r="U18" s="37">
        <f t="shared" si="9"/>
        <v>75</v>
      </c>
      <c r="V18" s="36"/>
      <c r="W18" s="36"/>
      <c r="X18" s="37" t="str">
        <f t="shared" si="10"/>
        <v/>
      </c>
      <c r="Y18" s="36"/>
      <c r="Z18" s="36"/>
      <c r="AA18" s="37" t="str">
        <f t="shared" si="11"/>
        <v/>
      </c>
      <c r="AB18" s="36"/>
      <c r="AC18" s="36"/>
      <c r="AD18" s="37" t="str">
        <f t="shared" si="12"/>
        <v/>
      </c>
      <c r="AE18" s="36"/>
      <c r="AF18" s="36"/>
      <c r="AG18" s="37" t="str">
        <f t="shared" si="13"/>
        <v/>
      </c>
      <c r="AH18" s="36"/>
      <c r="AI18" s="36"/>
      <c r="AJ18" s="37" t="str">
        <f t="shared" si="14"/>
        <v/>
      </c>
      <c r="AK18" s="36"/>
      <c r="AL18" s="36"/>
      <c r="AM18" s="37" t="str">
        <f t="shared" si="15"/>
        <v/>
      </c>
      <c r="AN18" s="36"/>
      <c r="AO18" s="36"/>
      <c r="AP18" s="37" t="str">
        <f t="shared" si="16"/>
        <v/>
      </c>
      <c r="AQ18" s="36"/>
      <c r="AR18" s="36"/>
      <c r="AS18" s="37" t="str">
        <f t="shared" si="17"/>
        <v/>
      </c>
      <c r="AT18" s="37">
        <f t="shared" si="18"/>
        <v>88</v>
      </c>
      <c r="AU18" s="36">
        <v>95</v>
      </c>
      <c r="AV18" s="36">
        <v>77</v>
      </c>
      <c r="AW18" s="36"/>
      <c r="AX18" s="36"/>
      <c r="AY18" s="36"/>
      <c r="AZ18" s="36"/>
      <c r="BA18" s="36"/>
      <c r="BB18" s="36"/>
      <c r="BC18" s="36"/>
      <c r="BD18" s="36"/>
      <c r="BE18" s="37">
        <f t="shared" si="19"/>
        <v>86</v>
      </c>
      <c r="BF18" s="36">
        <v>30</v>
      </c>
      <c r="BG18" s="36">
        <v>64</v>
      </c>
      <c r="BH18" s="38">
        <f t="shared" si="20"/>
        <v>79</v>
      </c>
      <c r="BI18" s="39">
        <f t="shared" si="21"/>
        <v>79</v>
      </c>
      <c r="BJ18" s="40"/>
      <c r="BK18" s="36">
        <v>85</v>
      </c>
      <c r="BL18" s="36">
        <v>77</v>
      </c>
      <c r="BM18" s="36"/>
      <c r="BN18" s="36"/>
      <c r="BO18" s="36"/>
      <c r="BP18" s="36"/>
      <c r="BQ18" s="36"/>
      <c r="BR18" s="36"/>
      <c r="BS18" s="36"/>
      <c r="BT18" s="36"/>
      <c r="BU18" s="41">
        <f t="shared" si="22"/>
        <v>81</v>
      </c>
      <c r="BV18" s="40"/>
      <c r="BW18" s="45">
        <v>75</v>
      </c>
      <c r="BX18" s="36"/>
      <c r="BY18" s="36"/>
      <c r="BZ18" s="36"/>
      <c r="CA18" s="36"/>
      <c r="CB18" s="36"/>
      <c r="CC18" s="36"/>
      <c r="CD18" s="36"/>
      <c r="CE18" s="36"/>
      <c r="CF18" s="36"/>
      <c r="CG18" s="37">
        <f t="shared" si="23"/>
        <v>75</v>
      </c>
      <c r="CH18" s="42" t="str">
        <f t="shared" si="24"/>
        <v>B</v>
      </c>
      <c r="CI18" s="43"/>
      <c r="CJ18" s="45"/>
      <c r="CK18" s="44" t="str">
        <f t="shared" si="25"/>
        <v/>
      </c>
      <c r="CM18" s="35">
        <v>9</v>
      </c>
      <c r="CN18" s="45" t="s">
        <v>205</v>
      </c>
      <c r="CW18" s="20">
        <v>9</v>
      </c>
      <c r="CX18" s="20" t="str">
        <f>(IF(CN10="","","Sudah memahami tentang "))&amp;(IF(CN10="","",CN10&amp;", "))&amp;(IF(CN11="","",CN11&amp;", "))&amp;(IF(CN12="","",CN12&amp;", "))&amp;(IF(CN13="","",CN13&amp;", "))&amp;(IF(CN14="","",CN14&amp;", "))&amp;(IF(CN15="","",CN15&amp;", "))&amp;(IF(CN16="","",CN16&amp;", "))&amp;(IF(CN17="","",CN17&amp;", "))&amp;(IF(CN19="","",CN19&amp;", "))&amp;(IF(CN18="","","Perlu tingkatkan pemahaman  "&amp;CN18&amp;"."))</f>
        <v>Sudah memahami tentang Nan-gai ni arimasuka, Ikura desuka, Koora wa arimasuka, Oishii desuka, Yuubinkyoku wa doko ni arimasuka, Donna machi•Donna tokoro, Doubutsu ga suki desu, Shumi wa nan desuka, Pinpon ga tokui desu, Perlu tingkatkan pemahaman  Donna gaikoku-go ga dekimasuka.</v>
      </c>
    </row>
    <row r="19" spans="1:102" x14ac:dyDescent="0.25">
      <c r="A19" s="14">
        <v>9</v>
      </c>
      <c r="B19" s="14">
        <v>24661</v>
      </c>
      <c r="C19" s="14" t="s">
        <v>147</v>
      </c>
      <c r="E19" s="31">
        <f t="shared" si="0"/>
        <v>83</v>
      </c>
      <c r="F19" s="20"/>
      <c r="G19" s="31">
        <f t="shared" si="1"/>
        <v>83</v>
      </c>
      <c r="H19" s="31">
        <f t="shared" si="2"/>
        <v>83</v>
      </c>
      <c r="I19" s="31" t="str">
        <f t="shared" si="3"/>
        <v>A</v>
      </c>
      <c r="J19"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19" s="20"/>
      <c r="L19" s="31">
        <f t="shared" si="5"/>
        <v>88</v>
      </c>
      <c r="M19" s="31">
        <f t="shared" si="6"/>
        <v>78</v>
      </c>
      <c r="N19" s="31">
        <f t="shared" si="7"/>
        <v>64</v>
      </c>
      <c r="P19" s="36">
        <v>100</v>
      </c>
      <c r="Q19" s="36"/>
      <c r="R19" s="37">
        <f t="shared" si="8"/>
        <v>100</v>
      </c>
      <c r="S19" s="36">
        <v>67</v>
      </c>
      <c r="T19" s="36">
        <v>75</v>
      </c>
      <c r="U19" s="37">
        <f t="shared" si="9"/>
        <v>75</v>
      </c>
      <c r="V19" s="36"/>
      <c r="W19" s="36"/>
      <c r="X19" s="37" t="str">
        <f t="shared" si="10"/>
        <v/>
      </c>
      <c r="Y19" s="36"/>
      <c r="Z19" s="36"/>
      <c r="AA19" s="37" t="str">
        <f t="shared" si="11"/>
        <v/>
      </c>
      <c r="AB19" s="36"/>
      <c r="AC19" s="36"/>
      <c r="AD19" s="37" t="str">
        <f t="shared" si="12"/>
        <v/>
      </c>
      <c r="AE19" s="36"/>
      <c r="AF19" s="36"/>
      <c r="AG19" s="37" t="str">
        <f t="shared" si="13"/>
        <v/>
      </c>
      <c r="AH19" s="36"/>
      <c r="AI19" s="36"/>
      <c r="AJ19" s="37" t="str">
        <f t="shared" si="14"/>
        <v/>
      </c>
      <c r="AK19" s="36"/>
      <c r="AL19" s="36"/>
      <c r="AM19" s="37" t="str">
        <f t="shared" si="15"/>
        <v/>
      </c>
      <c r="AN19" s="36"/>
      <c r="AO19" s="36"/>
      <c r="AP19" s="37" t="str">
        <f t="shared" si="16"/>
        <v/>
      </c>
      <c r="AQ19" s="36"/>
      <c r="AR19" s="36"/>
      <c r="AS19" s="37" t="str">
        <f t="shared" si="17"/>
        <v/>
      </c>
      <c r="AT19" s="37">
        <f t="shared" si="18"/>
        <v>88</v>
      </c>
      <c r="AU19" s="36">
        <v>90</v>
      </c>
      <c r="AV19" s="36">
        <v>79</v>
      </c>
      <c r="AW19" s="36"/>
      <c r="AX19" s="36"/>
      <c r="AY19" s="36"/>
      <c r="AZ19" s="36"/>
      <c r="BA19" s="36"/>
      <c r="BB19" s="36"/>
      <c r="BC19" s="36"/>
      <c r="BD19" s="36"/>
      <c r="BE19" s="37">
        <f t="shared" si="19"/>
        <v>85</v>
      </c>
      <c r="BF19" s="36">
        <v>78</v>
      </c>
      <c r="BG19" s="36">
        <v>64</v>
      </c>
      <c r="BH19" s="38">
        <f t="shared" si="20"/>
        <v>83.4</v>
      </c>
      <c r="BI19" s="39">
        <f t="shared" si="21"/>
        <v>83</v>
      </c>
      <c r="BJ19" s="40"/>
      <c r="BK19" s="36">
        <v>90</v>
      </c>
      <c r="BL19" s="36">
        <v>75</v>
      </c>
      <c r="BM19" s="36"/>
      <c r="BN19" s="36"/>
      <c r="BO19" s="36"/>
      <c r="BP19" s="36"/>
      <c r="BQ19" s="36"/>
      <c r="BR19" s="36"/>
      <c r="BS19" s="36"/>
      <c r="BT19" s="36"/>
      <c r="BU19" s="41">
        <f t="shared" si="22"/>
        <v>83</v>
      </c>
      <c r="BV19" s="40"/>
      <c r="BW19" s="45">
        <v>90</v>
      </c>
      <c r="BX19" s="36"/>
      <c r="BY19" s="36"/>
      <c r="BZ19" s="36"/>
      <c r="CA19" s="36"/>
      <c r="CB19" s="36"/>
      <c r="CC19" s="36"/>
      <c r="CD19" s="36"/>
      <c r="CE19" s="36"/>
      <c r="CF19" s="36"/>
      <c r="CG19" s="37">
        <f t="shared" si="23"/>
        <v>90</v>
      </c>
      <c r="CH19" s="42" t="str">
        <f t="shared" si="24"/>
        <v>A</v>
      </c>
      <c r="CI19" s="43"/>
      <c r="CJ19" s="45">
        <v>5</v>
      </c>
      <c r="CK19"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c r="CM19" s="35">
        <v>10</v>
      </c>
      <c r="CN19" s="45" t="s">
        <v>206</v>
      </c>
      <c r="CW19" s="20">
        <v>10</v>
      </c>
      <c r="CX19" s="20" t="str">
        <f>(IF(CN10="","","Sudah memahami tentang "))&amp;(IF(CN10="","",CN10&amp;", "))&amp;(IF(CN11="","",CN11&amp;", "))&amp;(IF(CN12="","",CN12&amp;", "))&amp;(IF(CN13="","",CN13&amp;", "))&amp;(IF(CN14="","",CN14&amp;", "))&amp;(IF(CN15="","",CN15&amp;", "))&amp;(IF(CN16="","",CN16&amp;", "))&amp;(IF(CN17="","",CN17&amp;", "))&amp;(IF(CN18="","",CN18&amp;", "))&amp;(IF(CN19="","","Perlu tingkatkan pemahaman  "&amp;CN19&amp;"."))</f>
        <v>Sudah memahami tentang Nan-gai ni arimasuka, Ikura desuka, Koora wa arimasuka, Oishii desuka, Yuubinkyoku wa doko ni arimasuka, Donna machi•Donna tokoro, Doubutsu ga suki desu, Shumi wa nan desuka, Donna gaikoku-go ga dekimasuka, Perlu tingkatkan pemahaman  Pinpon ga tokui desu.</v>
      </c>
    </row>
    <row r="20" spans="1:102" x14ac:dyDescent="0.25">
      <c r="A20" s="14">
        <v>10</v>
      </c>
      <c r="B20" s="14">
        <v>24675</v>
      </c>
      <c r="C20" s="14" t="s">
        <v>148</v>
      </c>
      <c r="E20" s="31">
        <f t="shared" si="0"/>
        <v>88</v>
      </c>
      <c r="F20" s="20"/>
      <c r="G20" s="31">
        <f t="shared" si="1"/>
        <v>88</v>
      </c>
      <c r="H20" s="31">
        <f t="shared" si="2"/>
        <v>85</v>
      </c>
      <c r="I20" s="31" t="str">
        <f t="shared" si="3"/>
        <v>A</v>
      </c>
      <c r="J20"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20" s="20"/>
      <c r="L20" s="31">
        <f t="shared" si="5"/>
        <v>90</v>
      </c>
      <c r="M20" s="31">
        <f t="shared" si="6"/>
        <v>93</v>
      </c>
      <c r="N20" s="31">
        <f t="shared" si="7"/>
        <v>75</v>
      </c>
      <c r="P20" s="36">
        <v>100</v>
      </c>
      <c r="Q20" s="36"/>
      <c r="R20" s="37">
        <f t="shared" si="8"/>
        <v>100</v>
      </c>
      <c r="S20" s="36">
        <v>79</v>
      </c>
      <c r="T20" s="36"/>
      <c r="U20" s="37">
        <f t="shared" si="9"/>
        <v>79</v>
      </c>
      <c r="V20" s="36"/>
      <c r="W20" s="36"/>
      <c r="X20" s="37" t="str">
        <f t="shared" si="10"/>
        <v/>
      </c>
      <c r="Y20" s="36"/>
      <c r="Z20" s="36"/>
      <c r="AA20" s="37" t="str">
        <f t="shared" si="11"/>
        <v/>
      </c>
      <c r="AB20" s="36"/>
      <c r="AC20" s="36"/>
      <c r="AD20" s="37" t="str">
        <f t="shared" si="12"/>
        <v/>
      </c>
      <c r="AE20" s="36"/>
      <c r="AF20" s="36"/>
      <c r="AG20" s="37" t="str">
        <f t="shared" si="13"/>
        <v/>
      </c>
      <c r="AH20" s="36"/>
      <c r="AI20" s="36"/>
      <c r="AJ20" s="37" t="str">
        <f t="shared" si="14"/>
        <v/>
      </c>
      <c r="AK20" s="36"/>
      <c r="AL20" s="36"/>
      <c r="AM20" s="37" t="str">
        <f t="shared" si="15"/>
        <v/>
      </c>
      <c r="AN20" s="36"/>
      <c r="AO20" s="36"/>
      <c r="AP20" s="37" t="str">
        <f t="shared" si="16"/>
        <v/>
      </c>
      <c r="AQ20" s="36"/>
      <c r="AR20" s="36"/>
      <c r="AS20" s="37" t="str">
        <f t="shared" si="17"/>
        <v/>
      </c>
      <c r="AT20" s="37">
        <f t="shared" si="18"/>
        <v>90</v>
      </c>
      <c r="AU20" s="36">
        <v>90</v>
      </c>
      <c r="AV20" s="36">
        <v>86</v>
      </c>
      <c r="AW20" s="36"/>
      <c r="AX20" s="36"/>
      <c r="AY20" s="36"/>
      <c r="AZ20" s="36"/>
      <c r="BA20" s="36"/>
      <c r="BB20" s="36"/>
      <c r="BC20" s="36"/>
      <c r="BD20" s="36"/>
      <c r="BE20" s="37">
        <f t="shared" si="19"/>
        <v>88</v>
      </c>
      <c r="BF20" s="36">
        <v>93</v>
      </c>
      <c r="BG20" s="36">
        <v>75</v>
      </c>
      <c r="BH20" s="38">
        <f t="shared" si="20"/>
        <v>88</v>
      </c>
      <c r="BI20" s="39">
        <f t="shared" si="21"/>
        <v>88</v>
      </c>
      <c r="BJ20" s="40"/>
      <c r="BK20" s="36">
        <v>90</v>
      </c>
      <c r="BL20" s="36">
        <v>79</v>
      </c>
      <c r="BM20" s="36"/>
      <c r="BN20" s="36"/>
      <c r="BO20" s="36"/>
      <c r="BP20" s="36"/>
      <c r="BQ20" s="36"/>
      <c r="BR20" s="36"/>
      <c r="BS20" s="36"/>
      <c r="BT20" s="36"/>
      <c r="BU20" s="41">
        <f t="shared" si="22"/>
        <v>85</v>
      </c>
      <c r="BV20" s="40"/>
      <c r="BW20" s="45">
        <v>90</v>
      </c>
      <c r="BX20" s="36"/>
      <c r="BY20" s="36"/>
      <c r="BZ20" s="36"/>
      <c r="CA20" s="36"/>
      <c r="CB20" s="36"/>
      <c r="CC20" s="36"/>
      <c r="CD20" s="36"/>
      <c r="CE20" s="36"/>
      <c r="CF20" s="36"/>
      <c r="CG20" s="37">
        <f t="shared" si="23"/>
        <v>90</v>
      </c>
      <c r="CH20" s="42" t="str">
        <f t="shared" si="24"/>
        <v>A</v>
      </c>
      <c r="CI20" s="43"/>
      <c r="CJ20" s="45">
        <v>6</v>
      </c>
      <c r="CK20"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c r="CW20" s="20">
        <v>11</v>
      </c>
      <c r="CX20" s="20" t="str">
        <f>(IF(CN10="","","Sudah memahami tentang "))&amp;(IF(CN10="","",CN10&amp;", "))&amp;(IF(CN11="","",CN11&amp;", "))&amp;(IF(CN12="","",CN12&amp;", "))&amp;(IF(CN13="","",CN13&amp;", "))&amp;(IF(CN14="","",CN14&amp;", "))&amp;(IF(CN15="","",CN15&amp;", "))&amp;(IF(CN16="","",CN16&amp;", "))&amp;(IF(CN17="","",CN17&amp;", "))&amp;(IF(CN18="","",CN18&amp;", "))&amp;(IF(CN19="","",CN19&amp;"."))</f>
        <v>Sudah memahami tentang Nan-gai ni arimasuka, Ikura desuka, Koora wa arimasuka, Oishii desuka, Yuubinkyoku wa doko ni arimasuka, Donna machi•Donna tokoro, Doubutsu ga suki desu, Shumi wa nan desuka, Donna gaikoku-go ga dekimasuka, Pinpon ga tokui desu.</v>
      </c>
    </row>
    <row r="21" spans="1:102" x14ac:dyDescent="0.25">
      <c r="A21" s="14">
        <v>11</v>
      </c>
      <c r="B21" s="14">
        <v>24689</v>
      </c>
      <c r="C21" s="14" t="s">
        <v>149</v>
      </c>
      <c r="E21" s="31">
        <f t="shared" si="0"/>
        <v>89</v>
      </c>
      <c r="F21" s="20"/>
      <c r="G21" s="31">
        <f t="shared" si="1"/>
        <v>89</v>
      </c>
      <c r="H21" s="31">
        <f t="shared" si="2"/>
        <v>87</v>
      </c>
      <c r="I21" s="31" t="str">
        <f t="shared" si="3"/>
        <v>A</v>
      </c>
      <c r="J21" s="31" t="str">
        <f t="shared" si="4"/>
        <v>Sudah memahami tentang Nan-gai ni arimasuka, Ikura desuka, Koora wa arimasuka, Oishii desuka, Yuubinkyoku wa doko ni arimasuka, Donna machi•Donna tokoro, Doubutsu ga suki desu, Donna gaikoku-go ga dekimasuka, Pinpon ga tokui desu, Perlu tingkatkan pemahaman  Shumi wa nan desuka.</v>
      </c>
      <c r="K21" s="20"/>
      <c r="L21" s="31">
        <f t="shared" si="5"/>
        <v>91</v>
      </c>
      <c r="M21" s="31">
        <f t="shared" si="6"/>
        <v>87</v>
      </c>
      <c r="N21" s="31">
        <f t="shared" si="7"/>
        <v>82</v>
      </c>
      <c r="P21" s="36">
        <v>95</v>
      </c>
      <c r="Q21" s="36"/>
      <c r="R21" s="37">
        <f t="shared" si="8"/>
        <v>95</v>
      </c>
      <c r="S21" s="36">
        <v>86</v>
      </c>
      <c r="T21" s="36"/>
      <c r="U21" s="37">
        <f t="shared" si="9"/>
        <v>86</v>
      </c>
      <c r="V21" s="36"/>
      <c r="W21" s="36"/>
      <c r="X21" s="37" t="str">
        <f t="shared" si="10"/>
        <v/>
      </c>
      <c r="Y21" s="36"/>
      <c r="Z21" s="36"/>
      <c r="AA21" s="37" t="str">
        <f t="shared" si="11"/>
        <v/>
      </c>
      <c r="AB21" s="36"/>
      <c r="AC21" s="36"/>
      <c r="AD21" s="37" t="str">
        <f t="shared" si="12"/>
        <v/>
      </c>
      <c r="AE21" s="36"/>
      <c r="AF21" s="36"/>
      <c r="AG21" s="37" t="str">
        <f t="shared" si="13"/>
        <v/>
      </c>
      <c r="AH21" s="36"/>
      <c r="AI21" s="36"/>
      <c r="AJ21" s="37" t="str">
        <f t="shared" si="14"/>
        <v/>
      </c>
      <c r="AK21" s="36"/>
      <c r="AL21" s="36"/>
      <c r="AM21" s="37" t="str">
        <f t="shared" si="15"/>
        <v/>
      </c>
      <c r="AN21" s="36"/>
      <c r="AO21" s="36"/>
      <c r="AP21" s="37" t="str">
        <f t="shared" si="16"/>
        <v/>
      </c>
      <c r="AQ21" s="36"/>
      <c r="AR21" s="36"/>
      <c r="AS21" s="37" t="str">
        <f t="shared" si="17"/>
        <v/>
      </c>
      <c r="AT21" s="37">
        <f t="shared" si="18"/>
        <v>91</v>
      </c>
      <c r="AU21" s="36">
        <v>90</v>
      </c>
      <c r="AV21" s="36">
        <v>88</v>
      </c>
      <c r="AW21" s="36"/>
      <c r="AX21" s="36"/>
      <c r="AY21" s="36"/>
      <c r="AZ21" s="36"/>
      <c r="BA21" s="36"/>
      <c r="BB21" s="36"/>
      <c r="BC21" s="36"/>
      <c r="BD21" s="36"/>
      <c r="BE21" s="37">
        <f t="shared" si="19"/>
        <v>89</v>
      </c>
      <c r="BF21" s="36">
        <v>87</v>
      </c>
      <c r="BG21" s="36">
        <v>82</v>
      </c>
      <c r="BH21" s="38">
        <f t="shared" si="20"/>
        <v>88.9</v>
      </c>
      <c r="BI21" s="39">
        <f t="shared" si="21"/>
        <v>89</v>
      </c>
      <c r="BJ21" s="40"/>
      <c r="BK21" s="36">
        <v>90</v>
      </c>
      <c r="BL21" s="36">
        <v>84</v>
      </c>
      <c r="BM21" s="36"/>
      <c r="BN21" s="36"/>
      <c r="BO21" s="36"/>
      <c r="BP21" s="36"/>
      <c r="BQ21" s="36"/>
      <c r="BR21" s="36"/>
      <c r="BS21" s="36"/>
      <c r="BT21" s="36"/>
      <c r="BU21" s="41">
        <f t="shared" si="22"/>
        <v>87</v>
      </c>
      <c r="BV21" s="40"/>
      <c r="BW21" s="45">
        <v>90</v>
      </c>
      <c r="BX21" s="36"/>
      <c r="BY21" s="36"/>
      <c r="BZ21" s="36"/>
      <c r="CA21" s="36"/>
      <c r="CB21" s="36"/>
      <c r="CC21" s="36"/>
      <c r="CD21" s="36"/>
      <c r="CE21" s="36"/>
      <c r="CF21" s="36"/>
      <c r="CG21" s="37">
        <f t="shared" si="23"/>
        <v>90</v>
      </c>
      <c r="CH21" s="42" t="str">
        <f t="shared" si="24"/>
        <v>A</v>
      </c>
      <c r="CI21" s="43"/>
      <c r="CJ21" s="45">
        <v>8</v>
      </c>
      <c r="CK21" s="44" t="str">
        <f t="shared" si="25"/>
        <v>Sudah memahami tentang Nan-gai ni arimasuka, Ikura desuka, Koora wa arimasuka, Oishii desuka, Yuubinkyoku wa doko ni arimasuka, Donna machi•Donna tokoro, Doubutsu ga suki desu, Donna gaikoku-go ga dekimasuka, Pinpon ga tokui desu, Perlu tingkatkan pemahaman  Shumi wa nan desuka.</v>
      </c>
    </row>
    <row r="22" spans="1:102" x14ac:dyDescent="0.25">
      <c r="A22" s="14">
        <v>12</v>
      </c>
      <c r="B22" s="14">
        <v>24703</v>
      </c>
      <c r="C22" s="14" t="s">
        <v>150</v>
      </c>
      <c r="E22" s="31">
        <f t="shared" si="0"/>
        <v>76</v>
      </c>
      <c r="F22" s="20"/>
      <c r="G22" s="31">
        <f t="shared" si="1"/>
        <v>76</v>
      </c>
      <c r="H22" s="31">
        <f t="shared" si="2"/>
        <v>78</v>
      </c>
      <c r="I22" s="31" t="str">
        <f t="shared" si="3"/>
        <v>B</v>
      </c>
      <c r="J22"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22" s="20"/>
      <c r="L22" s="31">
        <f t="shared" si="5"/>
        <v>75</v>
      </c>
      <c r="M22" s="31">
        <f t="shared" si="6"/>
        <v>68</v>
      </c>
      <c r="N22" s="31">
        <f t="shared" si="7"/>
        <v>68</v>
      </c>
      <c r="P22" s="36">
        <v>40</v>
      </c>
      <c r="Q22" s="36">
        <v>75</v>
      </c>
      <c r="R22" s="37">
        <f t="shared" si="8"/>
        <v>75</v>
      </c>
      <c r="S22" s="36">
        <v>72</v>
      </c>
      <c r="T22" s="36">
        <v>75</v>
      </c>
      <c r="U22" s="37">
        <f t="shared" si="9"/>
        <v>75</v>
      </c>
      <c r="V22" s="36"/>
      <c r="W22" s="36"/>
      <c r="X22" s="37" t="str">
        <f t="shared" si="10"/>
        <v/>
      </c>
      <c r="Y22" s="36"/>
      <c r="Z22" s="36"/>
      <c r="AA22" s="37" t="str">
        <f t="shared" si="11"/>
        <v/>
      </c>
      <c r="AB22" s="36"/>
      <c r="AC22" s="36"/>
      <c r="AD22" s="37" t="str">
        <f t="shared" si="12"/>
        <v/>
      </c>
      <c r="AE22" s="36"/>
      <c r="AF22" s="36"/>
      <c r="AG22" s="37" t="str">
        <f t="shared" si="13"/>
        <v/>
      </c>
      <c r="AH22" s="36"/>
      <c r="AI22" s="36"/>
      <c r="AJ22" s="37" t="str">
        <f t="shared" si="14"/>
        <v/>
      </c>
      <c r="AK22" s="36"/>
      <c r="AL22" s="36"/>
      <c r="AM22" s="37" t="str">
        <f t="shared" si="15"/>
        <v/>
      </c>
      <c r="AN22" s="36"/>
      <c r="AO22" s="36"/>
      <c r="AP22" s="37" t="str">
        <f t="shared" si="16"/>
        <v/>
      </c>
      <c r="AQ22" s="36"/>
      <c r="AR22" s="36"/>
      <c r="AS22" s="37" t="str">
        <f t="shared" si="17"/>
        <v/>
      </c>
      <c r="AT22" s="37">
        <f t="shared" si="18"/>
        <v>75</v>
      </c>
      <c r="AU22" s="36">
        <v>80</v>
      </c>
      <c r="AV22" s="36">
        <v>84</v>
      </c>
      <c r="AW22" s="36"/>
      <c r="AX22" s="36"/>
      <c r="AY22" s="36"/>
      <c r="AZ22" s="36"/>
      <c r="BA22" s="36"/>
      <c r="BB22" s="36"/>
      <c r="BC22" s="36"/>
      <c r="BD22" s="36"/>
      <c r="BE22" s="37">
        <f t="shared" si="19"/>
        <v>82</v>
      </c>
      <c r="BF22" s="36">
        <v>68</v>
      </c>
      <c r="BG22" s="36">
        <v>68</v>
      </c>
      <c r="BH22" s="38">
        <f t="shared" si="20"/>
        <v>76.400000000000006</v>
      </c>
      <c r="BI22" s="39">
        <f t="shared" si="21"/>
        <v>76</v>
      </c>
      <c r="BJ22" s="40"/>
      <c r="BK22" s="36">
        <v>80</v>
      </c>
      <c r="BL22" s="36">
        <v>75</v>
      </c>
      <c r="BM22" s="36"/>
      <c r="BN22" s="36"/>
      <c r="BO22" s="36"/>
      <c r="BP22" s="36"/>
      <c r="BQ22" s="36"/>
      <c r="BR22" s="36"/>
      <c r="BS22" s="36"/>
      <c r="BT22" s="36"/>
      <c r="BU22" s="41">
        <f t="shared" si="22"/>
        <v>78</v>
      </c>
      <c r="BV22" s="40"/>
      <c r="BW22" s="45">
        <v>80</v>
      </c>
      <c r="BX22" s="36"/>
      <c r="BY22" s="36"/>
      <c r="BZ22" s="36"/>
      <c r="CA22" s="36"/>
      <c r="CB22" s="36"/>
      <c r="CC22" s="36"/>
      <c r="CD22" s="36"/>
      <c r="CE22" s="36"/>
      <c r="CF22" s="36"/>
      <c r="CG22" s="37">
        <f t="shared" si="23"/>
        <v>80</v>
      </c>
      <c r="CH22" s="42" t="str">
        <f t="shared" si="24"/>
        <v>B</v>
      </c>
      <c r="CI22" s="43"/>
      <c r="CJ22" s="45">
        <v>5</v>
      </c>
      <c r="CK22"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23" spans="1:102" x14ac:dyDescent="0.25">
      <c r="A23" s="14">
        <v>13</v>
      </c>
      <c r="B23" s="14">
        <v>24717</v>
      </c>
      <c r="C23" s="14" t="s">
        <v>151</v>
      </c>
      <c r="E23" s="31">
        <f t="shared" si="0"/>
        <v>77</v>
      </c>
      <c r="F23" s="20"/>
      <c r="G23" s="31">
        <f t="shared" si="1"/>
        <v>77</v>
      </c>
      <c r="H23" s="31">
        <f t="shared" si="2"/>
        <v>78</v>
      </c>
      <c r="I23" s="31" t="str">
        <f t="shared" si="3"/>
        <v>A</v>
      </c>
      <c r="J23"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23" s="20"/>
      <c r="L23" s="31">
        <f t="shared" si="5"/>
        <v>75</v>
      </c>
      <c r="M23" s="31">
        <f t="shared" si="6"/>
        <v>77</v>
      </c>
      <c r="N23" s="31">
        <f t="shared" si="7"/>
        <v>66</v>
      </c>
      <c r="P23" s="36">
        <v>25</v>
      </c>
      <c r="Q23" s="36">
        <v>75</v>
      </c>
      <c r="R23" s="37">
        <f t="shared" si="8"/>
        <v>75</v>
      </c>
      <c r="S23" s="36">
        <v>70</v>
      </c>
      <c r="T23" s="36">
        <v>75</v>
      </c>
      <c r="U23" s="37">
        <f t="shared" si="9"/>
        <v>75</v>
      </c>
      <c r="V23" s="36"/>
      <c r="W23" s="36"/>
      <c r="X23" s="37" t="str">
        <f t="shared" si="10"/>
        <v/>
      </c>
      <c r="Y23" s="36"/>
      <c r="Z23" s="36"/>
      <c r="AA23" s="37" t="str">
        <f t="shared" si="11"/>
        <v/>
      </c>
      <c r="AB23" s="36"/>
      <c r="AC23" s="36"/>
      <c r="AD23" s="37" t="str">
        <f t="shared" si="12"/>
        <v/>
      </c>
      <c r="AE23" s="36"/>
      <c r="AF23" s="36"/>
      <c r="AG23" s="37" t="str">
        <f t="shared" si="13"/>
        <v/>
      </c>
      <c r="AH23" s="36"/>
      <c r="AI23" s="36"/>
      <c r="AJ23" s="37" t="str">
        <f t="shared" si="14"/>
        <v/>
      </c>
      <c r="AK23" s="36"/>
      <c r="AL23" s="36"/>
      <c r="AM23" s="37" t="str">
        <f t="shared" si="15"/>
        <v/>
      </c>
      <c r="AN23" s="36"/>
      <c r="AO23" s="36"/>
      <c r="AP23" s="37" t="str">
        <f t="shared" si="16"/>
        <v/>
      </c>
      <c r="AQ23" s="36"/>
      <c r="AR23" s="36"/>
      <c r="AS23" s="37" t="str">
        <f t="shared" si="17"/>
        <v/>
      </c>
      <c r="AT23" s="37">
        <f t="shared" si="18"/>
        <v>75</v>
      </c>
      <c r="AU23" s="36">
        <v>80</v>
      </c>
      <c r="AV23" s="36">
        <v>83</v>
      </c>
      <c r="AW23" s="36"/>
      <c r="AX23" s="36"/>
      <c r="AY23" s="36"/>
      <c r="AZ23" s="36"/>
      <c r="BA23" s="36"/>
      <c r="BB23" s="36"/>
      <c r="BC23" s="36"/>
      <c r="BD23" s="36"/>
      <c r="BE23" s="37">
        <f t="shared" si="19"/>
        <v>82</v>
      </c>
      <c r="BF23" s="36">
        <v>77</v>
      </c>
      <c r="BG23" s="36">
        <v>66</v>
      </c>
      <c r="BH23" s="38">
        <f t="shared" si="20"/>
        <v>77.099999999999994</v>
      </c>
      <c r="BI23" s="39">
        <f t="shared" si="21"/>
        <v>77</v>
      </c>
      <c r="BJ23" s="40"/>
      <c r="BK23" s="36">
        <v>80</v>
      </c>
      <c r="BL23" s="36">
        <v>75</v>
      </c>
      <c r="BM23" s="36"/>
      <c r="BN23" s="36"/>
      <c r="BO23" s="36"/>
      <c r="BP23" s="36"/>
      <c r="BQ23" s="36"/>
      <c r="BR23" s="36"/>
      <c r="BS23" s="36"/>
      <c r="BT23" s="36"/>
      <c r="BU23" s="41">
        <f t="shared" si="22"/>
        <v>78</v>
      </c>
      <c r="BV23" s="40"/>
      <c r="BW23" s="45">
        <v>90</v>
      </c>
      <c r="BX23" s="36"/>
      <c r="BY23" s="36"/>
      <c r="BZ23" s="36"/>
      <c r="CA23" s="36"/>
      <c r="CB23" s="36"/>
      <c r="CC23" s="36"/>
      <c r="CD23" s="36"/>
      <c r="CE23" s="36"/>
      <c r="CF23" s="36"/>
      <c r="CG23" s="37">
        <f t="shared" si="23"/>
        <v>90</v>
      </c>
      <c r="CH23" s="42" t="str">
        <f t="shared" si="24"/>
        <v>A</v>
      </c>
      <c r="CI23" s="43"/>
      <c r="CJ23" s="45">
        <v>5</v>
      </c>
      <c r="CK23"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24" spans="1:102" x14ac:dyDescent="0.25">
      <c r="A24" s="14">
        <v>14</v>
      </c>
      <c r="B24" s="14">
        <v>24731</v>
      </c>
      <c r="C24" s="14" t="s">
        <v>152</v>
      </c>
      <c r="E24" s="31">
        <f t="shared" si="0"/>
        <v>85</v>
      </c>
      <c r="F24" s="20"/>
      <c r="G24" s="31">
        <f t="shared" si="1"/>
        <v>85</v>
      </c>
      <c r="H24" s="31">
        <f t="shared" si="2"/>
        <v>83</v>
      </c>
      <c r="I24" s="31" t="str">
        <f t="shared" si="3"/>
        <v>A</v>
      </c>
      <c r="J24"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24" s="20"/>
      <c r="L24" s="31">
        <f t="shared" si="5"/>
        <v>85</v>
      </c>
      <c r="M24" s="31">
        <f t="shared" si="6"/>
        <v>89</v>
      </c>
      <c r="N24" s="31">
        <f t="shared" si="7"/>
        <v>70</v>
      </c>
      <c r="P24" s="36">
        <v>95</v>
      </c>
      <c r="Q24" s="36"/>
      <c r="R24" s="37">
        <f t="shared" si="8"/>
        <v>95</v>
      </c>
      <c r="S24" s="36">
        <v>74</v>
      </c>
      <c r="T24" s="36">
        <v>75</v>
      </c>
      <c r="U24" s="37">
        <f t="shared" si="9"/>
        <v>75</v>
      </c>
      <c r="V24" s="36"/>
      <c r="W24" s="36"/>
      <c r="X24" s="37" t="str">
        <f t="shared" si="10"/>
        <v/>
      </c>
      <c r="Y24" s="36"/>
      <c r="Z24" s="36"/>
      <c r="AA24" s="37" t="str">
        <f t="shared" si="11"/>
        <v/>
      </c>
      <c r="AB24" s="36"/>
      <c r="AC24" s="36"/>
      <c r="AD24" s="37" t="str">
        <f t="shared" si="12"/>
        <v/>
      </c>
      <c r="AE24" s="36"/>
      <c r="AF24" s="36"/>
      <c r="AG24" s="37" t="str">
        <f t="shared" si="13"/>
        <v/>
      </c>
      <c r="AH24" s="36"/>
      <c r="AI24" s="36"/>
      <c r="AJ24" s="37" t="str">
        <f t="shared" si="14"/>
        <v/>
      </c>
      <c r="AK24" s="36"/>
      <c r="AL24" s="36"/>
      <c r="AM24" s="37" t="str">
        <f t="shared" si="15"/>
        <v/>
      </c>
      <c r="AN24" s="36"/>
      <c r="AO24" s="36"/>
      <c r="AP24" s="37" t="str">
        <f t="shared" si="16"/>
        <v/>
      </c>
      <c r="AQ24" s="36"/>
      <c r="AR24" s="36"/>
      <c r="AS24" s="37" t="str">
        <f t="shared" si="17"/>
        <v/>
      </c>
      <c r="AT24" s="37">
        <f t="shared" si="18"/>
        <v>85</v>
      </c>
      <c r="AU24" s="36">
        <v>90</v>
      </c>
      <c r="AV24" s="36">
        <v>86</v>
      </c>
      <c r="AW24" s="36"/>
      <c r="AX24" s="36"/>
      <c r="AY24" s="36"/>
      <c r="AZ24" s="36"/>
      <c r="BA24" s="36"/>
      <c r="BB24" s="36"/>
      <c r="BC24" s="36"/>
      <c r="BD24" s="36"/>
      <c r="BE24" s="37">
        <f t="shared" si="19"/>
        <v>88</v>
      </c>
      <c r="BF24" s="36">
        <v>89</v>
      </c>
      <c r="BG24" s="36">
        <v>70</v>
      </c>
      <c r="BH24" s="38">
        <f t="shared" si="20"/>
        <v>85.1</v>
      </c>
      <c r="BI24" s="39">
        <f t="shared" si="21"/>
        <v>85</v>
      </c>
      <c r="BJ24" s="40"/>
      <c r="BK24" s="36">
        <v>90</v>
      </c>
      <c r="BL24" s="36">
        <v>75</v>
      </c>
      <c r="BM24" s="36"/>
      <c r="BN24" s="36"/>
      <c r="BO24" s="36"/>
      <c r="BP24" s="36"/>
      <c r="BQ24" s="36"/>
      <c r="BR24" s="36"/>
      <c r="BS24" s="36"/>
      <c r="BT24" s="36"/>
      <c r="BU24" s="41">
        <f t="shared" si="22"/>
        <v>83</v>
      </c>
      <c r="BV24" s="40"/>
      <c r="BW24" s="45">
        <v>90</v>
      </c>
      <c r="BX24" s="36"/>
      <c r="BY24" s="36"/>
      <c r="BZ24" s="36"/>
      <c r="CA24" s="36"/>
      <c r="CB24" s="36"/>
      <c r="CC24" s="36"/>
      <c r="CD24" s="36"/>
      <c r="CE24" s="36"/>
      <c r="CF24" s="36"/>
      <c r="CG24" s="37">
        <f t="shared" si="23"/>
        <v>90</v>
      </c>
      <c r="CH24" s="42" t="str">
        <f t="shared" si="24"/>
        <v>A</v>
      </c>
      <c r="CI24" s="43"/>
      <c r="CJ24" s="45">
        <v>5</v>
      </c>
      <c r="CK24"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25" spans="1:102" x14ac:dyDescent="0.25">
      <c r="A25" s="14">
        <v>15</v>
      </c>
      <c r="B25" s="14">
        <v>24745</v>
      </c>
      <c r="C25" s="14" t="s">
        <v>153</v>
      </c>
      <c r="E25" s="31">
        <f t="shared" si="0"/>
        <v>81</v>
      </c>
      <c r="F25" s="20"/>
      <c r="G25" s="31">
        <f t="shared" si="1"/>
        <v>81</v>
      </c>
      <c r="H25" s="31">
        <f t="shared" si="2"/>
        <v>80</v>
      </c>
      <c r="I25" s="31" t="str">
        <f t="shared" si="3"/>
        <v>A</v>
      </c>
      <c r="J25"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25" s="20"/>
      <c r="L25" s="31">
        <f t="shared" si="5"/>
        <v>88</v>
      </c>
      <c r="M25" s="31">
        <f t="shared" si="6"/>
        <v>64</v>
      </c>
      <c r="N25" s="31">
        <f t="shared" si="7"/>
        <v>65</v>
      </c>
      <c r="P25" s="36">
        <v>100</v>
      </c>
      <c r="Q25" s="36"/>
      <c r="R25" s="37">
        <f t="shared" si="8"/>
        <v>100</v>
      </c>
      <c r="S25" s="36">
        <v>69</v>
      </c>
      <c r="T25" s="36">
        <v>75</v>
      </c>
      <c r="U25" s="37">
        <f t="shared" si="9"/>
        <v>75</v>
      </c>
      <c r="V25" s="36"/>
      <c r="W25" s="36"/>
      <c r="X25" s="37" t="str">
        <f t="shared" si="10"/>
        <v/>
      </c>
      <c r="Y25" s="36"/>
      <c r="Z25" s="36"/>
      <c r="AA25" s="37" t="str">
        <f t="shared" si="11"/>
        <v/>
      </c>
      <c r="AB25" s="36"/>
      <c r="AC25" s="36"/>
      <c r="AD25" s="37" t="str">
        <f t="shared" si="12"/>
        <v/>
      </c>
      <c r="AE25" s="36"/>
      <c r="AF25" s="36"/>
      <c r="AG25" s="37" t="str">
        <f t="shared" si="13"/>
        <v/>
      </c>
      <c r="AH25" s="36"/>
      <c r="AI25" s="36"/>
      <c r="AJ25" s="37" t="str">
        <f t="shared" si="14"/>
        <v/>
      </c>
      <c r="AK25" s="36"/>
      <c r="AL25" s="36"/>
      <c r="AM25" s="37" t="str">
        <f t="shared" si="15"/>
        <v/>
      </c>
      <c r="AN25" s="36"/>
      <c r="AO25" s="36"/>
      <c r="AP25" s="37" t="str">
        <f t="shared" si="16"/>
        <v/>
      </c>
      <c r="AQ25" s="36"/>
      <c r="AR25" s="36"/>
      <c r="AS25" s="37" t="str">
        <f t="shared" si="17"/>
        <v/>
      </c>
      <c r="AT25" s="37">
        <f t="shared" si="18"/>
        <v>88</v>
      </c>
      <c r="AU25" s="36">
        <v>85</v>
      </c>
      <c r="AV25" s="36">
        <v>81</v>
      </c>
      <c r="AW25" s="36"/>
      <c r="AX25" s="36"/>
      <c r="AY25" s="36"/>
      <c r="AZ25" s="36"/>
      <c r="BA25" s="36"/>
      <c r="BB25" s="36"/>
      <c r="BC25" s="36"/>
      <c r="BD25" s="36"/>
      <c r="BE25" s="37">
        <f t="shared" si="19"/>
        <v>83</v>
      </c>
      <c r="BF25" s="36">
        <v>64</v>
      </c>
      <c r="BG25" s="36">
        <v>65</v>
      </c>
      <c r="BH25" s="38">
        <f t="shared" si="20"/>
        <v>81.3</v>
      </c>
      <c r="BI25" s="39">
        <f t="shared" si="21"/>
        <v>81</v>
      </c>
      <c r="BJ25" s="40"/>
      <c r="BK25" s="36">
        <v>85</v>
      </c>
      <c r="BL25" s="36">
        <v>75</v>
      </c>
      <c r="BM25" s="36"/>
      <c r="BN25" s="36"/>
      <c r="BO25" s="36"/>
      <c r="BP25" s="36"/>
      <c r="BQ25" s="36"/>
      <c r="BR25" s="36"/>
      <c r="BS25" s="36"/>
      <c r="BT25" s="36"/>
      <c r="BU25" s="41">
        <f t="shared" si="22"/>
        <v>80</v>
      </c>
      <c r="BV25" s="40"/>
      <c r="BW25" s="45">
        <v>90</v>
      </c>
      <c r="BX25" s="36"/>
      <c r="BY25" s="36"/>
      <c r="BZ25" s="36"/>
      <c r="CA25" s="36"/>
      <c r="CB25" s="36"/>
      <c r="CC25" s="36"/>
      <c r="CD25" s="36"/>
      <c r="CE25" s="36"/>
      <c r="CF25" s="36"/>
      <c r="CG25" s="37">
        <f t="shared" si="23"/>
        <v>90</v>
      </c>
      <c r="CH25" s="42" t="str">
        <f t="shared" si="24"/>
        <v>A</v>
      </c>
      <c r="CI25" s="43"/>
      <c r="CJ25" s="45">
        <v>5</v>
      </c>
      <c r="CK25"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26" spans="1:102" x14ac:dyDescent="0.25">
      <c r="A26" s="14">
        <v>16</v>
      </c>
      <c r="B26" s="14">
        <v>24759</v>
      </c>
      <c r="C26" s="14" t="s">
        <v>154</v>
      </c>
      <c r="E26" s="31">
        <f t="shared" si="0"/>
        <v>80</v>
      </c>
      <c r="F26" s="20"/>
      <c r="G26" s="31">
        <f t="shared" si="1"/>
        <v>80</v>
      </c>
      <c r="H26" s="31">
        <f t="shared" si="2"/>
        <v>80</v>
      </c>
      <c r="I26" s="31" t="str">
        <f t="shared" si="3"/>
        <v>A</v>
      </c>
      <c r="J26"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26" s="20"/>
      <c r="L26" s="31">
        <f t="shared" si="5"/>
        <v>85</v>
      </c>
      <c r="M26" s="31">
        <f t="shared" si="6"/>
        <v>66</v>
      </c>
      <c r="N26" s="31">
        <f t="shared" si="7"/>
        <v>68</v>
      </c>
      <c r="P26" s="36">
        <v>95</v>
      </c>
      <c r="Q26" s="36"/>
      <c r="R26" s="37">
        <f t="shared" si="8"/>
        <v>95</v>
      </c>
      <c r="S26" s="36">
        <v>72</v>
      </c>
      <c r="T26" s="36">
        <v>75</v>
      </c>
      <c r="U26" s="37">
        <f t="shared" si="9"/>
        <v>75</v>
      </c>
      <c r="V26" s="36"/>
      <c r="W26" s="36"/>
      <c r="X26" s="37" t="str">
        <f t="shared" si="10"/>
        <v/>
      </c>
      <c r="Y26" s="36"/>
      <c r="Z26" s="36"/>
      <c r="AA26" s="37" t="str">
        <f t="shared" si="11"/>
        <v/>
      </c>
      <c r="AB26" s="36"/>
      <c r="AC26" s="36"/>
      <c r="AD26" s="37" t="str">
        <f t="shared" si="12"/>
        <v/>
      </c>
      <c r="AE26" s="36"/>
      <c r="AF26" s="36"/>
      <c r="AG26" s="37" t="str">
        <f t="shared" si="13"/>
        <v/>
      </c>
      <c r="AH26" s="36"/>
      <c r="AI26" s="36"/>
      <c r="AJ26" s="37" t="str">
        <f t="shared" si="14"/>
        <v/>
      </c>
      <c r="AK26" s="36"/>
      <c r="AL26" s="36"/>
      <c r="AM26" s="37" t="str">
        <f t="shared" si="15"/>
        <v/>
      </c>
      <c r="AN26" s="36"/>
      <c r="AO26" s="36"/>
      <c r="AP26" s="37" t="str">
        <f t="shared" si="16"/>
        <v/>
      </c>
      <c r="AQ26" s="36"/>
      <c r="AR26" s="36"/>
      <c r="AS26" s="37" t="str">
        <f t="shared" si="17"/>
        <v/>
      </c>
      <c r="AT26" s="37">
        <f t="shared" si="18"/>
        <v>85</v>
      </c>
      <c r="AU26" s="36">
        <v>80</v>
      </c>
      <c r="AV26" s="36">
        <v>83</v>
      </c>
      <c r="AW26" s="36"/>
      <c r="AX26" s="36"/>
      <c r="AY26" s="36"/>
      <c r="AZ26" s="36"/>
      <c r="BA26" s="36"/>
      <c r="BB26" s="36"/>
      <c r="BC26" s="36"/>
      <c r="BD26" s="36"/>
      <c r="BE26" s="37">
        <f t="shared" si="19"/>
        <v>82</v>
      </c>
      <c r="BF26" s="36">
        <v>66</v>
      </c>
      <c r="BG26" s="36">
        <v>68</v>
      </c>
      <c r="BH26" s="38">
        <f t="shared" si="20"/>
        <v>80.2</v>
      </c>
      <c r="BI26" s="39">
        <f t="shared" si="21"/>
        <v>80</v>
      </c>
      <c r="BJ26" s="40"/>
      <c r="BK26" s="36">
        <v>85</v>
      </c>
      <c r="BL26" s="36">
        <v>75</v>
      </c>
      <c r="BM26" s="36"/>
      <c r="BN26" s="36"/>
      <c r="BO26" s="36"/>
      <c r="BP26" s="36"/>
      <c r="BQ26" s="36"/>
      <c r="BR26" s="36"/>
      <c r="BS26" s="36"/>
      <c r="BT26" s="36"/>
      <c r="BU26" s="41">
        <f t="shared" si="22"/>
        <v>80</v>
      </c>
      <c r="BV26" s="40"/>
      <c r="BW26" s="45">
        <v>90</v>
      </c>
      <c r="BX26" s="36"/>
      <c r="BY26" s="36"/>
      <c r="BZ26" s="36"/>
      <c r="CA26" s="36"/>
      <c r="CB26" s="36"/>
      <c r="CC26" s="36"/>
      <c r="CD26" s="36"/>
      <c r="CE26" s="36"/>
      <c r="CF26" s="36"/>
      <c r="CG26" s="37">
        <f t="shared" si="23"/>
        <v>90</v>
      </c>
      <c r="CH26" s="42" t="str">
        <f t="shared" si="24"/>
        <v>A</v>
      </c>
      <c r="CI26" s="43"/>
      <c r="CJ26" s="45">
        <v>5</v>
      </c>
      <c r="CK26"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27" spans="1:102" x14ac:dyDescent="0.25">
      <c r="A27" s="14">
        <v>17</v>
      </c>
      <c r="B27" s="14">
        <v>24773</v>
      </c>
      <c r="C27" s="14" t="s">
        <v>155</v>
      </c>
      <c r="E27" s="31">
        <f t="shared" si="0"/>
        <v>86</v>
      </c>
      <c r="F27" s="20"/>
      <c r="G27" s="31">
        <f t="shared" si="1"/>
        <v>86</v>
      </c>
      <c r="H27" s="31">
        <f t="shared" si="2"/>
        <v>82</v>
      </c>
      <c r="I27" s="31" t="str">
        <f t="shared" si="3"/>
        <v>A</v>
      </c>
      <c r="J27"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27" s="20"/>
      <c r="L27" s="31">
        <f t="shared" si="5"/>
        <v>87</v>
      </c>
      <c r="M27" s="31">
        <f t="shared" si="6"/>
        <v>88</v>
      </c>
      <c r="N27" s="31">
        <f t="shared" si="7"/>
        <v>75</v>
      </c>
      <c r="P27" s="36">
        <v>95</v>
      </c>
      <c r="Q27" s="36"/>
      <c r="R27" s="37">
        <f t="shared" si="8"/>
        <v>95</v>
      </c>
      <c r="S27" s="36">
        <v>79</v>
      </c>
      <c r="T27" s="36"/>
      <c r="U27" s="37">
        <f t="shared" si="9"/>
        <v>79</v>
      </c>
      <c r="V27" s="36"/>
      <c r="W27" s="36"/>
      <c r="X27" s="37" t="str">
        <f t="shared" si="10"/>
        <v/>
      </c>
      <c r="Y27" s="36"/>
      <c r="Z27" s="36"/>
      <c r="AA27" s="37" t="str">
        <f t="shared" si="11"/>
        <v/>
      </c>
      <c r="AB27" s="36"/>
      <c r="AC27" s="36"/>
      <c r="AD27" s="37" t="str">
        <f t="shared" si="12"/>
        <v/>
      </c>
      <c r="AE27" s="36"/>
      <c r="AF27" s="36"/>
      <c r="AG27" s="37" t="str">
        <f t="shared" si="13"/>
        <v/>
      </c>
      <c r="AH27" s="36"/>
      <c r="AI27" s="36"/>
      <c r="AJ27" s="37" t="str">
        <f t="shared" si="14"/>
        <v/>
      </c>
      <c r="AK27" s="36"/>
      <c r="AL27" s="36"/>
      <c r="AM27" s="37" t="str">
        <f t="shared" si="15"/>
        <v/>
      </c>
      <c r="AN27" s="36"/>
      <c r="AO27" s="36"/>
      <c r="AP27" s="37" t="str">
        <f t="shared" si="16"/>
        <v/>
      </c>
      <c r="AQ27" s="36"/>
      <c r="AR27" s="36"/>
      <c r="AS27" s="37" t="str">
        <f t="shared" si="17"/>
        <v/>
      </c>
      <c r="AT27" s="37">
        <f t="shared" si="18"/>
        <v>87</v>
      </c>
      <c r="AU27" s="36">
        <v>85</v>
      </c>
      <c r="AV27" s="36">
        <v>86</v>
      </c>
      <c r="AW27" s="36"/>
      <c r="AX27" s="36"/>
      <c r="AY27" s="36"/>
      <c r="AZ27" s="36"/>
      <c r="BA27" s="36"/>
      <c r="BB27" s="36"/>
      <c r="BC27" s="36"/>
      <c r="BD27" s="36"/>
      <c r="BE27" s="37">
        <f t="shared" si="19"/>
        <v>86</v>
      </c>
      <c r="BF27" s="36">
        <v>88</v>
      </c>
      <c r="BG27" s="36">
        <v>75</v>
      </c>
      <c r="BH27" s="38">
        <f t="shared" si="20"/>
        <v>85.5</v>
      </c>
      <c r="BI27" s="39">
        <f t="shared" si="21"/>
        <v>86</v>
      </c>
      <c r="BJ27" s="40"/>
      <c r="BK27" s="36">
        <v>85</v>
      </c>
      <c r="BL27" s="36">
        <v>79</v>
      </c>
      <c r="BM27" s="36"/>
      <c r="BN27" s="36"/>
      <c r="BO27" s="36"/>
      <c r="BP27" s="36"/>
      <c r="BQ27" s="36"/>
      <c r="BR27" s="36"/>
      <c r="BS27" s="36"/>
      <c r="BT27" s="36"/>
      <c r="BU27" s="41">
        <f t="shared" si="22"/>
        <v>82</v>
      </c>
      <c r="BV27" s="40"/>
      <c r="BW27" s="45">
        <v>90</v>
      </c>
      <c r="BX27" s="36"/>
      <c r="BY27" s="36"/>
      <c r="BZ27" s="36"/>
      <c r="CA27" s="36"/>
      <c r="CB27" s="36"/>
      <c r="CC27" s="36"/>
      <c r="CD27" s="36"/>
      <c r="CE27" s="36"/>
      <c r="CF27" s="36"/>
      <c r="CG27" s="37">
        <f t="shared" si="23"/>
        <v>90</v>
      </c>
      <c r="CH27" s="42" t="str">
        <f t="shared" si="24"/>
        <v>A</v>
      </c>
      <c r="CI27" s="43"/>
      <c r="CJ27" s="45">
        <v>6</v>
      </c>
      <c r="CK27"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row>
    <row r="28" spans="1:102" x14ac:dyDescent="0.25">
      <c r="A28" s="14">
        <v>18</v>
      </c>
      <c r="B28" s="14">
        <v>24787</v>
      </c>
      <c r="C28" s="14" t="s">
        <v>156</v>
      </c>
      <c r="E28" s="31">
        <f t="shared" si="0"/>
        <v>87</v>
      </c>
      <c r="F28" s="20"/>
      <c r="G28" s="31">
        <f t="shared" si="1"/>
        <v>87</v>
      </c>
      <c r="H28" s="31">
        <f t="shared" si="2"/>
        <v>85</v>
      </c>
      <c r="I28" s="31" t="str">
        <f t="shared" si="3"/>
        <v>A</v>
      </c>
      <c r="J28"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28" s="20"/>
      <c r="L28" s="31">
        <f t="shared" si="5"/>
        <v>88</v>
      </c>
      <c r="M28" s="31">
        <f t="shared" si="6"/>
        <v>92</v>
      </c>
      <c r="N28" s="31">
        <f t="shared" si="7"/>
        <v>76</v>
      </c>
      <c r="P28" s="36">
        <v>95</v>
      </c>
      <c r="Q28" s="36"/>
      <c r="R28" s="37">
        <f t="shared" si="8"/>
        <v>95</v>
      </c>
      <c r="S28" s="36">
        <v>80</v>
      </c>
      <c r="T28" s="36"/>
      <c r="U28" s="37">
        <f t="shared" si="9"/>
        <v>80</v>
      </c>
      <c r="V28" s="36"/>
      <c r="W28" s="36"/>
      <c r="X28" s="37" t="str">
        <f t="shared" si="10"/>
        <v/>
      </c>
      <c r="Y28" s="36"/>
      <c r="Z28" s="36"/>
      <c r="AA28" s="37" t="str">
        <f t="shared" si="11"/>
        <v/>
      </c>
      <c r="AB28" s="36"/>
      <c r="AC28" s="36"/>
      <c r="AD28" s="37" t="str">
        <f t="shared" si="12"/>
        <v/>
      </c>
      <c r="AE28" s="36"/>
      <c r="AF28" s="36"/>
      <c r="AG28" s="37" t="str">
        <f t="shared" si="13"/>
        <v/>
      </c>
      <c r="AH28" s="36"/>
      <c r="AI28" s="36"/>
      <c r="AJ28" s="37" t="str">
        <f t="shared" si="14"/>
        <v/>
      </c>
      <c r="AK28" s="36"/>
      <c r="AL28" s="36"/>
      <c r="AM28" s="37" t="str">
        <f t="shared" si="15"/>
        <v/>
      </c>
      <c r="AN28" s="36"/>
      <c r="AO28" s="36"/>
      <c r="AP28" s="37" t="str">
        <f t="shared" si="16"/>
        <v/>
      </c>
      <c r="AQ28" s="36"/>
      <c r="AR28" s="36"/>
      <c r="AS28" s="37" t="str">
        <f t="shared" si="17"/>
        <v/>
      </c>
      <c r="AT28" s="37">
        <f t="shared" si="18"/>
        <v>88</v>
      </c>
      <c r="AU28" s="36">
        <v>90</v>
      </c>
      <c r="AV28" s="36">
        <v>86</v>
      </c>
      <c r="AW28" s="36"/>
      <c r="AX28" s="36"/>
      <c r="AY28" s="36"/>
      <c r="AZ28" s="36"/>
      <c r="BA28" s="36"/>
      <c r="BB28" s="36"/>
      <c r="BC28" s="36"/>
      <c r="BD28" s="36"/>
      <c r="BE28" s="37">
        <f t="shared" si="19"/>
        <v>88</v>
      </c>
      <c r="BF28" s="36">
        <v>92</v>
      </c>
      <c r="BG28" s="36">
        <v>76</v>
      </c>
      <c r="BH28" s="38">
        <f t="shared" si="20"/>
        <v>87.2</v>
      </c>
      <c r="BI28" s="39">
        <f t="shared" si="21"/>
        <v>87</v>
      </c>
      <c r="BJ28" s="40"/>
      <c r="BK28" s="36">
        <v>90</v>
      </c>
      <c r="BL28" s="36">
        <v>80</v>
      </c>
      <c r="BM28" s="36"/>
      <c r="BN28" s="36"/>
      <c r="BO28" s="36"/>
      <c r="BP28" s="36"/>
      <c r="BQ28" s="36"/>
      <c r="BR28" s="36"/>
      <c r="BS28" s="36"/>
      <c r="BT28" s="36"/>
      <c r="BU28" s="41">
        <f t="shared" si="22"/>
        <v>85</v>
      </c>
      <c r="BV28" s="40"/>
      <c r="BW28" s="45">
        <v>90</v>
      </c>
      <c r="BX28" s="36"/>
      <c r="BY28" s="36"/>
      <c r="BZ28" s="36"/>
      <c r="CA28" s="36"/>
      <c r="CB28" s="36"/>
      <c r="CC28" s="36"/>
      <c r="CD28" s="36"/>
      <c r="CE28" s="36"/>
      <c r="CF28" s="36"/>
      <c r="CG28" s="37">
        <f t="shared" si="23"/>
        <v>90</v>
      </c>
      <c r="CH28" s="42" t="str">
        <f t="shared" si="24"/>
        <v>A</v>
      </c>
      <c r="CI28" s="43"/>
      <c r="CJ28" s="45">
        <v>6</v>
      </c>
      <c r="CK28"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row>
    <row r="29" spans="1:102" x14ac:dyDescent="0.25">
      <c r="A29" s="14">
        <v>19</v>
      </c>
      <c r="B29" s="14">
        <v>24815</v>
      </c>
      <c r="C29" s="14" t="s">
        <v>157</v>
      </c>
      <c r="E29" s="31">
        <f t="shared" si="0"/>
        <v>76</v>
      </c>
      <c r="F29" s="20"/>
      <c r="G29" s="31">
        <f t="shared" si="1"/>
        <v>76</v>
      </c>
      <c r="H29" s="31">
        <f t="shared" si="2"/>
        <v>78</v>
      </c>
      <c r="I29" s="31" t="str">
        <f t="shared" si="3"/>
        <v>B</v>
      </c>
      <c r="J29"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29" s="20"/>
      <c r="L29" s="31">
        <f t="shared" si="5"/>
        <v>75</v>
      </c>
      <c r="M29" s="31">
        <f t="shared" si="6"/>
        <v>72</v>
      </c>
      <c r="N29" s="31">
        <f t="shared" si="7"/>
        <v>63</v>
      </c>
      <c r="P29" s="36">
        <v>65</v>
      </c>
      <c r="Q29" s="36">
        <v>75</v>
      </c>
      <c r="R29" s="37">
        <f t="shared" si="8"/>
        <v>75</v>
      </c>
      <c r="S29" s="36">
        <v>67</v>
      </c>
      <c r="T29" s="36">
        <v>75</v>
      </c>
      <c r="U29" s="37">
        <f t="shared" si="9"/>
        <v>75</v>
      </c>
      <c r="V29" s="36"/>
      <c r="W29" s="36"/>
      <c r="X29" s="37" t="str">
        <f t="shared" si="10"/>
        <v/>
      </c>
      <c r="Y29" s="36"/>
      <c r="Z29" s="36"/>
      <c r="AA29" s="37" t="str">
        <f t="shared" si="11"/>
        <v/>
      </c>
      <c r="AB29" s="36"/>
      <c r="AC29" s="36"/>
      <c r="AD29" s="37" t="str">
        <f t="shared" si="12"/>
        <v/>
      </c>
      <c r="AE29" s="36"/>
      <c r="AF29" s="36"/>
      <c r="AG29" s="37" t="str">
        <f t="shared" si="13"/>
        <v/>
      </c>
      <c r="AH29" s="36"/>
      <c r="AI29" s="36"/>
      <c r="AJ29" s="37" t="str">
        <f t="shared" si="14"/>
        <v/>
      </c>
      <c r="AK29" s="36"/>
      <c r="AL29" s="36"/>
      <c r="AM29" s="37" t="str">
        <f t="shared" si="15"/>
        <v/>
      </c>
      <c r="AN29" s="36"/>
      <c r="AO29" s="36"/>
      <c r="AP29" s="37" t="str">
        <f t="shared" si="16"/>
        <v/>
      </c>
      <c r="AQ29" s="36"/>
      <c r="AR29" s="36"/>
      <c r="AS29" s="37" t="str">
        <f t="shared" si="17"/>
        <v/>
      </c>
      <c r="AT29" s="37">
        <f t="shared" si="18"/>
        <v>75</v>
      </c>
      <c r="AU29" s="36">
        <v>80</v>
      </c>
      <c r="AV29" s="36">
        <v>84</v>
      </c>
      <c r="AW29" s="36"/>
      <c r="AX29" s="36"/>
      <c r="AY29" s="36"/>
      <c r="AZ29" s="36"/>
      <c r="BA29" s="36"/>
      <c r="BB29" s="36"/>
      <c r="BC29" s="36"/>
      <c r="BD29" s="36"/>
      <c r="BE29" s="37">
        <f t="shared" si="19"/>
        <v>82</v>
      </c>
      <c r="BF29" s="36">
        <v>72</v>
      </c>
      <c r="BG29" s="36">
        <v>63</v>
      </c>
      <c r="BH29" s="38">
        <f t="shared" si="20"/>
        <v>76.3</v>
      </c>
      <c r="BI29" s="39">
        <f t="shared" si="21"/>
        <v>76</v>
      </c>
      <c r="BJ29" s="40"/>
      <c r="BK29" s="36">
        <v>80</v>
      </c>
      <c r="BL29" s="36">
        <v>75</v>
      </c>
      <c r="BM29" s="36"/>
      <c r="BN29" s="36"/>
      <c r="BO29" s="36"/>
      <c r="BP29" s="36"/>
      <c r="BQ29" s="36"/>
      <c r="BR29" s="36"/>
      <c r="BS29" s="36"/>
      <c r="BT29" s="36"/>
      <c r="BU29" s="41">
        <f t="shared" si="22"/>
        <v>78</v>
      </c>
      <c r="BV29" s="40"/>
      <c r="BW29" s="45">
        <v>80</v>
      </c>
      <c r="BX29" s="36"/>
      <c r="BY29" s="36"/>
      <c r="BZ29" s="36"/>
      <c r="CA29" s="36"/>
      <c r="CB29" s="36"/>
      <c r="CC29" s="36"/>
      <c r="CD29" s="36"/>
      <c r="CE29" s="36"/>
      <c r="CF29" s="36"/>
      <c r="CG29" s="37">
        <f t="shared" si="23"/>
        <v>80</v>
      </c>
      <c r="CH29" s="42" t="str">
        <f t="shared" si="24"/>
        <v>B</v>
      </c>
      <c r="CI29" s="43"/>
      <c r="CJ29" s="45">
        <v>5</v>
      </c>
      <c r="CK29"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30" spans="1:102" x14ac:dyDescent="0.25">
      <c r="A30" s="14">
        <v>20</v>
      </c>
      <c r="B30" s="14">
        <v>24829</v>
      </c>
      <c r="C30" s="14" t="s">
        <v>158</v>
      </c>
      <c r="E30" s="31">
        <f t="shared" si="0"/>
        <v>87</v>
      </c>
      <c r="F30" s="20"/>
      <c r="G30" s="31">
        <f t="shared" si="1"/>
        <v>87</v>
      </c>
      <c r="H30" s="31">
        <f t="shared" si="2"/>
        <v>84</v>
      </c>
      <c r="I30" s="31" t="str">
        <f t="shared" si="3"/>
        <v>A</v>
      </c>
      <c r="J30"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30" s="20"/>
      <c r="L30" s="31">
        <f t="shared" si="5"/>
        <v>86</v>
      </c>
      <c r="M30" s="31">
        <f t="shared" si="6"/>
        <v>90</v>
      </c>
      <c r="N30" s="31">
        <f t="shared" si="7"/>
        <v>77</v>
      </c>
      <c r="P30" s="36">
        <v>90</v>
      </c>
      <c r="Q30" s="36"/>
      <c r="R30" s="37">
        <f t="shared" si="8"/>
        <v>90</v>
      </c>
      <c r="S30" s="36">
        <v>81</v>
      </c>
      <c r="T30" s="36"/>
      <c r="U30" s="37">
        <f t="shared" si="9"/>
        <v>81</v>
      </c>
      <c r="V30" s="36"/>
      <c r="W30" s="36"/>
      <c r="X30" s="37" t="str">
        <f t="shared" si="10"/>
        <v/>
      </c>
      <c r="Y30" s="36"/>
      <c r="Z30" s="36"/>
      <c r="AA30" s="37" t="str">
        <f t="shared" si="11"/>
        <v/>
      </c>
      <c r="AB30" s="36"/>
      <c r="AC30" s="36"/>
      <c r="AD30" s="37" t="str">
        <f t="shared" si="12"/>
        <v/>
      </c>
      <c r="AE30" s="36"/>
      <c r="AF30" s="36"/>
      <c r="AG30" s="37" t="str">
        <f t="shared" si="13"/>
        <v/>
      </c>
      <c r="AH30" s="36"/>
      <c r="AI30" s="36"/>
      <c r="AJ30" s="37" t="str">
        <f t="shared" si="14"/>
        <v/>
      </c>
      <c r="AK30" s="36"/>
      <c r="AL30" s="36"/>
      <c r="AM30" s="37" t="str">
        <f t="shared" si="15"/>
        <v/>
      </c>
      <c r="AN30" s="36"/>
      <c r="AO30" s="36"/>
      <c r="AP30" s="37" t="str">
        <f t="shared" si="16"/>
        <v/>
      </c>
      <c r="AQ30" s="36"/>
      <c r="AR30" s="36"/>
      <c r="AS30" s="37" t="str">
        <f t="shared" si="17"/>
        <v/>
      </c>
      <c r="AT30" s="37">
        <f t="shared" si="18"/>
        <v>86</v>
      </c>
      <c r="AU30" s="36">
        <v>90</v>
      </c>
      <c r="AV30" s="36">
        <v>90</v>
      </c>
      <c r="AW30" s="36"/>
      <c r="AX30" s="36"/>
      <c r="AY30" s="36"/>
      <c r="AZ30" s="36"/>
      <c r="BA30" s="36"/>
      <c r="BB30" s="36"/>
      <c r="BC30" s="36"/>
      <c r="BD30" s="36"/>
      <c r="BE30" s="37">
        <f t="shared" si="19"/>
        <v>90</v>
      </c>
      <c r="BF30" s="36">
        <v>90</v>
      </c>
      <c r="BG30" s="36">
        <v>77</v>
      </c>
      <c r="BH30" s="38">
        <f t="shared" si="20"/>
        <v>87.1</v>
      </c>
      <c r="BI30" s="39">
        <f t="shared" si="21"/>
        <v>87</v>
      </c>
      <c r="BJ30" s="40"/>
      <c r="BK30" s="36">
        <v>90</v>
      </c>
      <c r="BL30" s="36">
        <v>77</v>
      </c>
      <c r="BM30" s="36"/>
      <c r="BN30" s="36"/>
      <c r="BO30" s="36"/>
      <c r="BP30" s="36"/>
      <c r="BQ30" s="36"/>
      <c r="BR30" s="36"/>
      <c r="BS30" s="36"/>
      <c r="BT30" s="36"/>
      <c r="BU30" s="41">
        <f t="shared" si="22"/>
        <v>84</v>
      </c>
      <c r="BV30" s="40"/>
      <c r="BW30" s="45">
        <v>90</v>
      </c>
      <c r="BX30" s="36"/>
      <c r="BY30" s="36"/>
      <c r="BZ30" s="36"/>
      <c r="CA30" s="36"/>
      <c r="CB30" s="36"/>
      <c r="CC30" s="36"/>
      <c r="CD30" s="36"/>
      <c r="CE30" s="36"/>
      <c r="CF30" s="36"/>
      <c r="CG30" s="37">
        <f t="shared" si="23"/>
        <v>90</v>
      </c>
      <c r="CH30" s="42" t="str">
        <f t="shared" si="24"/>
        <v>A</v>
      </c>
      <c r="CI30" s="43"/>
      <c r="CJ30" s="45">
        <v>6</v>
      </c>
      <c r="CK30"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row>
    <row r="31" spans="1:102" x14ac:dyDescent="0.25">
      <c r="A31" s="14">
        <v>21</v>
      </c>
      <c r="B31" s="14">
        <v>24843</v>
      </c>
      <c r="C31" s="14" t="s">
        <v>159</v>
      </c>
      <c r="E31" s="31">
        <f t="shared" si="0"/>
        <v>86</v>
      </c>
      <c r="F31" s="20"/>
      <c r="G31" s="31">
        <f t="shared" si="1"/>
        <v>86</v>
      </c>
      <c r="H31" s="31">
        <f t="shared" si="2"/>
        <v>79</v>
      </c>
      <c r="I31" s="31" t="str">
        <f t="shared" si="3"/>
        <v>A</v>
      </c>
      <c r="J31"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31" s="20"/>
      <c r="L31" s="31">
        <f t="shared" si="5"/>
        <v>87</v>
      </c>
      <c r="M31" s="31">
        <f t="shared" si="6"/>
        <v>96</v>
      </c>
      <c r="N31" s="31">
        <f t="shared" si="7"/>
        <v>80</v>
      </c>
      <c r="P31" s="36">
        <v>90</v>
      </c>
      <c r="Q31" s="36"/>
      <c r="R31" s="37">
        <f t="shared" si="8"/>
        <v>90</v>
      </c>
      <c r="S31" s="36">
        <v>84</v>
      </c>
      <c r="T31" s="36"/>
      <c r="U31" s="37">
        <f t="shared" si="9"/>
        <v>84</v>
      </c>
      <c r="V31" s="36"/>
      <c r="W31" s="36"/>
      <c r="X31" s="37" t="str">
        <f t="shared" si="10"/>
        <v/>
      </c>
      <c r="Y31" s="36"/>
      <c r="Z31" s="36"/>
      <c r="AA31" s="37" t="str">
        <f t="shared" si="11"/>
        <v/>
      </c>
      <c r="AB31" s="36"/>
      <c r="AC31" s="36"/>
      <c r="AD31" s="37" t="str">
        <f t="shared" si="12"/>
        <v/>
      </c>
      <c r="AE31" s="36"/>
      <c r="AF31" s="36"/>
      <c r="AG31" s="37" t="str">
        <f t="shared" si="13"/>
        <v/>
      </c>
      <c r="AH31" s="36"/>
      <c r="AI31" s="36"/>
      <c r="AJ31" s="37" t="str">
        <f t="shared" si="14"/>
        <v/>
      </c>
      <c r="AK31" s="36"/>
      <c r="AL31" s="36"/>
      <c r="AM31" s="37" t="str">
        <f t="shared" si="15"/>
        <v/>
      </c>
      <c r="AN31" s="36"/>
      <c r="AO31" s="36"/>
      <c r="AP31" s="37" t="str">
        <f t="shared" si="16"/>
        <v/>
      </c>
      <c r="AQ31" s="36"/>
      <c r="AR31" s="36"/>
      <c r="AS31" s="37" t="str">
        <f t="shared" si="17"/>
        <v/>
      </c>
      <c r="AT31" s="37">
        <f t="shared" si="18"/>
        <v>87</v>
      </c>
      <c r="AU31" s="36">
        <v>75</v>
      </c>
      <c r="AV31" s="36">
        <v>93</v>
      </c>
      <c r="AW31" s="36"/>
      <c r="AX31" s="36"/>
      <c r="AY31" s="36"/>
      <c r="AZ31" s="36"/>
      <c r="BA31" s="36"/>
      <c r="BB31" s="36"/>
      <c r="BC31" s="36"/>
      <c r="BD31" s="36"/>
      <c r="BE31" s="37">
        <f t="shared" si="19"/>
        <v>84</v>
      </c>
      <c r="BF31" s="36">
        <v>96</v>
      </c>
      <c r="BG31" s="36">
        <v>80</v>
      </c>
      <c r="BH31" s="38">
        <f t="shared" si="20"/>
        <v>86</v>
      </c>
      <c r="BI31" s="39">
        <f t="shared" si="21"/>
        <v>86</v>
      </c>
      <c r="BJ31" s="40"/>
      <c r="BK31" s="36">
        <v>80</v>
      </c>
      <c r="BL31" s="36">
        <v>77</v>
      </c>
      <c r="BM31" s="36"/>
      <c r="BN31" s="36"/>
      <c r="BO31" s="36"/>
      <c r="BP31" s="36"/>
      <c r="BQ31" s="36"/>
      <c r="BR31" s="36"/>
      <c r="BS31" s="36"/>
      <c r="BT31" s="36"/>
      <c r="BU31" s="41">
        <f t="shared" si="22"/>
        <v>79</v>
      </c>
      <c r="BV31" s="40"/>
      <c r="BW31" s="45">
        <v>90</v>
      </c>
      <c r="BX31" s="36"/>
      <c r="BY31" s="36"/>
      <c r="BZ31" s="36"/>
      <c r="CA31" s="36"/>
      <c r="CB31" s="36"/>
      <c r="CC31" s="36"/>
      <c r="CD31" s="36"/>
      <c r="CE31" s="36"/>
      <c r="CF31" s="36"/>
      <c r="CG31" s="37">
        <f t="shared" si="23"/>
        <v>90</v>
      </c>
      <c r="CH31" s="42" t="str">
        <f t="shared" si="24"/>
        <v>A</v>
      </c>
      <c r="CI31" s="43"/>
      <c r="CJ31" s="45">
        <v>6</v>
      </c>
      <c r="CK31"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row>
    <row r="32" spans="1:102" x14ac:dyDescent="0.25">
      <c r="A32" s="14">
        <v>22</v>
      </c>
      <c r="B32" s="14">
        <v>24857</v>
      </c>
      <c r="C32" s="14" t="s">
        <v>160</v>
      </c>
      <c r="E32" s="31">
        <f t="shared" si="0"/>
        <v>88</v>
      </c>
      <c r="F32" s="20"/>
      <c r="G32" s="31">
        <f t="shared" si="1"/>
        <v>88</v>
      </c>
      <c r="H32" s="31">
        <f t="shared" si="2"/>
        <v>85</v>
      </c>
      <c r="I32" s="31" t="str">
        <f t="shared" si="3"/>
        <v>A</v>
      </c>
      <c r="J32" s="31" t="str">
        <f t="shared" si="4"/>
        <v>Sudah memahami tentang Nan-gai ni arimasuka, Ikura desuka, Koora wa arimasuka, Oishii desuka, Yuubinkyoku wa doko ni arimasuka, Donna machi•Donna tokoro, Doubutsu ga suki desu, Donna gaikoku-go ga dekimasuka, Pinpon ga tokui desu, Perlu tingkatkan pemahaman  Shumi wa nan desuka.</v>
      </c>
      <c r="K32" s="20"/>
      <c r="L32" s="31">
        <f t="shared" si="5"/>
        <v>97</v>
      </c>
      <c r="M32" s="31">
        <f t="shared" si="6"/>
        <v>76</v>
      </c>
      <c r="N32" s="31">
        <f t="shared" si="7"/>
        <v>90</v>
      </c>
      <c r="P32" s="36">
        <v>100</v>
      </c>
      <c r="Q32" s="36"/>
      <c r="R32" s="37">
        <f t="shared" si="8"/>
        <v>100</v>
      </c>
      <c r="S32" s="36">
        <v>94</v>
      </c>
      <c r="T32" s="36"/>
      <c r="U32" s="37">
        <f t="shared" si="9"/>
        <v>94</v>
      </c>
      <c r="V32" s="36"/>
      <c r="W32" s="36"/>
      <c r="X32" s="37" t="str">
        <f t="shared" si="10"/>
        <v/>
      </c>
      <c r="Y32" s="36"/>
      <c r="Z32" s="36"/>
      <c r="AA32" s="37" t="str">
        <f t="shared" si="11"/>
        <v/>
      </c>
      <c r="AB32" s="36"/>
      <c r="AC32" s="36"/>
      <c r="AD32" s="37" t="str">
        <f t="shared" si="12"/>
        <v/>
      </c>
      <c r="AE32" s="36"/>
      <c r="AF32" s="36"/>
      <c r="AG32" s="37" t="str">
        <f t="shared" si="13"/>
        <v/>
      </c>
      <c r="AH32" s="36"/>
      <c r="AI32" s="36"/>
      <c r="AJ32" s="37" t="str">
        <f t="shared" si="14"/>
        <v/>
      </c>
      <c r="AK32" s="36"/>
      <c r="AL32" s="36"/>
      <c r="AM32" s="37" t="str">
        <f t="shared" si="15"/>
        <v/>
      </c>
      <c r="AN32" s="36"/>
      <c r="AO32" s="36"/>
      <c r="AP32" s="37" t="str">
        <f t="shared" si="16"/>
        <v/>
      </c>
      <c r="AQ32" s="36"/>
      <c r="AR32" s="36"/>
      <c r="AS32" s="37" t="str">
        <f t="shared" si="17"/>
        <v/>
      </c>
      <c r="AT32" s="37">
        <f t="shared" si="18"/>
        <v>97</v>
      </c>
      <c r="AU32" s="36">
        <v>85</v>
      </c>
      <c r="AV32" s="36">
        <v>77</v>
      </c>
      <c r="AW32" s="36"/>
      <c r="AX32" s="36"/>
      <c r="AY32" s="36"/>
      <c r="AZ32" s="36"/>
      <c r="BA32" s="36"/>
      <c r="BB32" s="36"/>
      <c r="BC32" s="36"/>
      <c r="BD32" s="36"/>
      <c r="BE32" s="37">
        <f t="shared" si="19"/>
        <v>81</v>
      </c>
      <c r="BF32" s="36">
        <v>76</v>
      </c>
      <c r="BG32" s="36">
        <v>90</v>
      </c>
      <c r="BH32" s="38">
        <f t="shared" si="20"/>
        <v>87.8</v>
      </c>
      <c r="BI32" s="39">
        <f t="shared" si="21"/>
        <v>88</v>
      </c>
      <c r="BJ32" s="40"/>
      <c r="BK32" s="36">
        <v>85</v>
      </c>
      <c r="BL32" s="36">
        <v>84</v>
      </c>
      <c r="BM32" s="36"/>
      <c r="BN32" s="36"/>
      <c r="BO32" s="36"/>
      <c r="BP32" s="36"/>
      <c r="BQ32" s="36"/>
      <c r="BR32" s="36"/>
      <c r="BS32" s="36"/>
      <c r="BT32" s="36"/>
      <c r="BU32" s="41">
        <f t="shared" si="22"/>
        <v>85</v>
      </c>
      <c r="BV32" s="40"/>
      <c r="BW32" s="45">
        <v>90</v>
      </c>
      <c r="BX32" s="36"/>
      <c r="BY32" s="36"/>
      <c r="BZ32" s="36"/>
      <c r="CA32" s="36"/>
      <c r="CB32" s="36"/>
      <c r="CC32" s="36"/>
      <c r="CD32" s="36"/>
      <c r="CE32" s="36"/>
      <c r="CF32" s="36"/>
      <c r="CG32" s="37">
        <f t="shared" si="23"/>
        <v>90</v>
      </c>
      <c r="CH32" s="42" t="str">
        <f t="shared" si="24"/>
        <v>A</v>
      </c>
      <c r="CI32" s="43"/>
      <c r="CJ32" s="45">
        <v>8</v>
      </c>
      <c r="CK32" s="44" t="str">
        <f t="shared" si="25"/>
        <v>Sudah memahami tentang Nan-gai ni arimasuka, Ikura desuka, Koora wa arimasuka, Oishii desuka, Yuubinkyoku wa doko ni arimasuka, Donna machi•Donna tokoro, Doubutsu ga suki desu, Donna gaikoku-go ga dekimasuka, Pinpon ga tokui desu, Perlu tingkatkan pemahaman  Shumi wa nan desuka.</v>
      </c>
    </row>
    <row r="33" spans="1:89" x14ac:dyDescent="0.25">
      <c r="A33" s="14">
        <v>23</v>
      </c>
      <c r="B33" s="14">
        <v>24871</v>
      </c>
      <c r="C33" s="14" t="s">
        <v>161</v>
      </c>
      <c r="E33" s="31">
        <f t="shared" si="0"/>
        <v>94</v>
      </c>
      <c r="F33" s="20"/>
      <c r="G33" s="31">
        <f t="shared" si="1"/>
        <v>94</v>
      </c>
      <c r="H33" s="31">
        <f t="shared" si="2"/>
        <v>88</v>
      </c>
      <c r="I33" s="31" t="str">
        <f t="shared" si="3"/>
        <v>A</v>
      </c>
      <c r="J33" s="31" t="str">
        <f t="shared" si="4"/>
        <v>Sudah memahami tentang Nan-gai ni arimasuka, Ikura desuka, Koora wa arimasuka, Oishii desuka, Yuubinkyoku wa doko ni arimasuka, Donna machi•Donna tokoro, Doubutsu ga suki desu, Shumi wa nan desuka, Donna gaikoku-go ga dekimasuka, Perlu tingkatkan pemahaman  Pinpon ga tokui desu.</v>
      </c>
      <c r="K33" s="20"/>
      <c r="L33" s="31">
        <f t="shared" si="5"/>
        <v>96</v>
      </c>
      <c r="M33" s="31">
        <f t="shared" si="6"/>
        <v>91</v>
      </c>
      <c r="N33" s="31">
        <f t="shared" si="7"/>
        <v>93</v>
      </c>
      <c r="P33" s="36">
        <v>95</v>
      </c>
      <c r="Q33" s="36"/>
      <c r="R33" s="37">
        <f t="shared" si="8"/>
        <v>95</v>
      </c>
      <c r="S33" s="36">
        <v>97</v>
      </c>
      <c r="T33" s="36"/>
      <c r="U33" s="37">
        <f t="shared" si="9"/>
        <v>97</v>
      </c>
      <c r="V33" s="36"/>
      <c r="W33" s="36"/>
      <c r="X33" s="37" t="str">
        <f t="shared" si="10"/>
        <v/>
      </c>
      <c r="Y33" s="36"/>
      <c r="Z33" s="36"/>
      <c r="AA33" s="37" t="str">
        <f t="shared" si="11"/>
        <v/>
      </c>
      <c r="AB33" s="36"/>
      <c r="AC33" s="36"/>
      <c r="AD33" s="37" t="str">
        <f t="shared" si="12"/>
        <v/>
      </c>
      <c r="AE33" s="36"/>
      <c r="AF33" s="36"/>
      <c r="AG33" s="37" t="str">
        <f t="shared" si="13"/>
        <v/>
      </c>
      <c r="AH33" s="36"/>
      <c r="AI33" s="36"/>
      <c r="AJ33" s="37" t="str">
        <f t="shared" si="14"/>
        <v/>
      </c>
      <c r="AK33" s="36"/>
      <c r="AL33" s="36"/>
      <c r="AM33" s="37" t="str">
        <f t="shared" si="15"/>
        <v/>
      </c>
      <c r="AN33" s="36"/>
      <c r="AO33" s="36"/>
      <c r="AP33" s="37" t="str">
        <f t="shared" si="16"/>
        <v/>
      </c>
      <c r="AQ33" s="36"/>
      <c r="AR33" s="36"/>
      <c r="AS33" s="37" t="str">
        <f t="shared" si="17"/>
        <v/>
      </c>
      <c r="AT33" s="37">
        <f t="shared" si="18"/>
        <v>96</v>
      </c>
      <c r="AU33" s="36">
        <v>90</v>
      </c>
      <c r="AV33" s="36">
        <v>97</v>
      </c>
      <c r="AW33" s="36"/>
      <c r="AX33" s="36"/>
      <c r="AY33" s="36"/>
      <c r="AZ33" s="36"/>
      <c r="BA33" s="36"/>
      <c r="BB33" s="36"/>
      <c r="BC33" s="36"/>
      <c r="BD33" s="36"/>
      <c r="BE33" s="37">
        <f t="shared" si="19"/>
        <v>94</v>
      </c>
      <c r="BF33" s="36">
        <v>91</v>
      </c>
      <c r="BG33" s="36">
        <v>93</v>
      </c>
      <c r="BH33" s="38">
        <f t="shared" si="20"/>
        <v>94.4</v>
      </c>
      <c r="BI33" s="39">
        <f t="shared" si="21"/>
        <v>94</v>
      </c>
      <c r="BJ33" s="40"/>
      <c r="BK33" s="36">
        <v>90</v>
      </c>
      <c r="BL33" s="36">
        <v>86</v>
      </c>
      <c r="BM33" s="36"/>
      <c r="BN33" s="36"/>
      <c r="BO33" s="36"/>
      <c r="BP33" s="36"/>
      <c r="BQ33" s="36"/>
      <c r="BR33" s="36"/>
      <c r="BS33" s="36"/>
      <c r="BT33" s="36"/>
      <c r="BU33" s="41">
        <f t="shared" si="22"/>
        <v>88</v>
      </c>
      <c r="BV33" s="40"/>
      <c r="BW33" s="45">
        <v>90</v>
      </c>
      <c r="BX33" s="36"/>
      <c r="BY33" s="36"/>
      <c r="BZ33" s="36"/>
      <c r="CA33" s="36"/>
      <c r="CB33" s="36"/>
      <c r="CC33" s="36"/>
      <c r="CD33" s="36"/>
      <c r="CE33" s="36"/>
      <c r="CF33" s="36"/>
      <c r="CG33" s="37">
        <f t="shared" si="23"/>
        <v>90</v>
      </c>
      <c r="CH33" s="42" t="str">
        <f t="shared" si="24"/>
        <v>A</v>
      </c>
      <c r="CI33" s="43"/>
      <c r="CJ33" s="45">
        <v>10</v>
      </c>
      <c r="CK33" s="44" t="str">
        <f t="shared" si="25"/>
        <v>Sudah memahami tentang Nan-gai ni arimasuka, Ikura desuka, Koora wa arimasuka, Oishii desuka, Yuubinkyoku wa doko ni arimasuka, Donna machi•Donna tokoro, Doubutsu ga suki desu, Shumi wa nan desuka, Donna gaikoku-go ga dekimasuka, Perlu tingkatkan pemahaman  Pinpon ga tokui desu.</v>
      </c>
    </row>
    <row r="34" spans="1:89" x14ac:dyDescent="0.25">
      <c r="A34" s="14">
        <v>24</v>
      </c>
      <c r="B34" s="14">
        <v>24885</v>
      </c>
      <c r="C34" s="14" t="s">
        <v>162</v>
      </c>
      <c r="E34" s="31">
        <f t="shared" si="0"/>
        <v>85</v>
      </c>
      <c r="F34" s="20"/>
      <c r="G34" s="31">
        <f t="shared" si="1"/>
        <v>85</v>
      </c>
      <c r="H34" s="31">
        <f t="shared" si="2"/>
        <v>84</v>
      </c>
      <c r="I34" s="31" t="str">
        <f t="shared" si="3"/>
        <v>A</v>
      </c>
      <c r="J34"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34" s="20"/>
      <c r="L34" s="31">
        <f t="shared" si="5"/>
        <v>85</v>
      </c>
      <c r="M34" s="31">
        <f t="shared" si="6"/>
        <v>89</v>
      </c>
      <c r="N34" s="31">
        <f t="shared" si="7"/>
        <v>70</v>
      </c>
      <c r="P34" s="36">
        <v>95</v>
      </c>
      <c r="Q34" s="36"/>
      <c r="R34" s="37">
        <f t="shared" si="8"/>
        <v>95</v>
      </c>
      <c r="S34" s="36">
        <v>74</v>
      </c>
      <c r="T34" s="36">
        <v>75</v>
      </c>
      <c r="U34" s="37">
        <f t="shared" si="9"/>
        <v>75</v>
      </c>
      <c r="V34" s="36"/>
      <c r="W34" s="36"/>
      <c r="X34" s="37" t="str">
        <f t="shared" si="10"/>
        <v/>
      </c>
      <c r="Y34" s="36"/>
      <c r="Z34" s="36"/>
      <c r="AA34" s="37" t="str">
        <f t="shared" si="11"/>
        <v/>
      </c>
      <c r="AB34" s="36"/>
      <c r="AC34" s="36"/>
      <c r="AD34" s="37" t="str">
        <f t="shared" si="12"/>
        <v/>
      </c>
      <c r="AE34" s="36"/>
      <c r="AF34" s="36"/>
      <c r="AG34" s="37" t="str">
        <f t="shared" si="13"/>
        <v/>
      </c>
      <c r="AH34" s="36"/>
      <c r="AI34" s="36"/>
      <c r="AJ34" s="37" t="str">
        <f t="shared" si="14"/>
        <v/>
      </c>
      <c r="AK34" s="36"/>
      <c r="AL34" s="36"/>
      <c r="AM34" s="37" t="str">
        <f t="shared" si="15"/>
        <v/>
      </c>
      <c r="AN34" s="36"/>
      <c r="AO34" s="36"/>
      <c r="AP34" s="37" t="str">
        <f t="shared" si="16"/>
        <v/>
      </c>
      <c r="AQ34" s="36"/>
      <c r="AR34" s="36"/>
      <c r="AS34" s="37" t="str">
        <f t="shared" si="17"/>
        <v/>
      </c>
      <c r="AT34" s="37">
        <f t="shared" si="18"/>
        <v>85</v>
      </c>
      <c r="AU34" s="36">
        <v>90</v>
      </c>
      <c r="AV34" s="36">
        <v>83</v>
      </c>
      <c r="AW34" s="36"/>
      <c r="AX34" s="36"/>
      <c r="AY34" s="36"/>
      <c r="AZ34" s="36"/>
      <c r="BA34" s="36"/>
      <c r="BB34" s="36"/>
      <c r="BC34" s="36"/>
      <c r="BD34" s="36"/>
      <c r="BE34" s="37">
        <f t="shared" si="19"/>
        <v>87</v>
      </c>
      <c r="BF34" s="36">
        <v>89</v>
      </c>
      <c r="BG34" s="36">
        <v>70</v>
      </c>
      <c r="BH34" s="38">
        <f t="shared" si="20"/>
        <v>84.7</v>
      </c>
      <c r="BI34" s="39">
        <f t="shared" si="21"/>
        <v>85</v>
      </c>
      <c r="BJ34" s="40"/>
      <c r="BK34" s="36">
        <v>90</v>
      </c>
      <c r="BL34" s="36">
        <v>78</v>
      </c>
      <c r="BM34" s="36"/>
      <c r="BN34" s="36"/>
      <c r="BO34" s="36"/>
      <c r="BP34" s="36"/>
      <c r="BQ34" s="36"/>
      <c r="BR34" s="36"/>
      <c r="BS34" s="36"/>
      <c r="BT34" s="36"/>
      <c r="BU34" s="41">
        <f t="shared" si="22"/>
        <v>84</v>
      </c>
      <c r="BV34" s="40"/>
      <c r="BW34" s="45">
        <v>90</v>
      </c>
      <c r="BX34" s="36"/>
      <c r="BY34" s="36"/>
      <c r="BZ34" s="36"/>
      <c r="CA34" s="36"/>
      <c r="CB34" s="36"/>
      <c r="CC34" s="36"/>
      <c r="CD34" s="36"/>
      <c r="CE34" s="36"/>
      <c r="CF34" s="36"/>
      <c r="CG34" s="37">
        <f t="shared" si="23"/>
        <v>90</v>
      </c>
      <c r="CH34" s="42" t="str">
        <f t="shared" si="24"/>
        <v>A</v>
      </c>
      <c r="CI34" s="43"/>
      <c r="CJ34" s="45">
        <v>5</v>
      </c>
      <c r="CK34"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35" spans="1:89" x14ac:dyDescent="0.25">
      <c r="A35" s="14">
        <v>25</v>
      </c>
      <c r="B35" s="14">
        <v>24899</v>
      </c>
      <c r="C35" s="14" t="s">
        <v>163</v>
      </c>
      <c r="E35" s="31">
        <f t="shared" si="0"/>
        <v>88</v>
      </c>
      <c r="F35" s="20"/>
      <c r="G35" s="31">
        <f t="shared" si="1"/>
        <v>88</v>
      </c>
      <c r="H35" s="31">
        <f t="shared" si="2"/>
        <v>89</v>
      </c>
      <c r="I35" s="31" t="str">
        <f t="shared" si="3"/>
        <v>A</v>
      </c>
      <c r="J35"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35" s="20"/>
      <c r="L35" s="31">
        <f t="shared" si="5"/>
        <v>88</v>
      </c>
      <c r="M35" s="31">
        <f t="shared" si="6"/>
        <v>94</v>
      </c>
      <c r="N35" s="31">
        <f t="shared" si="7"/>
        <v>77</v>
      </c>
      <c r="P35" s="36">
        <v>95</v>
      </c>
      <c r="Q35" s="36"/>
      <c r="R35" s="37">
        <f t="shared" si="8"/>
        <v>95</v>
      </c>
      <c r="S35" s="36">
        <v>81</v>
      </c>
      <c r="T35" s="36"/>
      <c r="U35" s="37">
        <f t="shared" si="9"/>
        <v>81</v>
      </c>
      <c r="V35" s="36"/>
      <c r="W35" s="36"/>
      <c r="X35" s="37" t="str">
        <f t="shared" si="10"/>
        <v/>
      </c>
      <c r="Y35" s="36"/>
      <c r="Z35" s="36"/>
      <c r="AA35" s="37" t="str">
        <f t="shared" si="11"/>
        <v/>
      </c>
      <c r="AB35" s="36"/>
      <c r="AC35" s="36"/>
      <c r="AD35" s="37" t="str">
        <f t="shared" si="12"/>
        <v/>
      </c>
      <c r="AE35" s="36"/>
      <c r="AF35" s="36"/>
      <c r="AG35" s="37" t="str">
        <f t="shared" si="13"/>
        <v/>
      </c>
      <c r="AH35" s="36"/>
      <c r="AI35" s="36"/>
      <c r="AJ35" s="37" t="str">
        <f t="shared" si="14"/>
        <v/>
      </c>
      <c r="AK35" s="36"/>
      <c r="AL35" s="36"/>
      <c r="AM35" s="37" t="str">
        <f t="shared" si="15"/>
        <v/>
      </c>
      <c r="AN35" s="36"/>
      <c r="AO35" s="36"/>
      <c r="AP35" s="37" t="str">
        <f t="shared" si="16"/>
        <v/>
      </c>
      <c r="AQ35" s="36"/>
      <c r="AR35" s="36"/>
      <c r="AS35" s="37" t="str">
        <f t="shared" si="17"/>
        <v/>
      </c>
      <c r="AT35" s="37">
        <f t="shared" si="18"/>
        <v>88</v>
      </c>
      <c r="AU35" s="36">
        <v>95</v>
      </c>
      <c r="AV35" s="36">
        <v>84</v>
      </c>
      <c r="AW35" s="36"/>
      <c r="AX35" s="36"/>
      <c r="AY35" s="36"/>
      <c r="AZ35" s="36"/>
      <c r="BA35" s="36"/>
      <c r="BB35" s="36"/>
      <c r="BC35" s="36"/>
      <c r="BD35" s="36"/>
      <c r="BE35" s="37">
        <f t="shared" si="19"/>
        <v>90</v>
      </c>
      <c r="BF35" s="36">
        <v>94</v>
      </c>
      <c r="BG35" s="36">
        <v>77</v>
      </c>
      <c r="BH35" s="38">
        <f t="shared" si="20"/>
        <v>88.3</v>
      </c>
      <c r="BI35" s="39">
        <f t="shared" si="21"/>
        <v>88</v>
      </c>
      <c r="BJ35" s="40"/>
      <c r="BK35" s="36">
        <v>95</v>
      </c>
      <c r="BL35" s="36">
        <v>83</v>
      </c>
      <c r="BM35" s="36"/>
      <c r="BN35" s="36"/>
      <c r="BO35" s="36"/>
      <c r="BP35" s="36"/>
      <c r="BQ35" s="36"/>
      <c r="BR35" s="36"/>
      <c r="BS35" s="36"/>
      <c r="BT35" s="36"/>
      <c r="BU35" s="41">
        <f t="shared" si="22"/>
        <v>89</v>
      </c>
      <c r="BV35" s="40"/>
      <c r="BW35" s="45">
        <v>90</v>
      </c>
      <c r="BX35" s="36"/>
      <c r="BY35" s="36"/>
      <c r="BZ35" s="36"/>
      <c r="CA35" s="36"/>
      <c r="CB35" s="36"/>
      <c r="CC35" s="36"/>
      <c r="CD35" s="36"/>
      <c r="CE35" s="36"/>
      <c r="CF35" s="36"/>
      <c r="CG35" s="37">
        <f t="shared" si="23"/>
        <v>90</v>
      </c>
      <c r="CH35" s="42" t="str">
        <f t="shared" si="24"/>
        <v>A</v>
      </c>
      <c r="CI35" s="43"/>
      <c r="CJ35" s="45">
        <v>6</v>
      </c>
      <c r="CK35"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row>
    <row r="36" spans="1:89" x14ac:dyDescent="0.25">
      <c r="A36" s="14">
        <v>26</v>
      </c>
      <c r="B36" s="14">
        <v>24913</v>
      </c>
      <c r="C36" s="14" t="s">
        <v>164</v>
      </c>
      <c r="E36" s="31">
        <f t="shared" si="0"/>
        <v>83</v>
      </c>
      <c r="F36" s="20"/>
      <c r="G36" s="31">
        <f t="shared" si="1"/>
        <v>83</v>
      </c>
      <c r="H36" s="31">
        <f t="shared" si="2"/>
        <v>84</v>
      </c>
      <c r="I36" s="31" t="str">
        <f t="shared" si="3"/>
        <v>A</v>
      </c>
      <c r="J36"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36" s="20"/>
      <c r="L36" s="31">
        <f t="shared" si="5"/>
        <v>83</v>
      </c>
      <c r="M36" s="31">
        <f t="shared" si="6"/>
        <v>82</v>
      </c>
      <c r="N36" s="31">
        <f t="shared" si="7"/>
        <v>68</v>
      </c>
      <c r="P36" s="36">
        <v>90</v>
      </c>
      <c r="Q36" s="36"/>
      <c r="R36" s="37">
        <f t="shared" si="8"/>
        <v>90</v>
      </c>
      <c r="S36" s="36">
        <v>72</v>
      </c>
      <c r="T36" s="36">
        <v>75</v>
      </c>
      <c r="U36" s="37">
        <f t="shared" si="9"/>
        <v>75</v>
      </c>
      <c r="V36" s="36"/>
      <c r="W36" s="36"/>
      <c r="X36" s="37" t="str">
        <f t="shared" si="10"/>
        <v/>
      </c>
      <c r="Y36" s="36"/>
      <c r="Z36" s="36"/>
      <c r="AA36" s="37" t="str">
        <f t="shared" si="11"/>
        <v/>
      </c>
      <c r="AB36" s="36"/>
      <c r="AC36" s="36"/>
      <c r="AD36" s="37" t="str">
        <f t="shared" si="12"/>
        <v/>
      </c>
      <c r="AE36" s="36"/>
      <c r="AF36" s="36"/>
      <c r="AG36" s="37" t="str">
        <f t="shared" si="13"/>
        <v/>
      </c>
      <c r="AH36" s="36"/>
      <c r="AI36" s="36"/>
      <c r="AJ36" s="37" t="str">
        <f t="shared" si="14"/>
        <v/>
      </c>
      <c r="AK36" s="36"/>
      <c r="AL36" s="36"/>
      <c r="AM36" s="37" t="str">
        <f t="shared" si="15"/>
        <v/>
      </c>
      <c r="AN36" s="36"/>
      <c r="AO36" s="36"/>
      <c r="AP36" s="37" t="str">
        <f t="shared" si="16"/>
        <v/>
      </c>
      <c r="AQ36" s="36"/>
      <c r="AR36" s="36"/>
      <c r="AS36" s="37" t="str">
        <f t="shared" si="17"/>
        <v/>
      </c>
      <c r="AT36" s="37">
        <f t="shared" si="18"/>
        <v>83</v>
      </c>
      <c r="AU36" s="36">
        <v>95</v>
      </c>
      <c r="AV36" s="36">
        <v>81</v>
      </c>
      <c r="AW36" s="36"/>
      <c r="AX36" s="36"/>
      <c r="AY36" s="36"/>
      <c r="AZ36" s="36"/>
      <c r="BA36" s="36"/>
      <c r="BB36" s="36"/>
      <c r="BC36" s="36"/>
      <c r="BD36" s="36"/>
      <c r="BE36" s="37">
        <f t="shared" si="19"/>
        <v>88</v>
      </c>
      <c r="BF36" s="36">
        <v>82</v>
      </c>
      <c r="BG36" s="36">
        <v>68</v>
      </c>
      <c r="BH36" s="38">
        <f t="shared" si="20"/>
        <v>83.4</v>
      </c>
      <c r="BI36" s="39">
        <f t="shared" si="21"/>
        <v>83</v>
      </c>
      <c r="BJ36" s="40"/>
      <c r="BK36" s="36">
        <v>90</v>
      </c>
      <c r="BL36" s="36">
        <v>77</v>
      </c>
      <c r="BM36" s="36"/>
      <c r="BN36" s="36"/>
      <c r="BO36" s="36"/>
      <c r="BP36" s="36"/>
      <c r="BQ36" s="36"/>
      <c r="BR36" s="36"/>
      <c r="BS36" s="36"/>
      <c r="BT36" s="36"/>
      <c r="BU36" s="41">
        <f t="shared" si="22"/>
        <v>84</v>
      </c>
      <c r="BV36" s="40"/>
      <c r="BW36" s="45">
        <v>90</v>
      </c>
      <c r="BX36" s="36"/>
      <c r="BY36" s="36"/>
      <c r="BZ36" s="36"/>
      <c r="CA36" s="36"/>
      <c r="CB36" s="36"/>
      <c r="CC36" s="36"/>
      <c r="CD36" s="36"/>
      <c r="CE36" s="36"/>
      <c r="CF36" s="36"/>
      <c r="CG36" s="37">
        <f t="shared" si="23"/>
        <v>90</v>
      </c>
      <c r="CH36" s="42" t="str">
        <f t="shared" si="24"/>
        <v>A</v>
      </c>
      <c r="CI36" s="43"/>
      <c r="CJ36" s="45">
        <v>5</v>
      </c>
      <c r="CK36"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37" spans="1:89" x14ac:dyDescent="0.25">
      <c r="A37" s="14">
        <v>27</v>
      </c>
      <c r="B37" s="14">
        <v>24927</v>
      </c>
      <c r="C37" s="14" t="s">
        <v>165</v>
      </c>
      <c r="E37" s="31">
        <f t="shared" si="0"/>
        <v>78</v>
      </c>
      <c r="F37" s="20"/>
      <c r="G37" s="31">
        <f t="shared" si="1"/>
        <v>78</v>
      </c>
      <c r="H37" s="31">
        <f t="shared" si="2"/>
        <v>78</v>
      </c>
      <c r="I37" s="31" t="str">
        <f t="shared" si="3"/>
        <v>B</v>
      </c>
      <c r="J37"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37" s="20"/>
      <c r="L37" s="31">
        <f t="shared" si="5"/>
        <v>85</v>
      </c>
      <c r="M37" s="31">
        <f t="shared" si="6"/>
        <v>70</v>
      </c>
      <c r="N37" s="31">
        <f t="shared" si="7"/>
        <v>53</v>
      </c>
      <c r="P37" s="36">
        <v>95</v>
      </c>
      <c r="Q37" s="36"/>
      <c r="R37" s="37">
        <f t="shared" si="8"/>
        <v>95</v>
      </c>
      <c r="S37" s="36">
        <v>57</v>
      </c>
      <c r="T37" s="36">
        <v>75</v>
      </c>
      <c r="U37" s="37">
        <f t="shared" si="9"/>
        <v>75</v>
      </c>
      <c r="V37" s="36"/>
      <c r="W37" s="36"/>
      <c r="X37" s="37" t="str">
        <f t="shared" si="10"/>
        <v/>
      </c>
      <c r="Y37" s="36"/>
      <c r="Z37" s="36"/>
      <c r="AA37" s="37" t="str">
        <f t="shared" si="11"/>
        <v/>
      </c>
      <c r="AB37" s="36"/>
      <c r="AC37" s="36"/>
      <c r="AD37" s="37" t="str">
        <f t="shared" si="12"/>
        <v/>
      </c>
      <c r="AE37" s="36"/>
      <c r="AF37" s="36"/>
      <c r="AG37" s="37" t="str">
        <f t="shared" si="13"/>
        <v/>
      </c>
      <c r="AH37" s="36"/>
      <c r="AI37" s="36"/>
      <c r="AJ37" s="37" t="str">
        <f t="shared" si="14"/>
        <v/>
      </c>
      <c r="AK37" s="36"/>
      <c r="AL37" s="36"/>
      <c r="AM37" s="37" t="str">
        <f t="shared" si="15"/>
        <v/>
      </c>
      <c r="AN37" s="36"/>
      <c r="AO37" s="36"/>
      <c r="AP37" s="37" t="str">
        <f t="shared" si="16"/>
        <v/>
      </c>
      <c r="AQ37" s="36"/>
      <c r="AR37" s="36"/>
      <c r="AS37" s="37" t="str">
        <f t="shared" si="17"/>
        <v/>
      </c>
      <c r="AT37" s="37">
        <f t="shared" si="18"/>
        <v>85</v>
      </c>
      <c r="AU37" s="36">
        <v>85</v>
      </c>
      <c r="AV37" s="36">
        <v>75</v>
      </c>
      <c r="AW37" s="36"/>
      <c r="AX37" s="36"/>
      <c r="AY37" s="36"/>
      <c r="AZ37" s="36"/>
      <c r="BA37" s="36"/>
      <c r="BB37" s="36"/>
      <c r="BC37" s="36"/>
      <c r="BD37" s="36"/>
      <c r="BE37" s="37">
        <f t="shared" si="19"/>
        <v>80</v>
      </c>
      <c r="BF37" s="36">
        <v>70</v>
      </c>
      <c r="BG37" s="36">
        <v>53</v>
      </c>
      <c r="BH37" s="38">
        <f t="shared" si="20"/>
        <v>78.3</v>
      </c>
      <c r="BI37" s="39">
        <f t="shared" si="21"/>
        <v>78</v>
      </c>
      <c r="BJ37" s="40"/>
      <c r="BK37" s="36">
        <v>80</v>
      </c>
      <c r="BL37" s="36">
        <v>75</v>
      </c>
      <c r="BM37" s="36"/>
      <c r="BN37" s="36"/>
      <c r="BO37" s="36"/>
      <c r="BP37" s="36"/>
      <c r="BQ37" s="36"/>
      <c r="BR37" s="36"/>
      <c r="BS37" s="36"/>
      <c r="BT37" s="36"/>
      <c r="BU37" s="41">
        <f t="shared" si="22"/>
        <v>78</v>
      </c>
      <c r="BV37" s="40"/>
      <c r="BW37" s="45">
        <v>80</v>
      </c>
      <c r="BX37" s="36"/>
      <c r="BY37" s="36"/>
      <c r="BZ37" s="36"/>
      <c r="CA37" s="36"/>
      <c r="CB37" s="36"/>
      <c r="CC37" s="36"/>
      <c r="CD37" s="36"/>
      <c r="CE37" s="36"/>
      <c r="CF37" s="36"/>
      <c r="CG37" s="37">
        <f t="shared" si="23"/>
        <v>80</v>
      </c>
      <c r="CH37" s="42" t="str">
        <f t="shared" si="24"/>
        <v>B</v>
      </c>
      <c r="CI37" s="43"/>
      <c r="CJ37" s="45">
        <v>7</v>
      </c>
      <c r="CK37"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row>
    <row r="38" spans="1:89" x14ac:dyDescent="0.25">
      <c r="A38" s="14"/>
      <c r="B38" s="14"/>
      <c r="C38" s="14"/>
      <c r="E38" s="31" t="str">
        <f t="shared" si="0"/>
        <v/>
      </c>
      <c r="F38" s="20"/>
      <c r="G38" s="31" t="str">
        <f t="shared" si="1"/>
        <v/>
      </c>
      <c r="H38" s="31" t="str">
        <f t="shared" si="2"/>
        <v/>
      </c>
      <c r="I38" s="31" t="str">
        <f t="shared" si="3"/>
        <v/>
      </c>
      <c r="J38" s="31" t="str">
        <f t="shared" si="4"/>
        <v/>
      </c>
      <c r="K38" s="20"/>
      <c r="L38" s="31" t="str">
        <f t="shared" si="5"/>
        <v/>
      </c>
      <c r="M38" s="31" t="str">
        <f t="shared" si="6"/>
        <v/>
      </c>
      <c r="N38" s="31" t="str">
        <f t="shared" si="7"/>
        <v/>
      </c>
      <c r="P38" s="36"/>
      <c r="Q38" s="36"/>
      <c r="R38" s="37" t="str">
        <f t="shared" si="8"/>
        <v/>
      </c>
      <c r="S38" s="36"/>
      <c r="T38" s="36"/>
      <c r="U38" s="37" t="str">
        <f t="shared" si="9"/>
        <v/>
      </c>
      <c r="V38" s="36"/>
      <c r="W38" s="36"/>
      <c r="X38" s="37" t="str">
        <f t="shared" si="10"/>
        <v/>
      </c>
      <c r="Y38" s="36"/>
      <c r="Z38" s="36"/>
      <c r="AA38" s="37" t="str">
        <f t="shared" si="11"/>
        <v/>
      </c>
      <c r="AB38" s="36"/>
      <c r="AC38" s="36"/>
      <c r="AD38" s="37" t="str">
        <f t="shared" si="12"/>
        <v/>
      </c>
      <c r="AE38" s="36"/>
      <c r="AF38" s="36"/>
      <c r="AG38" s="37" t="str">
        <f t="shared" si="13"/>
        <v/>
      </c>
      <c r="AH38" s="36"/>
      <c r="AI38" s="36"/>
      <c r="AJ38" s="37" t="str">
        <f t="shared" si="14"/>
        <v/>
      </c>
      <c r="AK38" s="36"/>
      <c r="AL38" s="36"/>
      <c r="AM38" s="37" t="str">
        <f t="shared" si="15"/>
        <v/>
      </c>
      <c r="AN38" s="36"/>
      <c r="AO38" s="36"/>
      <c r="AP38" s="37" t="str">
        <f t="shared" si="16"/>
        <v/>
      </c>
      <c r="AQ38" s="36"/>
      <c r="AR38" s="36"/>
      <c r="AS38" s="37" t="str">
        <f t="shared" si="17"/>
        <v/>
      </c>
      <c r="AT38" s="37" t="str">
        <f t="shared" si="18"/>
        <v/>
      </c>
      <c r="AU38" s="36"/>
      <c r="AV38" s="36"/>
      <c r="AW38" s="36"/>
      <c r="AX38" s="36"/>
      <c r="AY38" s="36"/>
      <c r="AZ38" s="36"/>
      <c r="BA38" s="36"/>
      <c r="BB38" s="36"/>
      <c r="BC38" s="36"/>
      <c r="BD38" s="36"/>
      <c r="BE38" s="37" t="str">
        <f t="shared" si="19"/>
        <v/>
      </c>
      <c r="BF38" s="36"/>
      <c r="BG38" s="36"/>
      <c r="BH38" s="38" t="str">
        <f t="shared" si="20"/>
        <v/>
      </c>
      <c r="BI38" s="39" t="str">
        <f t="shared" si="21"/>
        <v/>
      </c>
      <c r="BJ38" s="40"/>
      <c r="BK38" s="36"/>
      <c r="BL38" s="36"/>
      <c r="BM38" s="36"/>
      <c r="BN38" s="36"/>
      <c r="BO38" s="36"/>
      <c r="BP38" s="36"/>
      <c r="BQ38" s="36"/>
      <c r="BR38" s="36"/>
      <c r="BS38" s="36"/>
      <c r="BT38" s="36"/>
      <c r="BU38" s="41" t="str">
        <f t="shared" si="22"/>
        <v/>
      </c>
      <c r="BV38" s="40"/>
      <c r="BW38" s="36"/>
      <c r="BX38" s="36"/>
      <c r="BY38" s="36"/>
      <c r="BZ38" s="36"/>
      <c r="CA38" s="36"/>
      <c r="CB38" s="36"/>
      <c r="CC38" s="36"/>
      <c r="CD38" s="36"/>
      <c r="CE38" s="36"/>
      <c r="CF38" s="36"/>
      <c r="CG38" s="37" t="str">
        <f t="shared" si="23"/>
        <v/>
      </c>
      <c r="CH38" s="42" t="str">
        <f t="shared" si="24"/>
        <v/>
      </c>
      <c r="CI38" s="43"/>
      <c r="CJ38" s="45"/>
      <c r="CK38" s="44" t="str">
        <f t="shared" si="25"/>
        <v/>
      </c>
    </row>
    <row r="39" spans="1:89" x14ac:dyDescent="0.25">
      <c r="A39" s="14"/>
      <c r="B39" s="14"/>
      <c r="C39" s="14"/>
      <c r="E39" s="31" t="str">
        <f t="shared" si="0"/>
        <v/>
      </c>
      <c r="F39" s="20"/>
      <c r="G39" s="31" t="str">
        <f t="shared" si="1"/>
        <v/>
      </c>
      <c r="H39" s="31" t="str">
        <f t="shared" si="2"/>
        <v/>
      </c>
      <c r="I39" s="31" t="str">
        <f t="shared" si="3"/>
        <v/>
      </c>
      <c r="J39" s="31" t="str">
        <f t="shared" si="4"/>
        <v/>
      </c>
      <c r="K39" s="20"/>
      <c r="L39" s="31" t="str">
        <f t="shared" si="5"/>
        <v/>
      </c>
      <c r="M39" s="31" t="str">
        <f t="shared" si="6"/>
        <v/>
      </c>
      <c r="N39" s="31" t="str">
        <f t="shared" si="7"/>
        <v/>
      </c>
      <c r="P39" s="36"/>
      <c r="Q39" s="36"/>
      <c r="R39" s="37" t="str">
        <f t="shared" si="8"/>
        <v/>
      </c>
      <c r="S39" s="36"/>
      <c r="T39" s="36"/>
      <c r="U39" s="37" t="str">
        <f t="shared" si="9"/>
        <v/>
      </c>
      <c r="V39" s="36"/>
      <c r="W39" s="36"/>
      <c r="X39" s="37" t="str">
        <f t="shared" si="10"/>
        <v/>
      </c>
      <c r="Y39" s="36"/>
      <c r="Z39" s="36"/>
      <c r="AA39" s="37" t="str">
        <f t="shared" si="11"/>
        <v/>
      </c>
      <c r="AB39" s="36"/>
      <c r="AC39" s="36"/>
      <c r="AD39" s="37" t="str">
        <f t="shared" si="12"/>
        <v/>
      </c>
      <c r="AE39" s="36"/>
      <c r="AF39" s="36"/>
      <c r="AG39" s="37" t="str">
        <f t="shared" si="13"/>
        <v/>
      </c>
      <c r="AH39" s="36"/>
      <c r="AI39" s="36"/>
      <c r="AJ39" s="37" t="str">
        <f t="shared" si="14"/>
        <v/>
      </c>
      <c r="AK39" s="36"/>
      <c r="AL39" s="36"/>
      <c r="AM39" s="37" t="str">
        <f t="shared" si="15"/>
        <v/>
      </c>
      <c r="AN39" s="36"/>
      <c r="AO39" s="36"/>
      <c r="AP39" s="37" t="str">
        <f t="shared" si="16"/>
        <v/>
      </c>
      <c r="AQ39" s="36"/>
      <c r="AR39" s="36"/>
      <c r="AS39" s="37" t="str">
        <f t="shared" si="17"/>
        <v/>
      </c>
      <c r="AT39" s="37" t="str">
        <f t="shared" si="18"/>
        <v/>
      </c>
      <c r="AU39" s="36"/>
      <c r="AV39" s="36"/>
      <c r="AW39" s="36"/>
      <c r="AX39" s="36"/>
      <c r="AY39" s="36"/>
      <c r="AZ39" s="36"/>
      <c r="BA39" s="36"/>
      <c r="BB39" s="36"/>
      <c r="BC39" s="36"/>
      <c r="BD39" s="36"/>
      <c r="BE39" s="37" t="str">
        <f t="shared" si="19"/>
        <v/>
      </c>
      <c r="BF39" s="36"/>
      <c r="BG39" s="36"/>
      <c r="BH39" s="38" t="str">
        <f t="shared" si="20"/>
        <v/>
      </c>
      <c r="BI39" s="39" t="str">
        <f t="shared" si="21"/>
        <v/>
      </c>
      <c r="BJ39" s="40"/>
      <c r="BK39" s="36"/>
      <c r="BL39" s="36"/>
      <c r="BM39" s="36"/>
      <c r="BN39" s="36"/>
      <c r="BO39" s="36"/>
      <c r="BP39" s="36"/>
      <c r="BQ39" s="36"/>
      <c r="BR39" s="36"/>
      <c r="BS39" s="36"/>
      <c r="BT39" s="36"/>
      <c r="BU39" s="41" t="str">
        <f t="shared" si="22"/>
        <v/>
      </c>
      <c r="BV39" s="40"/>
      <c r="BW39" s="36"/>
      <c r="BX39" s="36"/>
      <c r="BY39" s="36"/>
      <c r="BZ39" s="36"/>
      <c r="CA39" s="36"/>
      <c r="CB39" s="36"/>
      <c r="CC39" s="36"/>
      <c r="CD39" s="36"/>
      <c r="CE39" s="36"/>
      <c r="CF39" s="36"/>
      <c r="CG39" s="37" t="str">
        <f t="shared" si="23"/>
        <v/>
      </c>
      <c r="CH39" s="42" t="str">
        <f t="shared" si="24"/>
        <v/>
      </c>
      <c r="CI39" s="43"/>
      <c r="CJ39" s="45"/>
      <c r="CK39" s="44" t="str">
        <f t="shared" si="25"/>
        <v/>
      </c>
    </row>
    <row r="40" spans="1:89" x14ac:dyDescent="0.25">
      <c r="A40" s="14"/>
      <c r="B40" s="14"/>
      <c r="C40" s="14"/>
      <c r="E40" s="31" t="str">
        <f t="shared" si="0"/>
        <v/>
      </c>
      <c r="F40" s="20"/>
      <c r="G40" s="31" t="str">
        <f t="shared" si="1"/>
        <v/>
      </c>
      <c r="H40" s="31" t="str">
        <f t="shared" si="2"/>
        <v/>
      </c>
      <c r="I40" s="31" t="str">
        <f t="shared" si="3"/>
        <v/>
      </c>
      <c r="J40" s="31" t="str">
        <f t="shared" si="4"/>
        <v/>
      </c>
      <c r="K40" s="20"/>
      <c r="L40" s="31" t="str">
        <f t="shared" si="5"/>
        <v/>
      </c>
      <c r="M40" s="31" t="str">
        <f t="shared" si="6"/>
        <v/>
      </c>
      <c r="N40" s="31" t="str">
        <f t="shared" si="7"/>
        <v/>
      </c>
      <c r="P40" s="36"/>
      <c r="Q40" s="36"/>
      <c r="R40" s="37" t="str">
        <f t="shared" si="8"/>
        <v/>
      </c>
      <c r="S40" s="36"/>
      <c r="T40" s="36"/>
      <c r="U40" s="37" t="str">
        <f t="shared" si="9"/>
        <v/>
      </c>
      <c r="V40" s="36"/>
      <c r="W40" s="36"/>
      <c r="X40" s="37" t="str">
        <f t="shared" si="10"/>
        <v/>
      </c>
      <c r="Y40" s="36"/>
      <c r="Z40" s="36"/>
      <c r="AA40" s="37" t="str">
        <f t="shared" si="11"/>
        <v/>
      </c>
      <c r="AB40" s="36"/>
      <c r="AC40" s="36"/>
      <c r="AD40" s="37" t="str">
        <f t="shared" si="12"/>
        <v/>
      </c>
      <c r="AE40" s="36"/>
      <c r="AF40" s="36"/>
      <c r="AG40" s="37" t="str">
        <f t="shared" si="13"/>
        <v/>
      </c>
      <c r="AH40" s="36"/>
      <c r="AI40" s="36"/>
      <c r="AJ40" s="37" t="str">
        <f t="shared" si="14"/>
        <v/>
      </c>
      <c r="AK40" s="36"/>
      <c r="AL40" s="36"/>
      <c r="AM40" s="37" t="str">
        <f t="shared" si="15"/>
        <v/>
      </c>
      <c r="AN40" s="36"/>
      <c r="AO40" s="36"/>
      <c r="AP40" s="37" t="str">
        <f t="shared" si="16"/>
        <v/>
      </c>
      <c r="AQ40" s="36"/>
      <c r="AR40" s="36"/>
      <c r="AS40" s="37" t="str">
        <f t="shared" si="17"/>
        <v/>
      </c>
      <c r="AT40" s="37" t="str">
        <f t="shared" si="18"/>
        <v/>
      </c>
      <c r="AU40" s="36"/>
      <c r="AV40" s="36"/>
      <c r="AW40" s="36"/>
      <c r="AX40" s="36"/>
      <c r="AY40" s="36"/>
      <c r="AZ40" s="36"/>
      <c r="BA40" s="36"/>
      <c r="BB40" s="36"/>
      <c r="BC40" s="36"/>
      <c r="BD40" s="36"/>
      <c r="BE40" s="37" t="str">
        <f t="shared" si="19"/>
        <v/>
      </c>
      <c r="BF40" s="36"/>
      <c r="BG40" s="36"/>
      <c r="BH40" s="38" t="str">
        <f t="shared" si="20"/>
        <v/>
      </c>
      <c r="BI40" s="39" t="str">
        <f t="shared" si="21"/>
        <v/>
      </c>
      <c r="BJ40" s="40"/>
      <c r="BK40" s="36"/>
      <c r="BL40" s="36"/>
      <c r="BM40" s="36"/>
      <c r="BN40" s="36"/>
      <c r="BO40" s="36"/>
      <c r="BP40" s="36"/>
      <c r="BQ40" s="36"/>
      <c r="BR40" s="36"/>
      <c r="BS40" s="36"/>
      <c r="BT40" s="36"/>
      <c r="BU40" s="41" t="str">
        <f t="shared" si="22"/>
        <v/>
      </c>
      <c r="BV40" s="40"/>
      <c r="BW40" s="36"/>
      <c r="BX40" s="36"/>
      <c r="BY40" s="36"/>
      <c r="BZ40" s="36"/>
      <c r="CA40" s="36"/>
      <c r="CB40" s="36"/>
      <c r="CC40" s="36"/>
      <c r="CD40" s="36"/>
      <c r="CE40" s="36"/>
      <c r="CF40" s="36"/>
      <c r="CG40" s="37" t="str">
        <f t="shared" si="23"/>
        <v/>
      </c>
      <c r="CH40" s="42" t="str">
        <f t="shared" si="24"/>
        <v/>
      </c>
      <c r="CI40" s="43"/>
      <c r="CJ40" s="45"/>
      <c r="CK40" s="44" t="str">
        <f t="shared" si="25"/>
        <v/>
      </c>
    </row>
    <row r="41" spans="1:89" x14ac:dyDescent="0.25">
      <c r="A41" s="14"/>
      <c r="B41" s="14"/>
      <c r="C41" s="14"/>
      <c r="E41" s="31" t="str">
        <f t="shared" si="0"/>
        <v/>
      </c>
      <c r="F41" s="20"/>
      <c r="G41" s="31" t="str">
        <f t="shared" si="1"/>
        <v/>
      </c>
      <c r="H41" s="31" t="str">
        <f t="shared" si="2"/>
        <v/>
      </c>
      <c r="I41" s="31" t="str">
        <f t="shared" si="3"/>
        <v/>
      </c>
      <c r="J41" s="31" t="str">
        <f t="shared" si="4"/>
        <v/>
      </c>
      <c r="K41" s="20"/>
      <c r="L41" s="31" t="str">
        <f t="shared" si="5"/>
        <v/>
      </c>
      <c r="M41" s="31" t="str">
        <f t="shared" si="6"/>
        <v/>
      </c>
      <c r="N41" s="31" t="str">
        <f t="shared" si="7"/>
        <v/>
      </c>
      <c r="P41" s="36"/>
      <c r="Q41" s="36"/>
      <c r="R41" s="37" t="str">
        <f t="shared" si="8"/>
        <v/>
      </c>
      <c r="S41" s="36"/>
      <c r="T41" s="36"/>
      <c r="U41" s="37" t="str">
        <f t="shared" si="9"/>
        <v/>
      </c>
      <c r="V41" s="36"/>
      <c r="W41" s="36"/>
      <c r="X41" s="37" t="str">
        <f t="shared" si="10"/>
        <v/>
      </c>
      <c r="Y41" s="36"/>
      <c r="Z41" s="36"/>
      <c r="AA41" s="37" t="str">
        <f t="shared" si="11"/>
        <v/>
      </c>
      <c r="AB41" s="36"/>
      <c r="AC41" s="36"/>
      <c r="AD41" s="37" t="str">
        <f t="shared" si="12"/>
        <v/>
      </c>
      <c r="AE41" s="36"/>
      <c r="AF41" s="36"/>
      <c r="AG41" s="37" t="str">
        <f t="shared" si="13"/>
        <v/>
      </c>
      <c r="AH41" s="36"/>
      <c r="AI41" s="36"/>
      <c r="AJ41" s="37" t="str">
        <f t="shared" si="14"/>
        <v/>
      </c>
      <c r="AK41" s="36"/>
      <c r="AL41" s="36"/>
      <c r="AM41" s="37" t="str">
        <f t="shared" si="15"/>
        <v/>
      </c>
      <c r="AN41" s="36"/>
      <c r="AO41" s="36"/>
      <c r="AP41" s="37" t="str">
        <f t="shared" si="16"/>
        <v/>
      </c>
      <c r="AQ41" s="36"/>
      <c r="AR41" s="36"/>
      <c r="AS41" s="37" t="str">
        <f t="shared" si="17"/>
        <v/>
      </c>
      <c r="AT41" s="37" t="str">
        <f t="shared" si="18"/>
        <v/>
      </c>
      <c r="AU41" s="36"/>
      <c r="AV41" s="36"/>
      <c r="AW41" s="36"/>
      <c r="AX41" s="36"/>
      <c r="AY41" s="36"/>
      <c r="AZ41" s="36"/>
      <c r="BA41" s="36"/>
      <c r="BB41" s="36"/>
      <c r="BC41" s="36"/>
      <c r="BD41" s="36"/>
      <c r="BE41" s="37" t="str">
        <f t="shared" si="19"/>
        <v/>
      </c>
      <c r="BF41" s="36"/>
      <c r="BG41" s="36"/>
      <c r="BH41" s="38" t="str">
        <f t="shared" si="20"/>
        <v/>
      </c>
      <c r="BI41" s="39" t="str">
        <f t="shared" si="21"/>
        <v/>
      </c>
      <c r="BJ41" s="40"/>
      <c r="BK41" s="36"/>
      <c r="BL41" s="36"/>
      <c r="BM41" s="36"/>
      <c r="BN41" s="36"/>
      <c r="BO41" s="36"/>
      <c r="BP41" s="36"/>
      <c r="BQ41" s="36"/>
      <c r="BR41" s="36"/>
      <c r="BS41" s="36"/>
      <c r="BT41" s="36"/>
      <c r="BU41" s="41" t="str">
        <f t="shared" si="22"/>
        <v/>
      </c>
      <c r="BV41" s="40"/>
      <c r="BW41" s="36"/>
      <c r="BX41" s="36"/>
      <c r="BY41" s="36"/>
      <c r="BZ41" s="36"/>
      <c r="CA41" s="36"/>
      <c r="CB41" s="36"/>
      <c r="CC41" s="36"/>
      <c r="CD41" s="36"/>
      <c r="CE41" s="36"/>
      <c r="CF41" s="36"/>
      <c r="CG41" s="37" t="str">
        <f t="shared" si="23"/>
        <v/>
      </c>
      <c r="CH41" s="42" t="str">
        <f t="shared" si="24"/>
        <v/>
      </c>
      <c r="CI41" s="43"/>
      <c r="CJ41" s="45"/>
      <c r="CK41" s="44" t="str">
        <f t="shared" si="25"/>
        <v/>
      </c>
    </row>
    <row r="42" spans="1:89" x14ac:dyDescent="0.25">
      <c r="A42" s="14"/>
      <c r="B42" s="14"/>
      <c r="C42" s="14"/>
      <c r="E42" s="31" t="str">
        <f t="shared" si="0"/>
        <v/>
      </c>
      <c r="F42" s="20"/>
      <c r="G42" s="31" t="str">
        <f t="shared" si="1"/>
        <v/>
      </c>
      <c r="H42" s="31" t="str">
        <f t="shared" si="2"/>
        <v/>
      </c>
      <c r="I42" s="31" t="str">
        <f t="shared" si="3"/>
        <v/>
      </c>
      <c r="J42" s="31" t="str">
        <f t="shared" si="4"/>
        <v/>
      </c>
      <c r="K42" s="20"/>
      <c r="L42" s="31" t="str">
        <f t="shared" si="5"/>
        <v/>
      </c>
      <c r="M42" s="31" t="str">
        <f t="shared" si="6"/>
        <v/>
      </c>
      <c r="N42" s="31" t="str">
        <f t="shared" si="7"/>
        <v/>
      </c>
      <c r="P42" s="36"/>
      <c r="Q42" s="36"/>
      <c r="R42" s="37" t="str">
        <f t="shared" si="8"/>
        <v/>
      </c>
      <c r="S42" s="36"/>
      <c r="T42" s="36"/>
      <c r="U42" s="37" t="str">
        <f t="shared" si="9"/>
        <v/>
      </c>
      <c r="V42" s="36"/>
      <c r="W42" s="36"/>
      <c r="X42" s="37" t="str">
        <f t="shared" si="10"/>
        <v/>
      </c>
      <c r="Y42" s="36"/>
      <c r="Z42" s="36"/>
      <c r="AA42" s="37" t="str">
        <f t="shared" si="11"/>
        <v/>
      </c>
      <c r="AB42" s="36"/>
      <c r="AC42" s="36"/>
      <c r="AD42" s="37" t="str">
        <f t="shared" si="12"/>
        <v/>
      </c>
      <c r="AE42" s="36"/>
      <c r="AF42" s="36"/>
      <c r="AG42" s="37" t="str">
        <f t="shared" si="13"/>
        <v/>
      </c>
      <c r="AH42" s="36"/>
      <c r="AI42" s="36"/>
      <c r="AJ42" s="37" t="str">
        <f t="shared" si="14"/>
        <v/>
      </c>
      <c r="AK42" s="36"/>
      <c r="AL42" s="36"/>
      <c r="AM42" s="37" t="str">
        <f t="shared" si="15"/>
        <v/>
      </c>
      <c r="AN42" s="36"/>
      <c r="AO42" s="36"/>
      <c r="AP42" s="37" t="str">
        <f t="shared" si="16"/>
        <v/>
      </c>
      <c r="AQ42" s="36"/>
      <c r="AR42" s="36"/>
      <c r="AS42" s="37" t="str">
        <f t="shared" si="17"/>
        <v/>
      </c>
      <c r="AT42" s="37" t="str">
        <f t="shared" si="18"/>
        <v/>
      </c>
      <c r="AU42" s="36"/>
      <c r="AV42" s="36"/>
      <c r="AW42" s="36"/>
      <c r="AX42" s="36"/>
      <c r="AY42" s="36"/>
      <c r="AZ42" s="36"/>
      <c r="BA42" s="36"/>
      <c r="BB42" s="36"/>
      <c r="BC42" s="36"/>
      <c r="BD42" s="36"/>
      <c r="BE42" s="37" t="str">
        <f t="shared" si="19"/>
        <v/>
      </c>
      <c r="BF42" s="36"/>
      <c r="BG42" s="36"/>
      <c r="BH42" s="38" t="str">
        <f t="shared" si="20"/>
        <v/>
      </c>
      <c r="BI42" s="39" t="str">
        <f t="shared" si="21"/>
        <v/>
      </c>
      <c r="BJ42" s="40"/>
      <c r="BK42" s="36"/>
      <c r="BL42" s="36"/>
      <c r="BM42" s="36"/>
      <c r="BN42" s="36"/>
      <c r="BO42" s="36"/>
      <c r="BP42" s="36"/>
      <c r="BQ42" s="36"/>
      <c r="BR42" s="36"/>
      <c r="BS42" s="36"/>
      <c r="BT42" s="36"/>
      <c r="BU42" s="41" t="str">
        <f t="shared" si="22"/>
        <v/>
      </c>
      <c r="BV42" s="40"/>
      <c r="BW42" s="36"/>
      <c r="BX42" s="36"/>
      <c r="BY42" s="36"/>
      <c r="BZ42" s="36"/>
      <c r="CA42" s="36"/>
      <c r="CB42" s="36"/>
      <c r="CC42" s="36"/>
      <c r="CD42" s="36"/>
      <c r="CE42" s="36"/>
      <c r="CF42" s="36"/>
      <c r="CG42" s="37" t="str">
        <f t="shared" si="23"/>
        <v/>
      </c>
      <c r="CH42" s="42" t="str">
        <f t="shared" si="24"/>
        <v/>
      </c>
      <c r="CI42" s="43"/>
      <c r="CJ42" s="45"/>
      <c r="CK42" s="44" t="str">
        <f t="shared" si="25"/>
        <v/>
      </c>
    </row>
    <row r="43" spans="1:89" x14ac:dyDescent="0.25">
      <c r="A43" s="14"/>
      <c r="B43" s="14"/>
      <c r="C43" s="14"/>
      <c r="E43" s="31" t="str">
        <f t="shared" si="0"/>
        <v/>
      </c>
      <c r="F43" s="20"/>
      <c r="G43" s="31" t="str">
        <f t="shared" si="1"/>
        <v/>
      </c>
      <c r="H43" s="31" t="str">
        <f t="shared" si="2"/>
        <v/>
      </c>
      <c r="I43" s="31" t="str">
        <f t="shared" si="3"/>
        <v/>
      </c>
      <c r="J43" s="31" t="str">
        <f t="shared" si="4"/>
        <v/>
      </c>
      <c r="K43" s="20"/>
      <c r="L43" s="31" t="str">
        <f t="shared" si="5"/>
        <v/>
      </c>
      <c r="M43" s="31" t="str">
        <f t="shared" si="6"/>
        <v/>
      </c>
      <c r="N43" s="31" t="str">
        <f t="shared" si="7"/>
        <v/>
      </c>
      <c r="P43" s="36"/>
      <c r="Q43" s="36"/>
      <c r="R43" s="37" t="str">
        <f t="shared" si="8"/>
        <v/>
      </c>
      <c r="S43" s="36"/>
      <c r="T43" s="36"/>
      <c r="U43" s="37" t="str">
        <f t="shared" si="9"/>
        <v/>
      </c>
      <c r="V43" s="36"/>
      <c r="W43" s="36"/>
      <c r="X43" s="37" t="str">
        <f t="shared" si="10"/>
        <v/>
      </c>
      <c r="Y43" s="36"/>
      <c r="Z43" s="36"/>
      <c r="AA43" s="37" t="str">
        <f t="shared" si="11"/>
        <v/>
      </c>
      <c r="AB43" s="36"/>
      <c r="AC43" s="36"/>
      <c r="AD43" s="37" t="str">
        <f t="shared" si="12"/>
        <v/>
      </c>
      <c r="AE43" s="36"/>
      <c r="AF43" s="36"/>
      <c r="AG43" s="37" t="str">
        <f t="shared" si="13"/>
        <v/>
      </c>
      <c r="AH43" s="36"/>
      <c r="AI43" s="36"/>
      <c r="AJ43" s="37" t="str">
        <f t="shared" si="14"/>
        <v/>
      </c>
      <c r="AK43" s="36"/>
      <c r="AL43" s="36"/>
      <c r="AM43" s="37" t="str">
        <f t="shared" si="15"/>
        <v/>
      </c>
      <c r="AN43" s="36"/>
      <c r="AO43" s="36"/>
      <c r="AP43" s="37" t="str">
        <f t="shared" si="16"/>
        <v/>
      </c>
      <c r="AQ43" s="36"/>
      <c r="AR43" s="36"/>
      <c r="AS43" s="37" t="str">
        <f t="shared" si="17"/>
        <v/>
      </c>
      <c r="AT43" s="37" t="str">
        <f t="shared" si="18"/>
        <v/>
      </c>
      <c r="AU43" s="36"/>
      <c r="AV43" s="36"/>
      <c r="AW43" s="36"/>
      <c r="AX43" s="36"/>
      <c r="AY43" s="36"/>
      <c r="AZ43" s="36"/>
      <c r="BA43" s="36"/>
      <c r="BB43" s="36"/>
      <c r="BC43" s="36"/>
      <c r="BD43" s="36"/>
      <c r="BE43" s="37" t="str">
        <f t="shared" si="19"/>
        <v/>
      </c>
      <c r="BF43" s="36"/>
      <c r="BG43" s="36"/>
      <c r="BH43" s="38" t="str">
        <f t="shared" si="20"/>
        <v/>
      </c>
      <c r="BI43" s="39" t="str">
        <f t="shared" si="21"/>
        <v/>
      </c>
      <c r="BJ43" s="40"/>
      <c r="BK43" s="36"/>
      <c r="BL43" s="36"/>
      <c r="BM43" s="36"/>
      <c r="BN43" s="36"/>
      <c r="BO43" s="36"/>
      <c r="BP43" s="36"/>
      <c r="BQ43" s="36"/>
      <c r="BR43" s="36"/>
      <c r="BS43" s="36"/>
      <c r="BT43" s="36"/>
      <c r="BU43" s="41" t="str">
        <f t="shared" si="22"/>
        <v/>
      </c>
      <c r="BV43" s="40"/>
      <c r="BW43" s="36"/>
      <c r="BX43" s="36"/>
      <c r="BY43" s="36"/>
      <c r="BZ43" s="36"/>
      <c r="CA43" s="36"/>
      <c r="CB43" s="36"/>
      <c r="CC43" s="36"/>
      <c r="CD43" s="36"/>
      <c r="CE43" s="36"/>
      <c r="CF43" s="36"/>
      <c r="CG43" s="37" t="str">
        <f t="shared" si="23"/>
        <v/>
      </c>
      <c r="CH43" s="42" t="str">
        <f t="shared" si="24"/>
        <v/>
      </c>
      <c r="CI43" s="43"/>
      <c r="CJ43" s="45"/>
      <c r="CK43" s="44" t="str">
        <f t="shared" si="25"/>
        <v/>
      </c>
    </row>
    <row r="44" spans="1:89" x14ac:dyDescent="0.25">
      <c r="A44" s="14"/>
      <c r="B44" s="14"/>
      <c r="C44" s="14"/>
      <c r="E44" s="31" t="str">
        <f t="shared" si="0"/>
        <v/>
      </c>
      <c r="F44" s="20"/>
      <c r="G44" s="31" t="str">
        <f t="shared" si="1"/>
        <v/>
      </c>
      <c r="H44" s="31" t="str">
        <f t="shared" si="2"/>
        <v/>
      </c>
      <c r="I44" s="31" t="str">
        <f t="shared" si="3"/>
        <v/>
      </c>
      <c r="J44" s="31" t="str">
        <f t="shared" si="4"/>
        <v/>
      </c>
      <c r="K44" s="20"/>
      <c r="L44" s="31" t="str">
        <f t="shared" si="5"/>
        <v/>
      </c>
      <c r="M44" s="31" t="str">
        <f t="shared" si="6"/>
        <v/>
      </c>
      <c r="N44" s="31" t="str">
        <f t="shared" si="7"/>
        <v/>
      </c>
      <c r="P44" s="36"/>
      <c r="Q44" s="36"/>
      <c r="R44" s="37" t="str">
        <f t="shared" si="8"/>
        <v/>
      </c>
      <c r="S44" s="36"/>
      <c r="T44" s="36"/>
      <c r="U44" s="37" t="str">
        <f t="shared" si="9"/>
        <v/>
      </c>
      <c r="V44" s="36"/>
      <c r="W44" s="36"/>
      <c r="X44" s="37" t="str">
        <f t="shared" si="10"/>
        <v/>
      </c>
      <c r="Y44" s="36"/>
      <c r="Z44" s="36"/>
      <c r="AA44" s="37" t="str">
        <f t="shared" si="11"/>
        <v/>
      </c>
      <c r="AB44" s="36"/>
      <c r="AC44" s="36"/>
      <c r="AD44" s="37" t="str">
        <f t="shared" si="12"/>
        <v/>
      </c>
      <c r="AE44" s="36"/>
      <c r="AF44" s="36"/>
      <c r="AG44" s="37" t="str">
        <f t="shared" si="13"/>
        <v/>
      </c>
      <c r="AH44" s="36"/>
      <c r="AI44" s="36"/>
      <c r="AJ44" s="37" t="str">
        <f t="shared" si="14"/>
        <v/>
      </c>
      <c r="AK44" s="36"/>
      <c r="AL44" s="36"/>
      <c r="AM44" s="37" t="str">
        <f t="shared" si="15"/>
        <v/>
      </c>
      <c r="AN44" s="36"/>
      <c r="AO44" s="36"/>
      <c r="AP44" s="37" t="str">
        <f t="shared" si="16"/>
        <v/>
      </c>
      <c r="AQ44" s="36"/>
      <c r="AR44" s="36"/>
      <c r="AS44" s="37" t="str">
        <f t="shared" si="17"/>
        <v/>
      </c>
      <c r="AT44" s="37" t="str">
        <f t="shared" si="18"/>
        <v/>
      </c>
      <c r="AU44" s="36"/>
      <c r="AV44" s="36"/>
      <c r="AW44" s="36"/>
      <c r="AX44" s="36"/>
      <c r="AY44" s="36"/>
      <c r="AZ44" s="36"/>
      <c r="BA44" s="36"/>
      <c r="BB44" s="36"/>
      <c r="BC44" s="36"/>
      <c r="BD44" s="36"/>
      <c r="BE44" s="37" t="str">
        <f t="shared" si="19"/>
        <v/>
      </c>
      <c r="BF44" s="36"/>
      <c r="BG44" s="36"/>
      <c r="BH44" s="38" t="str">
        <f t="shared" si="20"/>
        <v/>
      </c>
      <c r="BI44" s="39" t="str">
        <f t="shared" si="21"/>
        <v/>
      </c>
      <c r="BJ44" s="40"/>
      <c r="BK44" s="36"/>
      <c r="BL44" s="36"/>
      <c r="BM44" s="36"/>
      <c r="BN44" s="36"/>
      <c r="BO44" s="36"/>
      <c r="BP44" s="36"/>
      <c r="BQ44" s="36"/>
      <c r="BR44" s="36"/>
      <c r="BS44" s="36"/>
      <c r="BT44" s="36"/>
      <c r="BU44" s="41" t="str">
        <f t="shared" si="22"/>
        <v/>
      </c>
      <c r="BV44" s="40"/>
      <c r="BW44" s="36"/>
      <c r="BX44" s="36"/>
      <c r="BY44" s="36"/>
      <c r="BZ44" s="36"/>
      <c r="CA44" s="36"/>
      <c r="CB44" s="36"/>
      <c r="CC44" s="36"/>
      <c r="CD44" s="36"/>
      <c r="CE44" s="36"/>
      <c r="CF44" s="36"/>
      <c r="CG44" s="37" t="str">
        <f t="shared" si="23"/>
        <v/>
      </c>
      <c r="CH44" s="42" t="str">
        <f t="shared" si="24"/>
        <v/>
      </c>
      <c r="CI44" s="43"/>
      <c r="CJ44" s="45"/>
      <c r="CK44" s="44" t="str">
        <f t="shared" si="25"/>
        <v/>
      </c>
    </row>
    <row r="45" spans="1:89" x14ac:dyDescent="0.25">
      <c r="A45" s="14"/>
      <c r="B45" s="14"/>
      <c r="C45" s="14"/>
      <c r="E45" s="31" t="str">
        <f t="shared" si="0"/>
        <v/>
      </c>
      <c r="F45" s="20"/>
      <c r="G45" s="31" t="str">
        <f t="shared" si="1"/>
        <v/>
      </c>
      <c r="H45" s="31" t="str">
        <f t="shared" si="2"/>
        <v/>
      </c>
      <c r="I45" s="31" t="str">
        <f t="shared" si="3"/>
        <v/>
      </c>
      <c r="J45" s="31" t="str">
        <f t="shared" si="4"/>
        <v/>
      </c>
      <c r="K45" s="20"/>
      <c r="L45" s="31" t="str">
        <f t="shared" si="5"/>
        <v/>
      </c>
      <c r="M45" s="31" t="str">
        <f t="shared" si="6"/>
        <v/>
      </c>
      <c r="N45" s="31" t="str">
        <f t="shared" si="7"/>
        <v/>
      </c>
      <c r="P45" s="36"/>
      <c r="Q45" s="36"/>
      <c r="R45" s="37" t="str">
        <f t="shared" si="8"/>
        <v/>
      </c>
      <c r="S45" s="36"/>
      <c r="T45" s="36"/>
      <c r="U45" s="37" t="str">
        <f t="shared" si="9"/>
        <v/>
      </c>
      <c r="V45" s="36"/>
      <c r="W45" s="36"/>
      <c r="X45" s="37" t="str">
        <f t="shared" si="10"/>
        <v/>
      </c>
      <c r="Y45" s="36"/>
      <c r="Z45" s="36"/>
      <c r="AA45" s="37" t="str">
        <f t="shared" si="11"/>
        <v/>
      </c>
      <c r="AB45" s="36"/>
      <c r="AC45" s="36"/>
      <c r="AD45" s="37" t="str">
        <f t="shared" si="12"/>
        <v/>
      </c>
      <c r="AE45" s="36"/>
      <c r="AF45" s="36"/>
      <c r="AG45" s="37" t="str">
        <f t="shared" si="13"/>
        <v/>
      </c>
      <c r="AH45" s="36"/>
      <c r="AI45" s="36"/>
      <c r="AJ45" s="37" t="str">
        <f t="shared" si="14"/>
        <v/>
      </c>
      <c r="AK45" s="36"/>
      <c r="AL45" s="36"/>
      <c r="AM45" s="37" t="str">
        <f t="shared" si="15"/>
        <v/>
      </c>
      <c r="AN45" s="36"/>
      <c r="AO45" s="36"/>
      <c r="AP45" s="37" t="str">
        <f t="shared" si="16"/>
        <v/>
      </c>
      <c r="AQ45" s="36"/>
      <c r="AR45" s="36"/>
      <c r="AS45" s="37" t="str">
        <f t="shared" si="17"/>
        <v/>
      </c>
      <c r="AT45" s="37" t="str">
        <f t="shared" si="18"/>
        <v/>
      </c>
      <c r="AU45" s="36"/>
      <c r="AV45" s="36"/>
      <c r="AW45" s="36"/>
      <c r="AX45" s="36"/>
      <c r="AY45" s="36"/>
      <c r="AZ45" s="36"/>
      <c r="BA45" s="36"/>
      <c r="BB45" s="36"/>
      <c r="BC45" s="36"/>
      <c r="BD45" s="36"/>
      <c r="BE45" s="37" t="str">
        <f t="shared" si="19"/>
        <v/>
      </c>
      <c r="BF45" s="36"/>
      <c r="BG45" s="36"/>
      <c r="BH45" s="38" t="str">
        <f t="shared" si="20"/>
        <v/>
      </c>
      <c r="BI45" s="39" t="str">
        <f t="shared" si="21"/>
        <v/>
      </c>
      <c r="BJ45" s="40"/>
      <c r="BK45" s="36"/>
      <c r="BL45" s="36"/>
      <c r="BM45" s="36"/>
      <c r="BN45" s="36"/>
      <c r="BO45" s="36"/>
      <c r="BP45" s="36"/>
      <c r="BQ45" s="36"/>
      <c r="BR45" s="36"/>
      <c r="BS45" s="36"/>
      <c r="BT45" s="36"/>
      <c r="BU45" s="41" t="str">
        <f t="shared" si="22"/>
        <v/>
      </c>
      <c r="BV45" s="40"/>
      <c r="BW45" s="36"/>
      <c r="BX45" s="36"/>
      <c r="BY45" s="36"/>
      <c r="BZ45" s="36"/>
      <c r="CA45" s="36"/>
      <c r="CB45" s="36"/>
      <c r="CC45" s="36"/>
      <c r="CD45" s="36"/>
      <c r="CE45" s="36"/>
      <c r="CF45" s="36"/>
      <c r="CG45" s="37" t="str">
        <f t="shared" si="23"/>
        <v/>
      </c>
      <c r="CH45" s="42" t="str">
        <f t="shared" si="24"/>
        <v/>
      </c>
      <c r="CI45" s="43"/>
      <c r="CJ45" s="45"/>
      <c r="CK45" s="44" t="str">
        <f t="shared" si="25"/>
        <v/>
      </c>
    </row>
    <row r="46" spans="1:89" x14ac:dyDescent="0.25">
      <c r="A46" s="14"/>
      <c r="B46" s="14"/>
      <c r="C46" s="14"/>
      <c r="E46" s="31" t="str">
        <f t="shared" si="0"/>
        <v/>
      </c>
      <c r="F46" s="20"/>
      <c r="G46" s="31" t="str">
        <f t="shared" si="1"/>
        <v/>
      </c>
      <c r="H46" s="31" t="str">
        <f t="shared" si="2"/>
        <v/>
      </c>
      <c r="I46" s="31" t="str">
        <f t="shared" si="3"/>
        <v/>
      </c>
      <c r="J46" s="31" t="str">
        <f t="shared" si="4"/>
        <v/>
      </c>
      <c r="K46" s="20"/>
      <c r="L46" s="31" t="str">
        <f t="shared" si="5"/>
        <v/>
      </c>
      <c r="M46" s="31" t="str">
        <f t="shared" si="6"/>
        <v/>
      </c>
      <c r="N46" s="31" t="str">
        <f t="shared" si="7"/>
        <v/>
      </c>
      <c r="P46" s="36"/>
      <c r="Q46" s="36"/>
      <c r="R46" s="37" t="str">
        <f t="shared" si="8"/>
        <v/>
      </c>
      <c r="S46" s="36"/>
      <c r="T46" s="36"/>
      <c r="U46" s="37" t="str">
        <f t="shared" si="9"/>
        <v/>
      </c>
      <c r="V46" s="36"/>
      <c r="W46" s="36"/>
      <c r="X46" s="37" t="str">
        <f t="shared" si="10"/>
        <v/>
      </c>
      <c r="Y46" s="36"/>
      <c r="Z46" s="36"/>
      <c r="AA46" s="37" t="str">
        <f t="shared" si="11"/>
        <v/>
      </c>
      <c r="AB46" s="36"/>
      <c r="AC46" s="36"/>
      <c r="AD46" s="37" t="str">
        <f t="shared" si="12"/>
        <v/>
      </c>
      <c r="AE46" s="36"/>
      <c r="AF46" s="36"/>
      <c r="AG46" s="37" t="str">
        <f t="shared" si="13"/>
        <v/>
      </c>
      <c r="AH46" s="36"/>
      <c r="AI46" s="36"/>
      <c r="AJ46" s="37" t="str">
        <f t="shared" si="14"/>
        <v/>
      </c>
      <c r="AK46" s="36"/>
      <c r="AL46" s="36"/>
      <c r="AM46" s="37" t="str">
        <f t="shared" si="15"/>
        <v/>
      </c>
      <c r="AN46" s="36"/>
      <c r="AO46" s="36"/>
      <c r="AP46" s="37" t="str">
        <f t="shared" si="16"/>
        <v/>
      </c>
      <c r="AQ46" s="36"/>
      <c r="AR46" s="36"/>
      <c r="AS46" s="37" t="str">
        <f t="shared" si="17"/>
        <v/>
      </c>
      <c r="AT46" s="37" t="str">
        <f t="shared" si="18"/>
        <v/>
      </c>
      <c r="AU46" s="36"/>
      <c r="AV46" s="36"/>
      <c r="AW46" s="36"/>
      <c r="AX46" s="36"/>
      <c r="AY46" s="36"/>
      <c r="AZ46" s="36"/>
      <c r="BA46" s="36"/>
      <c r="BB46" s="36"/>
      <c r="BC46" s="36"/>
      <c r="BD46" s="36"/>
      <c r="BE46" s="37" t="str">
        <f t="shared" si="19"/>
        <v/>
      </c>
      <c r="BF46" s="36"/>
      <c r="BG46" s="36"/>
      <c r="BH46" s="38" t="str">
        <f t="shared" si="20"/>
        <v/>
      </c>
      <c r="BI46" s="39" t="str">
        <f t="shared" si="21"/>
        <v/>
      </c>
      <c r="BJ46" s="40"/>
      <c r="BK46" s="36"/>
      <c r="BL46" s="36"/>
      <c r="BM46" s="36"/>
      <c r="BN46" s="36"/>
      <c r="BO46" s="36"/>
      <c r="BP46" s="36"/>
      <c r="BQ46" s="36"/>
      <c r="BR46" s="36"/>
      <c r="BS46" s="36"/>
      <c r="BT46" s="36"/>
      <c r="BU46" s="41" t="str">
        <f t="shared" si="22"/>
        <v/>
      </c>
      <c r="BV46" s="40"/>
      <c r="BW46" s="36"/>
      <c r="BX46" s="36"/>
      <c r="BY46" s="36"/>
      <c r="BZ46" s="36"/>
      <c r="CA46" s="36"/>
      <c r="CB46" s="36"/>
      <c r="CC46" s="36"/>
      <c r="CD46" s="36"/>
      <c r="CE46" s="36"/>
      <c r="CF46" s="36"/>
      <c r="CG46" s="37" t="str">
        <f t="shared" si="23"/>
        <v/>
      </c>
      <c r="CH46" s="42" t="str">
        <f t="shared" si="24"/>
        <v/>
      </c>
      <c r="CI46" s="43"/>
      <c r="CJ46" s="45"/>
      <c r="CK46" s="44" t="str">
        <f t="shared" si="25"/>
        <v/>
      </c>
    </row>
    <row r="47" spans="1:89" x14ac:dyDescent="0.25">
      <c r="A47" s="14"/>
      <c r="B47" s="14"/>
      <c r="C47" s="14"/>
      <c r="E47" s="31" t="str">
        <f t="shared" si="0"/>
        <v/>
      </c>
      <c r="F47" s="20"/>
      <c r="G47" s="31" t="str">
        <f t="shared" si="1"/>
        <v/>
      </c>
      <c r="H47" s="31" t="str">
        <f t="shared" si="2"/>
        <v/>
      </c>
      <c r="I47" s="31" t="str">
        <f t="shared" si="3"/>
        <v/>
      </c>
      <c r="J47" s="31" t="str">
        <f t="shared" si="4"/>
        <v/>
      </c>
      <c r="K47" s="20"/>
      <c r="L47" s="31" t="str">
        <f t="shared" si="5"/>
        <v/>
      </c>
      <c r="M47" s="31" t="str">
        <f t="shared" si="6"/>
        <v/>
      </c>
      <c r="N47" s="31" t="str">
        <f t="shared" si="7"/>
        <v/>
      </c>
      <c r="P47" s="36"/>
      <c r="Q47" s="36"/>
      <c r="R47" s="37" t="str">
        <f t="shared" si="8"/>
        <v/>
      </c>
      <c r="S47" s="36"/>
      <c r="T47" s="36"/>
      <c r="U47" s="37" t="str">
        <f t="shared" si="9"/>
        <v/>
      </c>
      <c r="V47" s="36"/>
      <c r="W47" s="36"/>
      <c r="X47" s="37" t="str">
        <f t="shared" si="10"/>
        <v/>
      </c>
      <c r="Y47" s="36"/>
      <c r="Z47" s="36"/>
      <c r="AA47" s="37" t="str">
        <f t="shared" si="11"/>
        <v/>
      </c>
      <c r="AB47" s="36"/>
      <c r="AC47" s="36"/>
      <c r="AD47" s="37" t="str">
        <f t="shared" si="12"/>
        <v/>
      </c>
      <c r="AE47" s="36"/>
      <c r="AF47" s="36"/>
      <c r="AG47" s="37" t="str">
        <f t="shared" si="13"/>
        <v/>
      </c>
      <c r="AH47" s="36"/>
      <c r="AI47" s="36"/>
      <c r="AJ47" s="37" t="str">
        <f t="shared" si="14"/>
        <v/>
      </c>
      <c r="AK47" s="36"/>
      <c r="AL47" s="36"/>
      <c r="AM47" s="37" t="str">
        <f t="shared" si="15"/>
        <v/>
      </c>
      <c r="AN47" s="36"/>
      <c r="AO47" s="36"/>
      <c r="AP47" s="37" t="str">
        <f t="shared" si="16"/>
        <v/>
      </c>
      <c r="AQ47" s="36"/>
      <c r="AR47" s="36"/>
      <c r="AS47" s="37" t="str">
        <f t="shared" si="17"/>
        <v/>
      </c>
      <c r="AT47" s="37" t="str">
        <f t="shared" si="18"/>
        <v/>
      </c>
      <c r="AU47" s="36"/>
      <c r="AV47" s="36"/>
      <c r="AW47" s="36"/>
      <c r="AX47" s="36"/>
      <c r="AY47" s="36"/>
      <c r="AZ47" s="36"/>
      <c r="BA47" s="36"/>
      <c r="BB47" s="36"/>
      <c r="BC47" s="36"/>
      <c r="BD47" s="36"/>
      <c r="BE47" s="37" t="str">
        <f t="shared" si="19"/>
        <v/>
      </c>
      <c r="BF47" s="36"/>
      <c r="BG47" s="36"/>
      <c r="BH47" s="38" t="str">
        <f t="shared" si="20"/>
        <v/>
      </c>
      <c r="BI47" s="39" t="str">
        <f t="shared" si="21"/>
        <v/>
      </c>
      <c r="BJ47" s="40"/>
      <c r="BK47" s="36"/>
      <c r="BL47" s="36"/>
      <c r="BM47" s="36"/>
      <c r="BN47" s="36"/>
      <c r="BO47" s="36"/>
      <c r="BP47" s="36"/>
      <c r="BQ47" s="36"/>
      <c r="BR47" s="36"/>
      <c r="BS47" s="36"/>
      <c r="BT47" s="36"/>
      <c r="BU47" s="41" t="str">
        <f t="shared" si="22"/>
        <v/>
      </c>
      <c r="BV47" s="40"/>
      <c r="BW47" s="36"/>
      <c r="BX47" s="36"/>
      <c r="BY47" s="36"/>
      <c r="BZ47" s="36"/>
      <c r="CA47" s="36"/>
      <c r="CB47" s="36"/>
      <c r="CC47" s="36"/>
      <c r="CD47" s="36"/>
      <c r="CE47" s="36"/>
      <c r="CF47" s="36"/>
      <c r="CG47" s="37" t="str">
        <f t="shared" si="23"/>
        <v/>
      </c>
      <c r="CH47" s="42" t="str">
        <f t="shared" si="24"/>
        <v/>
      </c>
      <c r="CI47" s="43"/>
      <c r="CJ47" s="45"/>
      <c r="CK47" s="44" t="str">
        <f t="shared" si="25"/>
        <v/>
      </c>
    </row>
    <row r="48" spans="1:89" x14ac:dyDescent="0.25">
      <c r="A48" s="14"/>
      <c r="B48" s="14"/>
      <c r="C48" s="14"/>
      <c r="E48" s="31" t="str">
        <f t="shared" si="0"/>
        <v/>
      </c>
      <c r="F48" s="20"/>
      <c r="G48" s="31" t="str">
        <f t="shared" si="1"/>
        <v/>
      </c>
      <c r="H48" s="31" t="str">
        <f t="shared" si="2"/>
        <v/>
      </c>
      <c r="I48" s="31" t="str">
        <f t="shared" si="3"/>
        <v/>
      </c>
      <c r="J48" s="31" t="str">
        <f t="shared" si="4"/>
        <v/>
      </c>
      <c r="K48" s="20"/>
      <c r="L48" s="31" t="str">
        <f t="shared" si="5"/>
        <v/>
      </c>
      <c r="M48" s="31" t="str">
        <f t="shared" si="6"/>
        <v/>
      </c>
      <c r="N48" s="31" t="str">
        <f t="shared" si="7"/>
        <v/>
      </c>
      <c r="P48" s="36"/>
      <c r="Q48" s="36"/>
      <c r="R48" s="37" t="str">
        <f t="shared" si="8"/>
        <v/>
      </c>
      <c r="S48" s="36"/>
      <c r="T48" s="36"/>
      <c r="U48" s="37" t="str">
        <f t="shared" si="9"/>
        <v/>
      </c>
      <c r="V48" s="36"/>
      <c r="W48" s="36"/>
      <c r="X48" s="37" t="str">
        <f t="shared" si="10"/>
        <v/>
      </c>
      <c r="Y48" s="36"/>
      <c r="Z48" s="36"/>
      <c r="AA48" s="37" t="str">
        <f t="shared" si="11"/>
        <v/>
      </c>
      <c r="AB48" s="36"/>
      <c r="AC48" s="36"/>
      <c r="AD48" s="37" t="str">
        <f t="shared" si="12"/>
        <v/>
      </c>
      <c r="AE48" s="36"/>
      <c r="AF48" s="36"/>
      <c r="AG48" s="37" t="str">
        <f t="shared" si="13"/>
        <v/>
      </c>
      <c r="AH48" s="36"/>
      <c r="AI48" s="36"/>
      <c r="AJ48" s="37" t="str">
        <f t="shared" si="14"/>
        <v/>
      </c>
      <c r="AK48" s="36"/>
      <c r="AL48" s="36"/>
      <c r="AM48" s="37" t="str">
        <f t="shared" si="15"/>
        <v/>
      </c>
      <c r="AN48" s="36"/>
      <c r="AO48" s="36"/>
      <c r="AP48" s="37" t="str">
        <f t="shared" si="16"/>
        <v/>
      </c>
      <c r="AQ48" s="36"/>
      <c r="AR48" s="36"/>
      <c r="AS48" s="37" t="str">
        <f t="shared" si="17"/>
        <v/>
      </c>
      <c r="AT48" s="37" t="str">
        <f t="shared" si="18"/>
        <v/>
      </c>
      <c r="AU48" s="36"/>
      <c r="AV48" s="36"/>
      <c r="AW48" s="36"/>
      <c r="AX48" s="36"/>
      <c r="AY48" s="36"/>
      <c r="AZ48" s="36"/>
      <c r="BA48" s="36"/>
      <c r="BB48" s="36"/>
      <c r="BC48" s="36"/>
      <c r="BD48" s="36"/>
      <c r="BE48" s="37" t="str">
        <f t="shared" si="19"/>
        <v/>
      </c>
      <c r="BF48" s="36"/>
      <c r="BG48" s="36"/>
      <c r="BH48" s="38" t="str">
        <f t="shared" si="20"/>
        <v/>
      </c>
      <c r="BI48" s="39" t="str">
        <f t="shared" si="21"/>
        <v/>
      </c>
      <c r="BJ48" s="40"/>
      <c r="BK48" s="36"/>
      <c r="BL48" s="36"/>
      <c r="BM48" s="36"/>
      <c r="BN48" s="36"/>
      <c r="BO48" s="36"/>
      <c r="BP48" s="36"/>
      <c r="BQ48" s="36"/>
      <c r="BR48" s="36"/>
      <c r="BS48" s="36"/>
      <c r="BT48" s="36"/>
      <c r="BU48" s="41" t="str">
        <f t="shared" si="22"/>
        <v/>
      </c>
      <c r="BV48" s="40"/>
      <c r="BW48" s="36"/>
      <c r="BX48" s="36"/>
      <c r="BY48" s="36"/>
      <c r="BZ48" s="36"/>
      <c r="CA48" s="36"/>
      <c r="CB48" s="36"/>
      <c r="CC48" s="36"/>
      <c r="CD48" s="36"/>
      <c r="CE48" s="36"/>
      <c r="CF48" s="36"/>
      <c r="CG48" s="37" t="str">
        <f t="shared" si="23"/>
        <v/>
      </c>
      <c r="CH48" s="42" t="str">
        <f t="shared" si="24"/>
        <v/>
      </c>
      <c r="CI48" s="43"/>
      <c r="CJ48" s="45"/>
      <c r="CK48" s="44" t="str">
        <f t="shared" si="25"/>
        <v/>
      </c>
    </row>
    <row r="49" spans="1:89" x14ac:dyDescent="0.25">
      <c r="A49" s="14"/>
      <c r="B49" s="14"/>
      <c r="C49" s="14"/>
      <c r="E49" s="31" t="str">
        <f t="shared" si="0"/>
        <v/>
      </c>
      <c r="F49" s="20"/>
      <c r="G49" s="31" t="str">
        <f t="shared" si="1"/>
        <v/>
      </c>
      <c r="H49" s="31" t="str">
        <f t="shared" si="2"/>
        <v/>
      </c>
      <c r="I49" s="31" t="str">
        <f t="shared" si="3"/>
        <v/>
      </c>
      <c r="J49" s="31" t="str">
        <f t="shared" si="4"/>
        <v/>
      </c>
      <c r="K49" s="20"/>
      <c r="L49" s="31" t="str">
        <f t="shared" si="5"/>
        <v/>
      </c>
      <c r="M49" s="31" t="str">
        <f t="shared" si="6"/>
        <v/>
      </c>
      <c r="N49" s="31" t="str">
        <f t="shared" si="7"/>
        <v/>
      </c>
      <c r="P49" s="36"/>
      <c r="Q49" s="36"/>
      <c r="R49" s="37" t="str">
        <f t="shared" si="8"/>
        <v/>
      </c>
      <c r="S49" s="36"/>
      <c r="T49" s="36"/>
      <c r="U49" s="37" t="str">
        <f t="shared" si="9"/>
        <v/>
      </c>
      <c r="V49" s="36"/>
      <c r="W49" s="36"/>
      <c r="X49" s="37" t="str">
        <f t="shared" si="10"/>
        <v/>
      </c>
      <c r="Y49" s="36"/>
      <c r="Z49" s="36"/>
      <c r="AA49" s="37" t="str">
        <f t="shared" si="11"/>
        <v/>
      </c>
      <c r="AB49" s="36"/>
      <c r="AC49" s="36"/>
      <c r="AD49" s="37" t="str">
        <f t="shared" si="12"/>
        <v/>
      </c>
      <c r="AE49" s="36"/>
      <c r="AF49" s="36"/>
      <c r="AG49" s="37" t="str">
        <f t="shared" si="13"/>
        <v/>
      </c>
      <c r="AH49" s="36"/>
      <c r="AI49" s="36"/>
      <c r="AJ49" s="37" t="str">
        <f t="shared" si="14"/>
        <v/>
      </c>
      <c r="AK49" s="36"/>
      <c r="AL49" s="36"/>
      <c r="AM49" s="37" t="str">
        <f t="shared" si="15"/>
        <v/>
      </c>
      <c r="AN49" s="36"/>
      <c r="AO49" s="36"/>
      <c r="AP49" s="37" t="str">
        <f t="shared" si="16"/>
        <v/>
      </c>
      <c r="AQ49" s="36"/>
      <c r="AR49" s="36"/>
      <c r="AS49" s="37" t="str">
        <f t="shared" si="17"/>
        <v/>
      </c>
      <c r="AT49" s="37" t="str">
        <f t="shared" si="18"/>
        <v/>
      </c>
      <c r="AU49" s="36"/>
      <c r="AV49" s="36"/>
      <c r="AW49" s="36"/>
      <c r="AX49" s="36"/>
      <c r="AY49" s="36"/>
      <c r="AZ49" s="36"/>
      <c r="BA49" s="36"/>
      <c r="BB49" s="36"/>
      <c r="BC49" s="36"/>
      <c r="BD49" s="36"/>
      <c r="BE49" s="37" t="str">
        <f t="shared" si="19"/>
        <v/>
      </c>
      <c r="BF49" s="36"/>
      <c r="BG49" s="36"/>
      <c r="BH49" s="38" t="str">
        <f t="shared" si="20"/>
        <v/>
      </c>
      <c r="BI49" s="39" t="str">
        <f t="shared" si="21"/>
        <v/>
      </c>
      <c r="BJ49" s="40"/>
      <c r="BK49" s="36"/>
      <c r="BL49" s="36"/>
      <c r="BM49" s="36"/>
      <c r="BN49" s="36"/>
      <c r="BO49" s="36"/>
      <c r="BP49" s="36"/>
      <c r="BQ49" s="36"/>
      <c r="BR49" s="36"/>
      <c r="BS49" s="36"/>
      <c r="BT49" s="36"/>
      <c r="BU49" s="41" t="str">
        <f t="shared" si="22"/>
        <v/>
      </c>
      <c r="BV49" s="40"/>
      <c r="BW49" s="36"/>
      <c r="BX49" s="36"/>
      <c r="BY49" s="36"/>
      <c r="BZ49" s="36"/>
      <c r="CA49" s="36"/>
      <c r="CB49" s="36"/>
      <c r="CC49" s="36"/>
      <c r="CD49" s="36"/>
      <c r="CE49" s="36"/>
      <c r="CF49" s="36"/>
      <c r="CG49" s="37" t="str">
        <f t="shared" si="23"/>
        <v/>
      </c>
      <c r="CH49" s="42" t="str">
        <f t="shared" si="24"/>
        <v/>
      </c>
      <c r="CI49" s="43"/>
      <c r="CJ49" s="45"/>
      <c r="CK49" s="44" t="str">
        <f t="shared" si="25"/>
        <v/>
      </c>
    </row>
    <row r="50" spans="1:89" x14ac:dyDescent="0.25">
      <c r="A50" s="14"/>
      <c r="B50" s="14"/>
      <c r="C50" s="14"/>
      <c r="E50" s="31" t="str">
        <f t="shared" si="0"/>
        <v/>
      </c>
      <c r="F50" s="20"/>
      <c r="G50" s="31" t="str">
        <f t="shared" si="1"/>
        <v/>
      </c>
      <c r="H50" s="31" t="str">
        <f t="shared" si="2"/>
        <v/>
      </c>
      <c r="I50" s="31" t="str">
        <f t="shared" si="3"/>
        <v/>
      </c>
      <c r="J50" s="31" t="str">
        <f t="shared" si="4"/>
        <v/>
      </c>
      <c r="K50" s="20"/>
      <c r="L50" s="31" t="str">
        <f t="shared" si="5"/>
        <v/>
      </c>
      <c r="M50" s="31" t="str">
        <f t="shared" si="6"/>
        <v/>
      </c>
      <c r="N50" s="31" t="str">
        <f t="shared" si="7"/>
        <v/>
      </c>
      <c r="P50" s="36"/>
      <c r="Q50" s="36"/>
      <c r="R50" s="37" t="str">
        <f t="shared" si="8"/>
        <v/>
      </c>
      <c r="S50" s="36"/>
      <c r="T50" s="36"/>
      <c r="U50" s="37" t="str">
        <f t="shared" si="9"/>
        <v/>
      </c>
      <c r="V50" s="36"/>
      <c r="W50" s="36"/>
      <c r="X50" s="37" t="str">
        <f t="shared" si="10"/>
        <v/>
      </c>
      <c r="Y50" s="36"/>
      <c r="Z50" s="36"/>
      <c r="AA50" s="37" t="str">
        <f t="shared" si="11"/>
        <v/>
      </c>
      <c r="AB50" s="36"/>
      <c r="AC50" s="36"/>
      <c r="AD50" s="37" t="str">
        <f t="shared" si="12"/>
        <v/>
      </c>
      <c r="AE50" s="36"/>
      <c r="AF50" s="36"/>
      <c r="AG50" s="37" t="str">
        <f t="shared" si="13"/>
        <v/>
      </c>
      <c r="AH50" s="36"/>
      <c r="AI50" s="36"/>
      <c r="AJ50" s="37" t="str">
        <f t="shared" si="14"/>
        <v/>
      </c>
      <c r="AK50" s="36"/>
      <c r="AL50" s="36"/>
      <c r="AM50" s="37" t="str">
        <f t="shared" si="15"/>
        <v/>
      </c>
      <c r="AN50" s="36"/>
      <c r="AO50" s="36"/>
      <c r="AP50" s="37" t="str">
        <f t="shared" si="16"/>
        <v/>
      </c>
      <c r="AQ50" s="36"/>
      <c r="AR50" s="36"/>
      <c r="AS50" s="37" t="str">
        <f t="shared" si="17"/>
        <v/>
      </c>
      <c r="AT50" s="37" t="str">
        <f t="shared" si="18"/>
        <v/>
      </c>
      <c r="AU50" s="36"/>
      <c r="AV50" s="36"/>
      <c r="AW50" s="36"/>
      <c r="AX50" s="36"/>
      <c r="AY50" s="36"/>
      <c r="AZ50" s="36"/>
      <c r="BA50" s="36"/>
      <c r="BB50" s="36"/>
      <c r="BC50" s="36"/>
      <c r="BD50" s="36"/>
      <c r="BE50" s="37" t="str">
        <f t="shared" si="19"/>
        <v/>
      </c>
      <c r="BF50" s="36"/>
      <c r="BG50" s="36"/>
      <c r="BH50" s="38" t="str">
        <f t="shared" si="20"/>
        <v/>
      </c>
      <c r="BI50" s="39" t="str">
        <f t="shared" si="21"/>
        <v/>
      </c>
      <c r="BJ50" s="40"/>
      <c r="BK50" s="36"/>
      <c r="BL50" s="36"/>
      <c r="BM50" s="36"/>
      <c r="BN50" s="36"/>
      <c r="BO50" s="36"/>
      <c r="BP50" s="36"/>
      <c r="BQ50" s="36"/>
      <c r="BR50" s="36"/>
      <c r="BS50" s="36"/>
      <c r="BT50" s="36"/>
      <c r="BU50" s="41" t="str">
        <f t="shared" si="22"/>
        <v/>
      </c>
      <c r="BV50" s="40"/>
      <c r="BW50" s="36"/>
      <c r="BX50" s="36"/>
      <c r="BY50" s="36"/>
      <c r="BZ50" s="36"/>
      <c r="CA50" s="36"/>
      <c r="CB50" s="36"/>
      <c r="CC50" s="36"/>
      <c r="CD50" s="36"/>
      <c r="CE50" s="36"/>
      <c r="CF50" s="36"/>
      <c r="CG50" s="37" t="str">
        <f t="shared" si="23"/>
        <v/>
      </c>
      <c r="CH50" s="42" t="str">
        <f t="shared" si="24"/>
        <v/>
      </c>
      <c r="CI50" s="43"/>
      <c r="CJ50" s="45"/>
      <c r="CK50" s="44" t="str">
        <f t="shared" si="25"/>
        <v/>
      </c>
    </row>
  </sheetData>
  <sheetProtection formatCells="0" formatColumns="0" formatRows="0" insertColumns="0" insertRows="0" insertHyperlinks="0" deleteColumns="0" deleteRows="0" sort="0" autoFilter="0" pivotTables="0"/>
  <mergeCells count="37">
    <mergeCell ref="A8:A10"/>
    <mergeCell ref="B8:B10"/>
    <mergeCell ref="C8:C10"/>
    <mergeCell ref="AT8:AT10"/>
    <mergeCell ref="C1:N1"/>
    <mergeCell ref="E8:E10"/>
    <mergeCell ref="G8:J8"/>
    <mergeCell ref="G9:G10"/>
    <mergeCell ref="H9:H10"/>
    <mergeCell ref="I9:I10"/>
    <mergeCell ref="J9:J10"/>
    <mergeCell ref="L9:L10"/>
    <mergeCell ref="M9:M10"/>
    <mergeCell ref="N9:N10"/>
    <mergeCell ref="L8:N8"/>
    <mergeCell ref="CH8:CH10"/>
    <mergeCell ref="AU8:BD9"/>
    <mergeCell ref="BE8:BE10"/>
    <mergeCell ref="BF8:BF10"/>
    <mergeCell ref="BG8:BG10"/>
    <mergeCell ref="BH8:BH10"/>
    <mergeCell ref="CJ8:CJ10"/>
    <mergeCell ref="CK8:CK10"/>
    <mergeCell ref="P9:R9"/>
    <mergeCell ref="S9:U9"/>
    <mergeCell ref="V9:X9"/>
    <mergeCell ref="Y9:AA9"/>
    <mergeCell ref="AB9:AD9"/>
    <mergeCell ref="AE9:AG9"/>
    <mergeCell ref="AH9:AJ9"/>
    <mergeCell ref="AK9:AM9"/>
    <mergeCell ref="AN9:AP9"/>
    <mergeCell ref="AQ9:AS9"/>
    <mergeCell ref="BI8:BI10"/>
    <mergeCell ref="BK8:BT9"/>
    <mergeCell ref="BU8:BU10"/>
    <mergeCell ref="BW8:CG9"/>
  </mergeCells>
  <conditionalFormatting sqref="P11">
    <cfRule type="cellIs" dxfId="5726" priority="1" operator="lessThan">
      <formula>$C$4</formula>
    </cfRule>
  </conditionalFormatting>
  <conditionalFormatting sqref="P12">
    <cfRule type="cellIs" dxfId="5725" priority="2" operator="lessThan">
      <formula>$C$4</formula>
    </cfRule>
  </conditionalFormatting>
  <conditionalFormatting sqref="P13">
    <cfRule type="cellIs" dxfId="5724" priority="3" operator="lessThan">
      <formula>$C$4</formula>
    </cfRule>
  </conditionalFormatting>
  <conditionalFormatting sqref="P14">
    <cfRule type="cellIs" dxfId="5723" priority="4" operator="lessThan">
      <formula>$C$4</formula>
    </cfRule>
  </conditionalFormatting>
  <conditionalFormatting sqref="P15">
    <cfRule type="cellIs" dxfId="5722" priority="5" operator="lessThan">
      <formula>$C$4</formula>
    </cfRule>
  </conditionalFormatting>
  <conditionalFormatting sqref="P16">
    <cfRule type="cellIs" dxfId="5721" priority="6" operator="lessThan">
      <formula>$C$4</formula>
    </cfRule>
  </conditionalFormatting>
  <conditionalFormatting sqref="P17">
    <cfRule type="cellIs" dxfId="5720" priority="7" operator="lessThan">
      <formula>$C$4</formula>
    </cfRule>
  </conditionalFormatting>
  <conditionalFormatting sqref="P18">
    <cfRule type="cellIs" dxfId="5719" priority="8" operator="lessThan">
      <formula>$C$4</formula>
    </cfRule>
  </conditionalFormatting>
  <conditionalFormatting sqref="P19">
    <cfRule type="cellIs" dxfId="5718" priority="9" operator="lessThan">
      <formula>$C$4</formula>
    </cfRule>
  </conditionalFormatting>
  <conditionalFormatting sqref="P20">
    <cfRule type="cellIs" dxfId="5717" priority="10" operator="lessThan">
      <formula>$C$4</formula>
    </cfRule>
  </conditionalFormatting>
  <conditionalFormatting sqref="P21">
    <cfRule type="cellIs" dxfId="5716" priority="11" operator="lessThan">
      <formula>$C$4</formula>
    </cfRule>
  </conditionalFormatting>
  <conditionalFormatting sqref="P22">
    <cfRule type="cellIs" dxfId="5715" priority="12" operator="lessThan">
      <formula>$C$4</formula>
    </cfRule>
  </conditionalFormatting>
  <conditionalFormatting sqref="P23">
    <cfRule type="cellIs" dxfId="5714" priority="13" operator="lessThan">
      <formula>$C$4</formula>
    </cfRule>
  </conditionalFormatting>
  <conditionalFormatting sqref="P24">
    <cfRule type="cellIs" dxfId="5713" priority="14" operator="lessThan">
      <formula>$C$4</formula>
    </cfRule>
  </conditionalFormatting>
  <conditionalFormatting sqref="P25">
    <cfRule type="cellIs" dxfId="5712" priority="15" operator="lessThan">
      <formula>$C$4</formula>
    </cfRule>
  </conditionalFormatting>
  <conditionalFormatting sqref="P26">
    <cfRule type="cellIs" dxfId="5711" priority="16" operator="lessThan">
      <formula>$C$4</formula>
    </cfRule>
  </conditionalFormatting>
  <conditionalFormatting sqref="P27">
    <cfRule type="cellIs" dxfId="5710" priority="17" operator="lessThan">
      <formula>$C$4</formula>
    </cfRule>
  </conditionalFormatting>
  <conditionalFormatting sqref="P28">
    <cfRule type="cellIs" dxfId="5709" priority="18" operator="lessThan">
      <formula>$C$4</formula>
    </cfRule>
  </conditionalFormatting>
  <conditionalFormatting sqref="P29">
    <cfRule type="cellIs" dxfId="5708" priority="19" operator="lessThan">
      <formula>$C$4</formula>
    </cfRule>
  </conditionalFormatting>
  <conditionalFormatting sqref="P30">
    <cfRule type="cellIs" dxfId="5707" priority="20" operator="lessThan">
      <formula>$C$4</formula>
    </cfRule>
  </conditionalFormatting>
  <conditionalFormatting sqref="P31">
    <cfRule type="cellIs" dxfId="5706" priority="21" operator="lessThan">
      <formula>$C$4</formula>
    </cfRule>
  </conditionalFormatting>
  <conditionalFormatting sqref="P32">
    <cfRule type="cellIs" dxfId="5705" priority="22" operator="lessThan">
      <formula>$C$4</formula>
    </cfRule>
  </conditionalFormatting>
  <conditionalFormatting sqref="P33">
    <cfRule type="cellIs" dxfId="5704" priority="23" operator="lessThan">
      <formula>$C$4</formula>
    </cfRule>
  </conditionalFormatting>
  <conditionalFormatting sqref="P34">
    <cfRule type="cellIs" dxfId="5703" priority="24" operator="lessThan">
      <formula>$C$4</formula>
    </cfRule>
  </conditionalFormatting>
  <conditionalFormatting sqref="P35">
    <cfRule type="cellIs" dxfId="5702" priority="25" operator="lessThan">
      <formula>$C$4</formula>
    </cfRule>
  </conditionalFormatting>
  <conditionalFormatting sqref="P36">
    <cfRule type="cellIs" dxfId="5701" priority="26" operator="lessThan">
      <formula>$C$4</formula>
    </cfRule>
  </conditionalFormatting>
  <conditionalFormatting sqref="P37">
    <cfRule type="cellIs" dxfId="5700" priority="27" operator="lessThan">
      <formula>$C$4</formula>
    </cfRule>
  </conditionalFormatting>
  <conditionalFormatting sqref="P38">
    <cfRule type="cellIs" dxfId="5699" priority="28" operator="lessThan">
      <formula>$C$4</formula>
    </cfRule>
  </conditionalFormatting>
  <conditionalFormatting sqref="P39">
    <cfRule type="cellIs" dxfId="5698" priority="29" operator="lessThan">
      <formula>$C$4</formula>
    </cfRule>
  </conditionalFormatting>
  <conditionalFormatting sqref="P40">
    <cfRule type="cellIs" dxfId="5697" priority="30" operator="lessThan">
      <formula>$C$4</formula>
    </cfRule>
  </conditionalFormatting>
  <conditionalFormatting sqref="P41">
    <cfRule type="cellIs" dxfId="5696" priority="31" operator="lessThan">
      <formula>$C$4</formula>
    </cfRule>
  </conditionalFormatting>
  <conditionalFormatting sqref="P42">
    <cfRule type="cellIs" dxfId="5695" priority="32" operator="lessThan">
      <formula>$C$4</formula>
    </cfRule>
  </conditionalFormatting>
  <conditionalFormatting sqref="P43">
    <cfRule type="cellIs" dxfId="5694" priority="33" operator="lessThan">
      <formula>$C$4</formula>
    </cfRule>
  </conditionalFormatting>
  <conditionalFormatting sqref="P44">
    <cfRule type="cellIs" dxfId="5693" priority="34" operator="lessThan">
      <formula>$C$4</formula>
    </cfRule>
  </conditionalFormatting>
  <conditionalFormatting sqref="P45">
    <cfRule type="cellIs" dxfId="5692" priority="35" operator="lessThan">
      <formula>$C$4</formula>
    </cfRule>
  </conditionalFormatting>
  <conditionalFormatting sqref="P46">
    <cfRule type="cellIs" dxfId="5691" priority="36" operator="lessThan">
      <formula>$C$4</formula>
    </cfRule>
  </conditionalFormatting>
  <conditionalFormatting sqref="P47">
    <cfRule type="cellIs" dxfId="5690" priority="37" operator="lessThan">
      <formula>$C$4</formula>
    </cfRule>
  </conditionalFormatting>
  <conditionalFormatting sqref="P48">
    <cfRule type="cellIs" dxfId="5689" priority="38" operator="lessThan">
      <formula>$C$4</formula>
    </cfRule>
  </conditionalFormatting>
  <conditionalFormatting sqref="P49">
    <cfRule type="cellIs" dxfId="5688" priority="39" operator="lessThan">
      <formula>$C$4</formula>
    </cfRule>
  </conditionalFormatting>
  <conditionalFormatting sqref="P50">
    <cfRule type="cellIs" dxfId="5687" priority="40" operator="lessThan">
      <formula>$C$4</formula>
    </cfRule>
  </conditionalFormatting>
  <conditionalFormatting sqref="Q11">
    <cfRule type="cellIs" dxfId="5686" priority="41" operator="lessThan">
      <formula>$C$4</formula>
    </cfRule>
  </conditionalFormatting>
  <conditionalFormatting sqref="Q12">
    <cfRule type="cellIs" dxfId="5685" priority="42" operator="lessThan">
      <formula>$C$4</formula>
    </cfRule>
  </conditionalFormatting>
  <conditionalFormatting sqref="Q13">
    <cfRule type="cellIs" dxfId="5684" priority="43" operator="lessThan">
      <formula>$C$4</formula>
    </cfRule>
  </conditionalFormatting>
  <conditionalFormatting sqref="Q14">
    <cfRule type="cellIs" dxfId="5683" priority="44" operator="lessThan">
      <formula>$C$4</formula>
    </cfRule>
  </conditionalFormatting>
  <conditionalFormatting sqref="Q15">
    <cfRule type="cellIs" dxfId="5682" priority="45" operator="lessThan">
      <formula>$C$4</formula>
    </cfRule>
  </conditionalFormatting>
  <conditionalFormatting sqref="Q16">
    <cfRule type="cellIs" dxfId="5681" priority="46" operator="lessThan">
      <formula>$C$4</formula>
    </cfRule>
  </conditionalFormatting>
  <conditionalFormatting sqref="Q17">
    <cfRule type="cellIs" dxfId="5680" priority="47" operator="lessThan">
      <formula>$C$4</formula>
    </cfRule>
  </conditionalFormatting>
  <conditionalFormatting sqref="Q18">
    <cfRule type="cellIs" dxfId="5679" priority="48" operator="lessThan">
      <formula>$C$4</formula>
    </cfRule>
  </conditionalFormatting>
  <conditionalFormatting sqref="Q19">
    <cfRule type="cellIs" dxfId="5678" priority="49" operator="lessThan">
      <formula>$C$4</formula>
    </cfRule>
  </conditionalFormatting>
  <conditionalFormatting sqref="Q20">
    <cfRule type="cellIs" dxfId="5677" priority="50" operator="lessThan">
      <formula>$C$4</formula>
    </cfRule>
  </conditionalFormatting>
  <conditionalFormatting sqref="Q21">
    <cfRule type="cellIs" dxfId="5676" priority="51" operator="lessThan">
      <formula>$C$4</formula>
    </cfRule>
  </conditionalFormatting>
  <conditionalFormatting sqref="Q22">
    <cfRule type="cellIs" dxfId="5675" priority="52" operator="lessThan">
      <formula>$C$4</formula>
    </cfRule>
  </conditionalFormatting>
  <conditionalFormatting sqref="Q23">
    <cfRule type="cellIs" dxfId="5674" priority="53" operator="lessThan">
      <formula>$C$4</formula>
    </cfRule>
  </conditionalFormatting>
  <conditionalFormatting sqref="Q24">
    <cfRule type="cellIs" dxfId="5673" priority="54" operator="lessThan">
      <formula>$C$4</formula>
    </cfRule>
  </conditionalFormatting>
  <conditionalFormatting sqref="Q25">
    <cfRule type="cellIs" dxfId="5672" priority="55" operator="lessThan">
      <formula>$C$4</formula>
    </cfRule>
  </conditionalFormatting>
  <conditionalFormatting sqref="Q26">
    <cfRule type="cellIs" dxfId="5671" priority="56" operator="lessThan">
      <formula>$C$4</formula>
    </cfRule>
  </conditionalFormatting>
  <conditionalFormatting sqref="Q27">
    <cfRule type="cellIs" dxfId="5670" priority="57" operator="lessThan">
      <formula>$C$4</formula>
    </cfRule>
  </conditionalFormatting>
  <conditionalFormatting sqref="Q28">
    <cfRule type="cellIs" dxfId="5669" priority="58" operator="lessThan">
      <formula>$C$4</formula>
    </cfRule>
  </conditionalFormatting>
  <conditionalFormatting sqref="Q29">
    <cfRule type="cellIs" dxfId="5668" priority="59" operator="lessThan">
      <formula>$C$4</formula>
    </cfRule>
  </conditionalFormatting>
  <conditionalFormatting sqref="Q30">
    <cfRule type="cellIs" dxfId="5667" priority="60" operator="lessThan">
      <formula>$C$4</formula>
    </cfRule>
  </conditionalFormatting>
  <conditionalFormatting sqref="Q31">
    <cfRule type="cellIs" dxfId="5666" priority="61" operator="lessThan">
      <formula>$C$4</formula>
    </cfRule>
  </conditionalFormatting>
  <conditionalFormatting sqref="Q32">
    <cfRule type="cellIs" dxfId="5665" priority="62" operator="lessThan">
      <formula>$C$4</formula>
    </cfRule>
  </conditionalFormatting>
  <conditionalFormatting sqref="Q33">
    <cfRule type="cellIs" dxfId="5664" priority="63" operator="lessThan">
      <formula>$C$4</formula>
    </cfRule>
  </conditionalFormatting>
  <conditionalFormatting sqref="Q34">
    <cfRule type="cellIs" dxfId="5663" priority="64" operator="lessThan">
      <formula>$C$4</formula>
    </cfRule>
  </conditionalFormatting>
  <conditionalFormatting sqref="Q35">
    <cfRule type="cellIs" dxfId="5662" priority="65" operator="lessThan">
      <formula>$C$4</formula>
    </cfRule>
  </conditionalFormatting>
  <conditionalFormatting sqref="Q36">
    <cfRule type="cellIs" dxfId="5661" priority="66" operator="lessThan">
      <formula>$C$4</formula>
    </cfRule>
  </conditionalFormatting>
  <conditionalFormatting sqref="Q37">
    <cfRule type="cellIs" dxfId="5660" priority="67" operator="lessThan">
      <formula>$C$4</formula>
    </cfRule>
  </conditionalFormatting>
  <conditionalFormatting sqref="Q38">
    <cfRule type="cellIs" dxfId="5659" priority="68" operator="lessThan">
      <formula>$C$4</formula>
    </cfRule>
  </conditionalFormatting>
  <conditionalFormatting sqref="Q39">
    <cfRule type="cellIs" dxfId="5658" priority="69" operator="lessThan">
      <formula>$C$4</formula>
    </cfRule>
  </conditionalFormatting>
  <conditionalFormatting sqref="Q40">
    <cfRule type="cellIs" dxfId="5657" priority="70" operator="lessThan">
      <formula>$C$4</formula>
    </cfRule>
  </conditionalFormatting>
  <conditionalFormatting sqref="Q41">
    <cfRule type="cellIs" dxfId="5656" priority="71" operator="lessThan">
      <formula>$C$4</formula>
    </cfRule>
  </conditionalFormatting>
  <conditionalFormatting sqref="Q42">
    <cfRule type="cellIs" dxfId="5655" priority="72" operator="lessThan">
      <formula>$C$4</formula>
    </cfRule>
  </conditionalFormatting>
  <conditionalFormatting sqref="Q43">
    <cfRule type="cellIs" dxfId="5654" priority="73" operator="lessThan">
      <formula>$C$4</formula>
    </cfRule>
  </conditionalFormatting>
  <conditionalFormatting sqref="Q44">
    <cfRule type="cellIs" dxfId="5653" priority="74" operator="lessThan">
      <formula>$C$4</formula>
    </cfRule>
  </conditionalFormatting>
  <conditionalFormatting sqref="Q45">
    <cfRule type="cellIs" dxfId="5652" priority="75" operator="lessThan">
      <formula>$C$4</formula>
    </cfRule>
  </conditionalFormatting>
  <conditionalFormatting sqref="Q46">
    <cfRule type="cellIs" dxfId="5651" priority="76" operator="lessThan">
      <formula>$C$4</formula>
    </cfRule>
  </conditionalFormatting>
  <conditionalFormatting sqref="Q47">
    <cfRule type="cellIs" dxfId="5650" priority="77" operator="lessThan">
      <formula>$C$4</formula>
    </cfRule>
  </conditionalFormatting>
  <conditionalFormatting sqref="Q48">
    <cfRule type="cellIs" dxfId="5649" priority="78" operator="lessThan">
      <formula>$C$4</formula>
    </cfRule>
  </conditionalFormatting>
  <conditionalFormatting sqref="Q49">
    <cfRule type="cellIs" dxfId="5648" priority="79" operator="lessThan">
      <formula>$C$4</formula>
    </cfRule>
  </conditionalFormatting>
  <conditionalFormatting sqref="Q50">
    <cfRule type="cellIs" dxfId="5647" priority="80" operator="lessThan">
      <formula>$C$4</formula>
    </cfRule>
  </conditionalFormatting>
  <conditionalFormatting sqref="R11">
    <cfRule type="cellIs" dxfId="5646" priority="81" operator="lessThan">
      <formula>$C$4</formula>
    </cfRule>
  </conditionalFormatting>
  <conditionalFormatting sqref="R12">
    <cfRule type="cellIs" dxfId="5645" priority="82" operator="lessThan">
      <formula>$C$4</formula>
    </cfRule>
  </conditionalFormatting>
  <conditionalFormatting sqref="R13">
    <cfRule type="cellIs" dxfId="5644" priority="83" operator="lessThan">
      <formula>$C$4</formula>
    </cfRule>
  </conditionalFormatting>
  <conditionalFormatting sqref="R14">
    <cfRule type="cellIs" dxfId="5643" priority="84" operator="lessThan">
      <formula>$C$4</formula>
    </cfRule>
  </conditionalFormatting>
  <conditionalFormatting sqref="R15">
    <cfRule type="cellIs" dxfId="5642" priority="85" operator="lessThan">
      <formula>$C$4</formula>
    </cfRule>
  </conditionalFormatting>
  <conditionalFormatting sqref="R16">
    <cfRule type="cellIs" dxfId="5641" priority="86" operator="lessThan">
      <formula>$C$4</formula>
    </cfRule>
  </conditionalFormatting>
  <conditionalFormatting sqref="R17">
    <cfRule type="cellIs" dxfId="5640" priority="87" operator="lessThan">
      <formula>$C$4</formula>
    </cfRule>
  </conditionalFormatting>
  <conditionalFormatting sqref="R18">
    <cfRule type="cellIs" dxfId="5639" priority="88" operator="lessThan">
      <formula>$C$4</formula>
    </cfRule>
  </conditionalFormatting>
  <conditionalFormatting sqref="R19">
    <cfRule type="cellIs" dxfId="5638" priority="89" operator="lessThan">
      <formula>$C$4</formula>
    </cfRule>
  </conditionalFormatting>
  <conditionalFormatting sqref="R20">
    <cfRule type="cellIs" dxfId="5637" priority="90" operator="lessThan">
      <formula>$C$4</formula>
    </cfRule>
  </conditionalFormatting>
  <conditionalFormatting sqref="R21">
    <cfRule type="cellIs" dxfId="5636" priority="91" operator="lessThan">
      <formula>$C$4</formula>
    </cfRule>
  </conditionalFormatting>
  <conditionalFormatting sqref="R22">
    <cfRule type="cellIs" dxfId="5635" priority="92" operator="lessThan">
      <formula>$C$4</formula>
    </cfRule>
  </conditionalFormatting>
  <conditionalFormatting sqref="R23">
    <cfRule type="cellIs" dxfId="5634" priority="93" operator="lessThan">
      <formula>$C$4</formula>
    </cfRule>
  </conditionalFormatting>
  <conditionalFormatting sqref="R24">
    <cfRule type="cellIs" dxfId="5633" priority="94" operator="lessThan">
      <formula>$C$4</formula>
    </cfRule>
  </conditionalFormatting>
  <conditionalFormatting sqref="R25">
    <cfRule type="cellIs" dxfId="5632" priority="95" operator="lessThan">
      <formula>$C$4</formula>
    </cfRule>
  </conditionalFormatting>
  <conditionalFormatting sqref="R26">
    <cfRule type="cellIs" dxfId="5631" priority="96" operator="lessThan">
      <formula>$C$4</formula>
    </cfRule>
  </conditionalFormatting>
  <conditionalFormatting sqref="R27">
    <cfRule type="cellIs" dxfId="5630" priority="97" operator="lessThan">
      <formula>$C$4</formula>
    </cfRule>
  </conditionalFormatting>
  <conditionalFormatting sqref="R28">
    <cfRule type="cellIs" dxfId="5629" priority="98" operator="lessThan">
      <formula>$C$4</formula>
    </cfRule>
  </conditionalFormatting>
  <conditionalFormatting sqref="R29">
    <cfRule type="cellIs" dxfId="5628" priority="99" operator="lessThan">
      <formula>$C$4</formula>
    </cfRule>
  </conditionalFormatting>
  <conditionalFormatting sqref="R30">
    <cfRule type="cellIs" dxfId="5627" priority="100" operator="lessThan">
      <formula>$C$4</formula>
    </cfRule>
  </conditionalFormatting>
  <conditionalFormatting sqref="R31">
    <cfRule type="cellIs" dxfId="5626" priority="101" operator="lessThan">
      <formula>$C$4</formula>
    </cfRule>
  </conditionalFormatting>
  <conditionalFormatting sqref="R32">
    <cfRule type="cellIs" dxfId="5625" priority="102" operator="lessThan">
      <formula>$C$4</formula>
    </cfRule>
  </conditionalFormatting>
  <conditionalFormatting sqref="R33">
    <cfRule type="cellIs" dxfId="5624" priority="103" operator="lessThan">
      <formula>$C$4</formula>
    </cfRule>
  </conditionalFormatting>
  <conditionalFormatting sqref="R34">
    <cfRule type="cellIs" dxfId="5623" priority="104" operator="lessThan">
      <formula>$C$4</formula>
    </cfRule>
  </conditionalFormatting>
  <conditionalFormatting sqref="R35">
    <cfRule type="cellIs" dxfId="5622" priority="105" operator="lessThan">
      <formula>$C$4</formula>
    </cfRule>
  </conditionalFormatting>
  <conditionalFormatting sqref="R36">
    <cfRule type="cellIs" dxfId="5621" priority="106" operator="lessThan">
      <formula>$C$4</formula>
    </cfRule>
  </conditionalFormatting>
  <conditionalFormatting sqref="R37">
    <cfRule type="cellIs" dxfId="5620" priority="107" operator="lessThan">
      <formula>$C$4</formula>
    </cfRule>
  </conditionalFormatting>
  <conditionalFormatting sqref="R38">
    <cfRule type="cellIs" dxfId="5619" priority="108" operator="lessThan">
      <formula>$C$4</formula>
    </cfRule>
  </conditionalFormatting>
  <conditionalFormatting sqref="R39">
    <cfRule type="cellIs" dxfId="5618" priority="109" operator="lessThan">
      <formula>$C$4</formula>
    </cfRule>
  </conditionalFormatting>
  <conditionalFormatting sqref="R40">
    <cfRule type="cellIs" dxfId="5617" priority="110" operator="lessThan">
      <formula>$C$4</formula>
    </cfRule>
  </conditionalFormatting>
  <conditionalFormatting sqref="R41">
    <cfRule type="cellIs" dxfId="5616" priority="111" operator="lessThan">
      <formula>$C$4</formula>
    </cfRule>
  </conditionalFormatting>
  <conditionalFormatting sqref="R42">
    <cfRule type="cellIs" dxfId="5615" priority="112" operator="lessThan">
      <formula>$C$4</formula>
    </cfRule>
  </conditionalFormatting>
  <conditionalFormatting sqref="R43">
    <cfRule type="cellIs" dxfId="5614" priority="113" operator="lessThan">
      <formula>$C$4</formula>
    </cfRule>
  </conditionalFormatting>
  <conditionalFormatting sqref="R44">
    <cfRule type="cellIs" dxfId="5613" priority="114" operator="lessThan">
      <formula>$C$4</formula>
    </cfRule>
  </conditionalFormatting>
  <conditionalFormatting sqref="R45">
    <cfRule type="cellIs" dxfId="5612" priority="115" operator="lessThan">
      <formula>$C$4</formula>
    </cfRule>
  </conditionalFormatting>
  <conditionalFormatting sqref="R46">
    <cfRule type="cellIs" dxfId="5611" priority="116" operator="lessThan">
      <formula>$C$4</formula>
    </cfRule>
  </conditionalFormatting>
  <conditionalFormatting sqref="R47">
    <cfRule type="cellIs" dxfId="5610" priority="117" operator="lessThan">
      <formula>$C$4</formula>
    </cfRule>
  </conditionalFormatting>
  <conditionalFormatting sqref="R48">
    <cfRule type="cellIs" dxfId="5609" priority="118" operator="lessThan">
      <formula>$C$4</formula>
    </cfRule>
  </conditionalFormatting>
  <conditionalFormatting sqref="R49">
    <cfRule type="cellIs" dxfId="5608" priority="119" operator="lessThan">
      <formula>$C$4</formula>
    </cfRule>
  </conditionalFormatting>
  <conditionalFormatting sqref="R50">
    <cfRule type="cellIs" dxfId="5607" priority="120" operator="lessThan">
      <formula>$C$4</formula>
    </cfRule>
  </conditionalFormatting>
  <conditionalFormatting sqref="U11">
    <cfRule type="cellIs" dxfId="5606" priority="121" operator="lessThan">
      <formula>$C$4</formula>
    </cfRule>
  </conditionalFormatting>
  <conditionalFormatting sqref="U12">
    <cfRule type="cellIs" dxfId="5605" priority="122" operator="lessThan">
      <formula>$C$4</formula>
    </cfRule>
  </conditionalFormatting>
  <conditionalFormatting sqref="U13">
    <cfRule type="cellIs" dxfId="5604" priority="123" operator="lessThan">
      <formula>$C$4</formula>
    </cfRule>
  </conditionalFormatting>
  <conditionalFormatting sqref="U14">
    <cfRule type="cellIs" dxfId="5603" priority="124" operator="lessThan">
      <formula>$C$4</formula>
    </cfRule>
  </conditionalFormatting>
  <conditionalFormatting sqref="U15">
    <cfRule type="cellIs" dxfId="5602" priority="125" operator="lessThan">
      <formula>$C$4</formula>
    </cfRule>
  </conditionalFormatting>
  <conditionalFormatting sqref="U16">
    <cfRule type="cellIs" dxfId="5601" priority="126" operator="lessThan">
      <formula>$C$4</formula>
    </cfRule>
  </conditionalFormatting>
  <conditionalFormatting sqref="U17">
    <cfRule type="cellIs" dxfId="5600" priority="127" operator="lessThan">
      <formula>$C$4</formula>
    </cfRule>
  </conditionalFormatting>
  <conditionalFormatting sqref="U18">
    <cfRule type="cellIs" dxfId="5599" priority="128" operator="lessThan">
      <formula>$C$4</formula>
    </cfRule>
  </conditionalFormatting>
  <conditionalFormatting sqref="U19">
    <cfRule type="cellIs" dxfId="5598" priority="129" operator="lessThan">
      <formula>$C$4</formula>
    </cfRule>
  </conditionalFormatting>
  <conditionalFormatting sqref="U20">
    <cfRule type="cellIs" dxfId="5597" priority="130" operator="lessThan">
      <formula>$C$4</formula>
    </cfRule>
  </conditionalFormatting>
  <conditionalFormatting sqref="U21">
    <cfRule type="cellIs" dxfId="5596" priority="131" operator="lessThan">
      <formula>$C$4</formula>
    </cfRule>
  </conditionalFormatting>
  <conditionalFormatting sqref="U22">
    <cfRule type="cellIs" dxfId="5595" priority="132" operator="lessThan">
      <formula>$C$4</formula>
    </cfRule>
  </conditionalFormatting>
  <conditionalFormatting sqref="U23">
    <cfRule type="cellIs" dxfId="5594" priority="133" operator="lessThan">
      <formula>$C$4</formula>
    </cfRule>
  </conditionalFormatting>
  <conditionalFormatting sqref="U24">
    <cfRule type="cellIs" dxfId="5593" priority="134" operator="lessThan">
      <formula>$C$4</formula>
    </cfRule>
  </conditionalFormatting>
  <conditionalFormatting sqref="U25">
    <cfRule type="cellIs" dxfId="5592" priority="135" operator="lessThan">
      <formula>$C$4</formula>
    </cfRule>
  </conditionalFormatting>
  <conditionalFormatting sqref="U26">
    <cfRule type="cellIs" dxfId="5591" priority="136" operator="lessThan">
      <formula>$C$4</formula>
    </cfRule>
  </conditionalFormatting>
  <conditionalFormatting sqref="U27">
    <cfRule type="cellIs" dxfId="5590" priority="137" operator="lessThan">
      <formula>$C$4</formula>
    </cfRule>
  </conditionalFormatting>
  <conditionalFormatting sqref="U28">
    <cfRule type="cellIs" dxfId="5589" priority="138" operator="lessThan">
      <formula>$C$4</formula>
    </cfRule>
  </conditionalFormatting>
  <conditionalFormatting sqref="U29">
    <cfRule type="cellIs" dxfId="5588" priority="139" operator="lessThan">
      <formula>$C$4</formula>
    </cfRule>
  </conditionalFormatting>
  <conditionalFormatting sqref="U30">
    <cfRule type="cellIs" dxfId="5587" priority="140" operator="lessThan">
      <formula>$C$4</formula>
    </cfRule>
  </conditionalFormatting>
  <conditionalFormatting sqref="U31">
    <cfRule type="cellIs" dxfId="5586" priority="141" operator="lessThan">
      <formula>$C$4</formula>
    </cfRule>
  </conditionalFormatting>
  <conditionalFormatting sqref="U32">
    <cfRule type="cellIs" dxfId="5585" priority="142" operator="lessThan">
      <formula>$C$4</formula>
    </cfRule>
  </conditionalFormatting>
  <conditionalFormatting sqref="U33">
    <cfRule type="cellIs" dxfId="5584" priority="143" operator="lessThan">
      <formula>$C$4</formula>
    </cfRule>
  </conditionalFormatting>
  <conditionalFormatting sqref="U34">
    <cfRule type="cellIs" dxfId="5583" priority="144" operator="lessThan">
      <formula>$C$4</formula>
    </cfRule>
  </conditionalFormatting>
  <conditionalFormatting sqref="U35">
    <cfRule type="cellIs" dxfId="5582" priority="145" operator="lessThan">
      <formula>$C$4</formula>
    </cfRule>
  </conditionalFormatting>
  <conditionalFormatting sqref="U36">
    <cfRule type="cellIs" dxfId="5581" priority="146" operator="lessThan">
      <formula>$C$4</formula>
    </cfRule>
  </conditionalFormatting>
  <conditionalFormatting sqref="U37">
    <cfRule type="cellIs" dxfId="5580" priority="147" operator="lessThan">
      <formula>$C$4</formula>
    </cfRule>
  </conditionalFormatting>
  <conditionalFormatting sqref="U38">
    <cfRule type="cellIs" dxfId="5579" priority="148" operator="lessThan">
      <formula>$C$4</formula>
    </cfRule>
  </conditionalFormatting>
  <conditionalFormatting sqref="U39">
    <cfRule type="cellIs" dxfId="5578" priority="149" operator="lessThan">
      <formula>$C$4</formula>
    </cfRule>
  </conditionalFormatting>
  <conditionalFormatting sqref="U40">
    <cfRule type="cellIs" dxfId="5577" priority="150" operator="lessThan">
      <formula>$C$4</formula>
    </cfRule>
  </conditionalFormatting>
  <conditionalFormatting sqref="U41">
    <cfRule type="cellIs" dxfId="5576" priority="151" operator="lessThan">
      <formula>$C$4</formula>
    </cfRule>
  </conditionalFormatting>
  <conditionalFormatting sqref="U42">
    <cfRule type="cellIs" dxfId="5575" priority="152" operator="lessThan">
      <formula>$C$4</formula>
    </cfRule>
  </conditionalFormatting>
  <conditionalFormatting sqref="U43">
    <cfRule type="cellIs" dxfId="5574" priority="153" operator="lessThan">
      <formula>$C$4</formula>
    </cfRule>
  </conditionalFormatting>
  <conditionalFormatting sqref="U44">
    <cfRule type="cellIs" dxfId="5573" priority="154" operator="lessThan">
      <formula>$C$4</formula>
    </cfRule>
  </conditionalFormatting>
  <conditionalFormatting sqref="U45">
    <cfRule type="cellIs" dxfId="5572" priority="155" operator="lessThan">
      <formula>$C$4</formula>
    </cfRule>
  </conditionalFormatting>
  <conditionalFormatting sqref="U46">
    <cfRule type="cellIs" dxfId="5571" priority="156" operator="lessThan">
      <formula>$C$4</formula>
    </cfRule>
  </conditionalFormatting>
  <conditionalFormatting sqref="U47">
    <cfRule type="cellIs" dxfId="5570" priority="157" operator="lessThan">
      <formula>$C$4</formula>
    </cfRule>
  </conditionalFormatting>
  <conditionalFormatting sqref="U48">
    <cfRule type="cellIs" dxfId="5569" priority="158" operator="lessThan">
      <formula>$C$4</formula>
    </cfRule>
  </conditionalFormatting>
  <conditionalFormatting sqref="U49">
    <cfRule type="cellIs" dxfId="5568" priority="159" operator="lessThan">
      <formula>$C$4</formula>
    </cfRule>
  </conditionalFormatting>
  <conditionalFormatting sqref="U50">
    <cfRule type="cellIs" dxfId="5567" priority="160" operator="lessThan">
      <formula>$C$4</formula>
    </cfRule>
  </conditionalFormatting>
  <conditionalFormatting sqref="X11">
    <cfRule type="cellIs" dxfId="5566" priority="161" operator="lessThan">
      <formula>$C$4</formula>
    </cfRule>
  </conditionalFormatting>
  <conditionalFormatting sqref="X12">
    <cfRule type="cellIs" dxfId="5565" priority="162" operator="lessThan">
      <formula>$C$4</formula>
    </cfRule>
  </conditionalFormatting>
  <conditionalFormatting sqref="X13">
    <cfRule type="cellIs" dxfId="5564" priority="163" operator="lessThan">
      <formula>$C$4</formula>
    </cfRule>
  </conditionalFormatting>
  <conditionalFormatting sqref="X14">
    <cfRule type="cellIs" dxfId="5563" priority="164" operator="lessThan">
      <formula>$C$4</formula>
    </cfRule>
  </conditionalFormatting>
  <conditionalFormatting sqref="X15">
    <cfRule type="cellIs" dxfId="5562" priority="165" operator="lessThan">
      <formula>$C$4</formula>
    </cfRule>
  </conditionalFormatting>
  <conditionalFormatting sqref="X16">
    <cfRule type="cellIs" dxfId="5561" priority="166" operator="lessThan">
      <formula>$C$4</formula>
    </cfRule>
  </conditionalFormatting>
  <conditionalFormatting sqref="X17">
    <cfRule type="cellIs" dxfId="5560" priority="167" operator="lessThan">
      <formula>$C$4</formula>
    </cfRule>
  </conditionalFormatting>
  <conditionalFormatting sqref="X18">
    <cfRule type="cellIs" dxfId="5559" priority="168" operator="lessThan">
      <formula>$C$4</formula>
    </cfRule>
  </conditionalFormatting>
  <conditionalFormatting sqref="X19">
    <cfRule type="cellIs" dxfId="5558" priority="169" operator="lessThan">
      <formula>$C$4</formula>
    </cfRule>
  </conditionalFormatting>
  <conditionalFormatting sqref="X20">
    <cfRule type="cellIs" dxfId="5557" priority="170" operator="lessThan">
      <formula>$C$4</formula>
    </cfRule>
  </conditionalFormatting>
  <conditionalFormatting sqref="X21">
    <cfRule type="cellIs" dxfId="5556" priority="171" operator="lessThan">
      <formula>$C$4</formula>
    </cfRule>
  </conditionalFormatting>
  <conditionalFormatting sqref="X22">
    <cfRule type="cellIs" dxfId="5555" priority="172" operator="lessThan">
      <formula>$C$4</formula>
    </cfRule>
  </conditionalFormatting>
  <conditionalFormatting sqref="X23">
    <cfRule type="cellIs" dxfId="5554" priority="173" operator="lessThan">
      <formula>$C$4</formula>
    </cfRule>
  </conditionalFormatting>
  <conditionalFormatting sqref="X24">
    <cfRule type="cellIs" dxfId="5553" priority="174" operator="lessThan">
      <formula>$C$4</formula>
    </cfRule>
  </conditionalFormatting>
  <conditionalFormatting sqref="X25">
    <cfRule type="cellIs" dxfId="5552" priority="175" operator="lessThan">
      <formula>$C$4</formula>
    </cfRule>
  </conditionalFormatting>
  <conditionalFormatting sqref="X26">
    <cfRule type="cellIs" dxfId="5551" priority="176" operator="lessThan">
      <formula>$C$4</formula>
    </cfRule>
  </conditionalFormatting>
  <conditionalFormatting sqref="X27">
    <cfRule type="cellIs" dxfId="5550" priority="177" operator="lessThan">
      <formula>$C$4</formula>
    </cfRule>
  </conditionalFormatting>
  <conditionalFormatting sqref="X28">
    <cfRule type="cellIs" dxfId="5549" priority="178" operator="lessThan">
      <formula>$C$4</formula>
    </cfRule>
  </conditionalFormatting>
  <conditionalFormatting sqref="X29">
    <cfRule type="cellIs" dxfId="5548" priority="179" operator="lessThan">
      <formula>$C$4</formula>
    </cfRule>
  </conditionalFormatting>
  <conditionalFormatting sqref="X30">
    <cfRule type="cellIs" dxfId="5547" priority="180" operator="lessThan">
      <formula>$C$4</formula>
    </cfRule>
  </conditionalFormatting>
  <conditionalFormatting sqref="X31">
    <cfRule type="cellIs" dxfId="5546" priority="181" operator="lessThan">
      <formula>$C$4</formula>
    </cfRule>
  </conditionalFormatting>
  <conditionalFormatting sqref="X32">
    <cfRule type="cellIs" dxfId="5545" priority="182" operator="lessThan">
      <formula>$C$4</formula>
    </cfRule>
  </conditionalFormatting>
  <conditionalFormatting sqref="X33">
    <cfRule type="cellIs" dxfId="5544" priority="183" operator="lessThan">
      <formula>$C$4</formula>
    </cfRule>
  </conditionalFormatting>
  <conditionalFormatting sqref="X34">
    <cfRule type="cellIs" dxfId="5543" priority="184" operator="lessThan">
      <formula>$C$4</formula>
    </cfRule>
  </conditionalFormatting>
  <conditionalFormatting sqref="X35">
    <cfRule type="cellIs" dxfId="5542" priority="185" operator="lessThan">
      <formula>$C$4</formula>
    </cfRule>
  </conditionalFormatting>
  <conditionalFormatting sqref="X36">
    <cfRule type="cellIs" dxfId="5541" priority="186" operator="lessThan">
      <formula>$C$4</formula>
    </cfRule>
  </conditionalFormatting>
  <conditionalFormatting sqref="X37">
    <cfRule type="cellIs" dxfId="5540" priority="187" operator="lessThan">
      <formula>$C$4</formula>
    </cfRule>
  </conditionalFormatting>
  <conditionalFormatting sqref="X38">
    <cfRule type="cellIs" dxfId="5539" priority="188" operator="lessThan">
      <formula>$C$4</formula>
    </cfRule>
  </conditionalFormatting>
  <conditionalFormatting sqref="X39">
    <cfRule type="cellIs" dxfId="5538" priority="189" operator="lessThan">
      <formula>$C$4</formula>
    </cfRule>
  </conditionalFormatting>
  <conditionalFormatting sqref="X40">
    <cfRule type="cellIs" dxfId="5537" priority="190" operator="lessThan">
      <formula>$C$4</formula>
    </cfRule>
  </conditionalFormatting>
  <conditionalFormatting sqref="X41">
    <cfRule type="cellIs" dxfId="5536" priority="191" operator="lessThan">
      <formula>$C$4</formula>
    </cfRule>
  </conditionalFormatting>
  <conditionalFormatting sqref="X42">
    <cfRule type="cellIs" dxfId="5535" priority="192" operator="lessThan">
      <formula>$C$4</formula>
    </cfRule>
  </conditionalFormatting>
  <conditionalFormatting sqref="X43">
    <cfRule type="cellIs" dxfId="5534" priority="193" operator="lessThan">
      <formula>$C$4</formula>
    </cfRule>
  </conditionalFormatting>
  <conditionalFormatting sqref="X44">
    <cfRule type="cellIs" dxfId="5533" priority="194" operator="lessThan">
      <formula>$C$4</formula>
    </cfRule>
  </conditionalFormatting>
  <conditionalFormatting sqref="X45">
    <cfRule type="cellIs" dxfId="5532" priority="195" operator="lessThan">
      <formula>$C$4</formula>
    </cfRule>
  </conditionalFormatting>
  <conditionalFormatting sqref="X46">
    <cfRule type="cellIs" dxfId="5531" priority="196" operator="lessThan">
      <formula>$C$4</formula>
    </cfRule>
  </conditionalFormatting>
  <conditionalFormatting sqref="X47">
    <cfRule type="cellIs" dxfId="5530" priority="197" operator="lessThan">
      <formula>$C$4</formula>
    </cfRule>
  </conditionalFormatting>
  <conditionalFormatting sqref="X48">
    <cfRule type="cellIs" dxfId="5529" priority="198" operator="lessThan">
      <formula>$C$4</formula>
    </cfRule>
  </conditionalFormatting>
  <conditionalFormatting sqref="X49">
    <cfRule type="cellIs" dxfId="5528" priority="199" operator="lessThan">
      <formula>$C$4</formula>
    </cfRule>
  </conditionalFormatting>
  <conditionalFormatting sqref="X50">
    <cfRule type="cellIs" dxfId="5527" priority="200" operator="lessThan">
      <formula>$C$4</formula>
    </cfRule>
  </conditionalFormatting>
  <conditionalFormatting sqref="Y11">
    <cfRule type="cellIs" dxfId="5526" priority="201" operator="lessThan">
      <formula>$C$4</formula>
    </cfRule>
  </conditionalFormatting>
  <conditionalFormatting sqref="Y12">
    <cfRule type="cellIs" dxfId="5525" priority="202" operator="lessThan">
      <formula>$C$4</formula>
    </cfRule>
  </conditionalFormatting>
  <conditionalFormatting sqref="Y13">
    <cfRule type="cellIs" dxfId="5524" priority="203" operator="lessThan">
      <formula>$C$4</formula>
    </cfRule>
  </conditionalFormatting>
  <conditionalFormatting sqref="Y14">
    <cfRule type="cellIs" dxfId="5523" priority="204" operator="lessThan">
      <formula>$C$4</formula>
    </cfRule>
  </conditionalFormatting>
  <conditionalFormatting sqref="Y15">
    <cfRule type="cellIs" dxfId="5522" priority="205" operator="lessThan">
      <formula>$C$4</formula>
    </cfRule>
  </conditionalFormatting>
  <conditionalFormatting sqref="Y16">
    <cfRule type="cellIs" dxfId="5521" priority="206" operator="lessThan">
      <formula>$C$4</formula>
    </cfRule>
  </conditionalFormatting>
  <conditionalFormatting sqref="Y17">
    <cfRule type="cellIs" dxfId="5520" priority="207" operator="lessThan">
      <formula>$C$4</formula>
    </cfRule>
  </conditionalFormatting>
  <conditionalFormatting sqref="Y18">
    <cfRule type="cellIs" dxfId="5519" priority="208" operator="lessThan">
      <formula>$C$4</formula>
    </cfRule>
  </conditionalFormatting>
  <conditionalFormatting sqref="Y19">
    <cfRule type="cellIs" dxfId="5518" priority="209" operator="lessThan">
      <formula>$C$4</formula>
    </cfRule>
  </conditionalFormatting>
  <conditionalFormatting sqref="Y20">
    <cfRule type="cellIs" dxfId="5517" priority="210" operator="lessThan">
      <formula>$C$4</formula>
    </cfRule>
  </conditionalFormatting>
  <conditionalFormatting sqref="Y21">
    <cfRule type="cellIs" dxfId="5516" priority="211" operator="lessThan">
      <formula>$C$4</formula>
    </cfRule>
  </conditionalFormatting>
  <conditionalFormatting sqref="Y22">
    <cfRule type="cellIs" dxfId="5515" priority="212" operator="lessThan">
      <formula>$C$4</formula>
    </cfRule>
  </conditionalFormatting>
  <conditionalFormatting sqref="Y23">
    <cfRule type="cellIs" dxfId="5514" priority="213" operator="lessThan">
      <formula>$C$4</formula>
    </cfRule>
  </conditionalFormatting>
  <conditionalFormatting sqref="Y24">
    <cfRule type="cellIs" dxfId="5513" priority="214" operator="lessThan">
      <formula>$C$4</formula>
    </cfRule>
  </conditionalFormatting>
  <conditionalFormatting sqref="Y25">
    <cfRule type="cellIs" dxfId="5512" priority="215" operator="lessThan">
      <formula>$C$4</formula>
    </cfRule>
  </conditionalFormatting>
  <conditionalFormatting sqref="Y26">
    <cfRule type="cellIs" dxfId="5511" priority="216" operator="lessThan">
      <formula>$C$4</formula>
    </cfRule>
  </conditionalFormatting>
  <conditionalFormatting sqref="Y27">
    <cfRule type="cellIs" dxfId="5510" priority="217" operator="lessThan">
      <formula>$C$4</formula>
    </cfRule>
  </conditionalFormatting>
  <conditionalFormatting sqref="Y28">
    <cfRule type="cellIs" dxfId="5509" priority="218" operator="lessThan">
      <formula>$C$4</formula>
    </cfRule>
  </conditionalFormatting>
  <conditionalFormatting sqref="Y29">
    <cfRule type="cellIs" dxfId="5508" priority="219" operator="lessThan">
      <formula>$C$4</formula>
    </cfRule>
  </conditionalFormatting>
  <conditionalFormatting sqref="Y30">
    <cfRule type="cellIs" dxfId="5507" priority="220" operator="lessThan">
      <formula>$C$4</formula>
    </cfRule>
  </conditionalFormatting>
  <conditionalFormatting sqref="Y31">
    <cfRule type="cellIs" dxfId="5506" priority="221" operator="lessThan">
      <formula>$C$4</formula>
    </cfRule>
  </conditionalFormatting>
  <conditionalFormatting sqref="Y32">
    <cfRule type="cellIs" dxfId="5505" priority="222" operator="lessThan">
      <formula>$C$4</formula>
    </cfRule>
  </conditionalFormatting>
  <conditionalFormatting sqref="Y33">
    <cfRule type="cellIs" dxfId="5504" priority="223" operator="lessThan">
      <formula>$C$4</formula>
    </cfRule>
  </conditionalFormatting>
  <conditionalFormatting sqref="Y34">
    <cfRule type="cellIs" dxfId="5503" priority="224" operator="lessThan">
      <formula>$C$4</formula>
    </cfRule>
  </conditionalFormatting>
  <conditionalFormatting sqref="Y35">
    <cfRule type="cellIs" dxfId="5502" priority="225" operator="lessThan">
      <formula>$C$4</formula>
    </cfRule>
  </conditionalFormatting>
  <conditionalFormatting sqref="Y36">
    <cfRule type="cellIs" dxfId="5501" priority="226" operator="lessThan">
      <formula>$C$4</formula>
    </cfRule>
  </conditionalFormatting>
  <conditionalFormatting sqref="Y37">
    <cfRule type="cellIs" dxfId="5500" priority="227" operator="lessThan">
      <formula>$C$4</formula>
    </cfRule>
  </conditionalFormatting>
  <conditionalFormatting sqref="Y38">
    <cfRule type="cellIs" dxfId="5499" priority="228" operator="lessThan">
      <formula>$C$4</formula>
    </cfRule>
  </conditionalFormatting>
  <conditionalFormatting sqref="Y39">
    <cfRule type="cellIs" dxfId="5498" priority="229" operator="lessThan">
      <formula>$C$4</formula>
    </cfRule>
  </conditionalFormatting>
  <conditionalFormatting sqref="Y40">
    <cfRule type="cellIs" dxfId="5497" priority="230" operator="lessThan">
      <formula>$C$4</formula>
    </cfRule>
  </conditionalFormatting>
  <conditionalFormatting sqref="Y41">
    <cfRule type="cellIs" dxfId="5496" priority="231" operator="lessThan">
      <formula>$C$4</formula>
    </cfRule>
  </conditionalFormatting>
  <conditionalFormatting sqref="Y42">
    <cfRule type="cellIs" dxfId="5495" priority="232" operator="lessThan">
      <formula>$C$4</formula>
    </cfRule>
  </conditionalFormatting>
  <conditionalFormatting sqref="Y43">
    <cfRule type="cellIs" dxfId="5494" priority="233" operator="lessThan">
      <formula>$C$4</formula>
    </cfRule>
  </conditionalFormatting>
  <conditionalFormatting sqref="Y44">
    <cfRule type="cellIs" dxfId="5493" priority="234" operator="lessThan">
      <formula>$C$4</formula>
    </cfRule>
  </conditionalFormatting>
  <conditionalFormatting sqref="Y45">
    <cfRule type="cellIs" dxfId="5492" priority="235" operator="lessThan">
      <formula>$C$4</formula>
    </cfRule>
  </conditionalFormatting>
  <conditionalFormatting sqref="Y46">
    <cfRule type="cellIs" dxfId="5491" priority="236" operator="lessThan">
      <formula>$C$4</formula>
    </cfRule>
  </conditionalFormatting>
  <conditionalFormatting sqref="Y47">
    <cfRule type="cellIs" dxfId="5490" priority="237" operator="lessThan">
      <formula>$C$4</formula>
    </cfRule>
  </conditionalFormatting>
  <conditionalFormatting sqref="Y48">
    <cfRule type="cellIs" dxfId="5489" priority="238" operator="lessThan">
      <formula>$C$4</formula>
    </cfRule>
  </conditionalFormatting>
  <conditionalFormatting sqref="Y49">
    <cfRule type="cellIs" dxfId="5488" priority="239" operator="lessThan">
      <formula>$C$4</formula>
    </cfRule>
  </conditionalFormatting>
  <conditionalFormatting sqref="Y50">
    <cfRule type="cellIs" dxfId="5487" priority="240" operator="lessThan">
      <formula>$C$4</formula>
    </cfRule>
  </conditionalFormatting>
  <conditionalFormatting sqref="Z11">
    <cfRule type="cellIs" dxfId="5486" priority="241" operator="lessThan">
      <formula>$C$4</formula>
    </cfRule>
  </conditionalFormatting>
  <conditionalFormatting sqref="Z12">
    <cfRule type="cellIs" dxfId="5485" priority="242" operator="lessThan">
      <formula>$C$4</formula>
    </cfRule>
  </conditionalFormatting>
  <conditionalFormatting sqref="Z13">
    <cfRule type="cellIs" dxfId="5484" priority="243" operator="lessThan">
      <formula>$C$4</formula>
    </cfRule>
  </conditionalFormatting>
  <conditionalFormatting sqref="Z14">
    <cfRule type="cellIs" dxfId="5483" priority="244" operator="lessThan">
      <formula>$C$4</formula>
    </cfRule>
  </conditionalFormatting>
  <conditionalFormatting sqref="Z15">
    <cfRule type="cellIs" dxfId="5482" priority="245" operator="lessThan">
      <formula>$C$4</formula>
    </cfRule>
  </conditionalFormatting>
  <conditionalFormatting sqref="Z16">
    <cfRule type="cellIs" dxfId="5481" priority="246" operator="lessThan">
      <formula>$C$4</formula>
    </cfRule>
  </conditionalFormatting>
  <conditionalFormatting sqref="Z17">
    <cfRule type="cellIs" dxfId="5480" priority="247" operator="lessThan">
      <formula>$C$4</formula>
    </cfRule>
  </conditionalFormatting>
  <conditionalFormatting sqref="Z18">
    <cfRule type="cellIs" dxfId="5479" priority="248" operator="lessThan">
      <formula>$C$4</formula>
    </cfRule>
  </conditionalFormatting>
  <conditionalFormatting sqref="Z19">
    <cfRule type="cellIs" dxfId="5478" priority="249" operator="lessThan">
      <formula>$C$4</formula>
    </cfRule>
  </conditionalFormatting>
  <conditionalFormatting sqref="Z20">
    <cfRule type="cellIs" dxfId="5477" priority="250" operator="lessThan">
      <formula>$C$4</formula>
    </cfRule>
  </conditionalFormatting>
  <conditionalFormatting sqref="Z21">
    <cfRule type="cellIs" dxfId="5476" priority="251" operator="lessThan">
      <formula>$C$4</formula>
    </cfRule>
  </conditionalFormatting>
  <conditionalFormatting sqref="Z22">
    <cfRule type="cellIs" dxfId="5475" priority="252" operator="lessThan">
      <formula>$C$4</formula>
    </cfRule>
  </conditionalFormatting>
  <conditionalFormatting sqref="Z23">
    <cfRule type="cellIs" dxfId="5474" priority="253" operator="lessThan">
      <formula>$C$4</formula>
    </cfRule>
  </conditionalFormatting>
  <conditionalFormatting sqref="Z24">
    <cfRule type="cellIs" dxfId="5473" priority="254" operator="lessThan">
      <formula>$C$4</formula>
    </cfRule>
  </conditionalFormatting>
  <conditionalFormatting sqref="Z25">
    <cfRule type="cellIs" dxfId="5472" priority="255" operator="lessThan">
      <formula>$C$4</formula>
    </cfRule>
  </conditionalFormatting>
  <conditionalFormatting sqref="Z26">
    <cfRule type="cellIs" dxfId="5471" priority="256" operator="lessThan">
      <formula>$C$4</formula>
    </cfRule>
  </conditionalFormatting>
  <conditionalFormatting sqref="Z27">
    <cfRule type="cellIs" dxfId="5470" priority="257" operator="lessThan">
      <formula>$C$4</formula>
    </cfRule>
  </conditionalFormatting>
  <conditionalFormatting sqref="Z28">
    <cfRule type="cellIs" dxfId="5469" priority="258" operator="lessThan">
      <formula>$C$4</formula>
    </cfRule>
  </conditionalFormatting>
  <conditionalFormatting sqref="Z29">
    <cfRule type="cellIs" dxfId="5468" priority="259" operator="lessThan">
      <formula>$C$4</formula>
    </cfRule>
  </conditionalFormatting>
  <conditionalFormatting sqref="Z30">
    <cfRule type="cellIs" dxfId="5467" priority="260" operator="lessThan">
      <formula>$C$4</formula>
    </cfRule>
  </conditionalFormatting>
  <conditionalFormatting sqref="Z31">
    <cfRule type="cellIs" dxfId="5466" priority="261" operator="lessThan">
      <formula>$C$4</formula>
    </cfRule>
  </conditionalFormatting>
  <conditionalFormatting sqref="Z32">
    <cfRule type="cellIs" dxfId="5465" priority="262" operator="lessThan">
      <formula>$C$4</formula>
    </cfRule>
  </conditionalFormatting>
  <conditionalFormatting sqref="Z33">
    <cfRule type="cellIs" dxfId="5464" priority="263" operator="lessThan">
      <formula>$C$4</formula>
    </cfRule>
  </conditionalFormatting>
  <conditionalFormatting sqref="Z34">
    <cfRule type="cellIs" dxfId="5463" priority="264" operator="lessThan">
      <formula>$C$4</formula>
    </cfRule>
  </conditionalFormatting>
  <conditionalFormatting sqref="Z35">
    <cfRule type="cellIs" dxfId="5462" priority="265" operator="lessThan">
      <formula>$C$4</formula>
    </cfRule>
  </conditionalFormatting>
  <conditionalFormatting sqref="Z36">
    <cfRule type="cellIs" dxfId="5461" priority="266" operator="lessThan">
      <formula>$C$4</formula>
    </cfRule>
  </conditionalFormatting>
  <conditionalFormatting sqref="Z37">
    <cfRule type="cellIs" dxfId="5460" priority="267" operator="lessThan">
      <formula>$C$4</formula>
    </cfRule>
  </conditionalFormatting>
  <conditionalFormatting sqref="Z38">
    <cfRule type="cellIs" dxfId="5459" priority="268" operator="lessThan">
      <formula>$C$4</formula>
    </cfRule>
  </conditionalFormatting>
  <conditionalFormatting sqref="Z39">
    <cfRule type="cellIs" dxfId="5458" priority="269" operator="lessThan">
      <formula>$C$4</formula>
    </cfRule>
  </conditionalFormatting>
  <conditionalFormatting sqref="Z40">
    <cfRule type="cellIs" dxfId="5457" priority="270" operator="lessThan">
      <formula>$C$4</formula>
    </cfRule>
  </conditionalFormatting>
  <conditionalFormatting sqref="Z41">
    <cfRule type="cellIs" dxfId="5456" priority="271" operator="lessThan">
      <formula>$C$4</formula>
    </cfRule>
  </conditionalFormatting>
  <conditionalFormatting sqref="Z42">
    <cfRule type="cellIs" dxfId="5455" priority="272" operator="lessThan">
      <formula>$C$4</formula>
    </cfRule>
  </conditionalFormatting>
  <conditionalFormatting sqref="Z43">
    <cfRule type="cellIs" dxfId="5454" priority="273" operator="lessThan">
      <formula>$C$4</formula>
    </cfRule>
  </conditionalFormatting>
  <conditionalFormatting sqref="Z44">
    <cfRule type="cellIs" dxfId="5453" priority="274" operator="lessThan">
      <formula>$C$4</formula>
    </cfRule>
  </conditionalFormatting>
  <conditionalFormatting sqref="Z45">
    <cfRule type="cellIs" dxfId="5452" priority="275" operator="lessThan">
      <formula>$C$4</formula>
    </cfRule>
  </conditionalFormatting>
  <conditionalFormatting sqref="Z46">
    <cfRule type="cellIs" dxfId="5451" priority="276" operator="lessThan">
      <formula>$C$4</formula>
    </cfRule>
  </conditionalFormatting>
  <conditionalFormatting sqref="Z47">
    <cfRule type="cellIs" dxfId="5450" priority="277" operator="lessThan">
      <formula>$C$4</formula>
    </cfRule>
  </conditionalFormatting>
  <conditionalFormatting sqref="Z48">
    <cfRule type="cellIs" dxfId="5449" priority="278" operator="lessThan">
      <formula>$C$4</formula>
    </cfRule>
  </conditionalFormatting>
  <conditionalFormatting sqref="Z49">
    <cfRule type="cellIs" dxfId="5448" priority="279" operator="lessThan">
      <formula>$C$4</formula>
    </cfRule>
  </conditionalFormatting>
  <conditionalFormatting sqref="Z50">
    <cfRule type="cellIs" dxfId="5447" priority="280" operator="lessThan">
      <formula>$C$4</formula>
    </cfRule>
  </conditionalFormatting>
  <conditionalFormatting sqref="AA11">
    <cfRule type="cellIs" dxfId="5446" priority="281" operator="lessThan">
      <formula>$C$4</formula>
    </cfRule>
  </conditionalFormatting>
  <conditionalFormatting sqref="AA12">
    <cfRule type="cellIs" dxfId="5445" priority="282" operator="lessThan">
      <formula>$C$4</formula>
    </cfRule>
  </conditionalFormatting>
  <conditionalFormatting sqref="AA13">
    <cfRule type="cellIs" dxfId="5444" priority="283" operator="lessThan">
      <formula>$C$4</formula>
    </cfRule>
  </conditionalFormatting>
  <conditionalFormatting sqref="AA14">
    <cfRule type="cellIs" dxfId="5443" priority="284" operator="lessThan">
      <formula>$C$4</formula>
    </cfRule>
  </conditionalFormatting>
  <conditionalFormatting sqref="AA15">
    <cfRule type="cellIs" dxfId="5442" priority="285" operator="lessThan">
      <formula>$C$4</formula>
    </cfRule>
  </conditionalFormatting>
  <conditionalFormatting sqref="AA16">
    <cfRule type="cellIs" dxfId="5441" priority="286" operator="lessThan">
      <formula>$C$4</formula>
    </cfRule>
  </conditionalFormatting>
  <conditionalFormatting sqref="AA17">
    <cfRule type="cellIs" dxfId="5440" priority="287" operator="lessThan">
      <formula>$C$4</formula>
    </cfRule>
  </conditionalFormatting>
  <conditionalFormatting sqref="AA18">
    <cfRule type="cellIs" dxfId="5439" priority="288" operator="lessThan">
      <formula>$C$4</formula>
    </cfRule>
  </conditionalFormatting>
  <conditionalFormatting sqref="AA19">
    <cfRule type="cellIs" dxfId="5438" priority="289" operator="lessThan">
      <formula>$C$4</formula>
    </cfRule>
  </conditionalFormatting>
  <conditionalFormatting sqref="AA20">
    <cfRule type="cellIs" dxfId="5437" priority="290" operator="lessThan">
      <formula>$C$4</formula>
    </cfRule>
  </conditionalFormatting>
  <conditionalFormatting sqref="AA21">
    <cfRule type="cellIs" dxfId="5436" priority="291" operator="lessThan">
      <formula>$C$4</formula>
    </cfRule>
  </conditionalFormatting>
  <conditionalFormatting sqref="AA22">
    <cfRule type="cellIs" dxfId="5435" priority="292" operator="lessThan">
      <formula>$C$4</formula>
    </cfRule>
  </conditionalFormatting>
  <conditionalFormatting sqref="AA23">
    <cfRule type="cellIs" dxfId="5434" priority="293" operator="lessThan">
      <formula>$C$4</formula>
    </cfRule>
  </conditionalFormatting>
  <conditionalFormatting sqref="AA24">
    <cfRule type="cellIs" dxfId="5433" priority="294" operator="lessThan">
      <formula>$C$4</formula>
    </cfRule>
  </conditionalFormatting>
  <conditionalFormatting sqref="AA25">
    <cfRule type="cellIs" dxfId="5432" priority="295" operator="lessThan">
      <formula>$C$4</formula>
    </cfRule>
  </conditionalFormatting>
  <conditionalFormatting sqref="AA26">
    <cfRule type="cellIs" dxfId="5431" priority="296" operator="lessThan">
      <formula>$C$4</formula>
    </cfRule>
  </conditionalFormatting>
  <conditionalFormatting sqref="AA27">
    <cfRule type="cellIs" dxfId="5430" priority="297" operator="lessThan">
      <formula>$C$4</formula>
    </cfRule>
  </conditionalFormatting>
  <conditionalFormatting sqref="AA28">
    <cfRule type="cellIs" dxfId="5429" priority="298" operator="lessThan">
      <formula>$C$4</formula>
    </cfRule>
  </conditionalFormatting>
  <conditionalFormatting sqref="AA29">
    <cfRule type="cellIs" dxfId="5428" priority="299" operator="lessThan">
      <formula>$C$4</formula>
    </cfRule>
  </conditionalFormatting>
  <conditionalFormatting sqref="AA30">
    <cfRule type="cellIs" dxfId="5427" priority="300" operator="lessThan">
      <formula>$C$4</formula>
    </cfRule>
  </conditionalFormatting>
  <conditionalFormatting sqref="AA31">
    <cfRule type="cellIs" dxfId="5426" priority="301" operator="lessThan">
      <formula>$C$4</formula>
    </cfRule>
  </conditionalFormatting>
  <conditionalFormatting sqref="AA32">
    <cfRule type="cellIs" dxfId="5425" priority="302" operator="lessThan">
      <formula>$C$4</formula>
    </cfRule>
  </conditionalFormatting>
  <conditionalFormatting sqref="AA33">
    <cfRule type="cellIs" dxfId="5424" priority="303" operator="lessThan">
      <formula>$C$4</formula>
    </cfRule>
  </conditionalFormatting>
  <conditionalFormatting sqref="AA34">
    <cfRule type="cellIs" dxfId="5423" priority="304" operator="lessThan">
      <formula>$C$4</formula>
    </cfRule>
  </conditionalFormatting>
  <conditionalFormatting sqref="AA35">
    <cfRule type="cellIs" dxfId="5422" priority="305" operator="lessThan">
      <formula>$C$4</formula>
    </cfRule>
  </conditionalFormatting>
  <conditionalFormatting sqref="AA36">
    <cfRule type="cellIs" dxfId="5421" priority="306" operator="lessThan">
      <formula>$C$4</formula>
    </cfRule>
  </conditionalFormatting>
  <conditionalFormatting sqref="AA37">
    <cfRule type="cellIs" dxfId="5420" priority="307" operator="lessThan">
      <formula>$C$4</formula>
    </cfRule>
  </conditionalFormatting>
  <conditionalFormatting sqref="AA38">
    <cfRule type="cellIs" dxfId="5419" priority="308" operator="lessThan">
      <formula>$C$4</formula>
    </cfRule>
  </conditionalFormatting>
  <conditionalFormatting sqref="AA39">
    <cfRule type="cellIs" dxfId="5418" priority="309" operator="lessThan">
      <formula>$C$4</formula>
    </cfRule>
  </conditionalFormatting>
  <conditionalFormatting sqref="AA40">
    <cfRule type="cellIs" dxfId="5417" priority="310" operator="lessThan">
      <formula>$C$4</formula>
    </cfRule>
  </conditionalFormatting>
  <conditionalFormatting sqref="AA41">
    <cfRule type="cellIs" dxfId="5416" priority="311" operator="lessThan">
      <formula>$C$4</formula>
    </cfRule>
  </conditionalFormatting>
  <conditionalFormatting sqref="AA42">
    <cfRule type="cellIs" dxfId="5415" priority="312" operator="lessThan">
      <formula>$C$4</formula>
    </cfRule>
  </conditionalFormatting>
  <conditionalFormatting sqref="AA43">
    <cfRule type="cellIs" dxfId="5414" priority="313" operator="lessThan">
      <formula>$C$4</formula>
    </cfRule>
  </conditionalFormatting>
  <conditionalFormatting sqref="AA44">
    <cfRule type="cellIs" dxfId="5413" priority="314" operator="lessThan">
      <formula>$C$4</formula>
    </cfRule>
  </conditionalFormatting>
  <conditionalFormatting sqref="AA45">
    <cfRule type="cellIs" dxfId="5412" priority="315" operator="lessThan">
      <formula>$C$4</formula>
    </cfRule>
  </conditionalFormatting>
  <conditionalFormatting sqref="AA46">
    <cfRule type="cellIs" dxfId="5411" priority="316" operator="lessThan">
      <formula>$C$4</formula>
    </cfRule>
  </conditionalFormatting>
  <conditionalFormatting sqref="AA47">
    <cfRule type="cellIs" dxfId="5410" priority="317" operator="lessThan">
      <formula>$C$4</formula>
    </cfRule>
  </conditionalFormatting>
  <conditionalFormatting sqref="AA48">
    <cfRule type="cellIs" dxfId="5409" priority="318" operator="lessThan">
      <formula>$C$4</formula>
    </cfRule>
  </conditionalFormatting>
  <conditionalFormatting sqref="AA49">
    <cfRule type="cellIs" dxfId="5408" priority="319" operator="lessThan">
      <formula>$C$4</formula>
    </cfRule>
  </conditionalFormatting>
  <conditionalFormatting sqref="AA50">
    <cfRule type="cellIs" dxfId="5407" priority="320" operator="lessThan">
      <formula>$C$4</formula>
    </cfRule>
  </conditionalFormatting>
  <conditionalFormatting sqref="AB11">
    <cfRule type="cellIs" dxfId="5406" priority="321" operator="lessThan">
      <formula>$C$4</formula>
    </cfRule>
  </conditionalFormatting>
  <conditionalFormatting sqref="AB12">
    <cfRule type="cellIs" dxfId="5405" priority="322" operator="lessThan">
      <formula>$C$4</formula>
    </cfRule>
  </conditionalFormatting>
  <conditionalFormatting sqref="AB13">
    <cfRule type="cellIs" dxfId="5404" priority="323" operator="lessThan">
      <formula>$C$4</formula>
    </cfRule>
  </conditionalFormatting>
  <conditionalFormatting sqref="AB14">
    <cfRule type="cellIs" dxfId="5403" priority="324" operator="lessThan">
      <formula>$C$4</formula>
    </cfRule>
  </conditionalFormatting>
  <conditionalFormatting sqref="AB15">
    <cfRule type="cellIs" dxfId="5402" priority="325" operator="lessThan">
      <formula>$C$4</formula>
    </cfRule>
  </conditionalFormatting>
  <conditionalFormatting sqref="AB16">
    <cfRule type="cellIs" dxfId="5401" priority="326" operator="lessThan">
      <formula>$C$4</formula>
    </cfRule>
  </conditionalFormatting>
  <conditionalFormatting sqref="AB17">
    <cfRule type="cellIs" dxfId="5400" priority="327" operator="lessThan">
      <formula>$C$4</formula>
    </cfRule>
  </conditionalFormatting>
  <conditionalFormatting sqref="AB18">
    <cfRule type="cellIs" dxfId="5399" priority="328" operator="lessThan">
      <formula>$C$4</formula>
    </cfRule>
  </conditionalFormatting>
  <conditionalFormatting sqref="AB19">
    <cfRule type="cellIs" dxfId="5398" priority="329" operator="lessThan">
      <formula>$C$4</formula>
    </cfRule>
  </conditionalFormatting>
  <conditionalFormatting sqref="AB20">
    <cfRule type="cellIs" dxfId="5397" priority="330" operator="lessThan">
      <formula>$C$4</formula>
    </cfRule>
  </conditionalFormatting>
  <conditionalFormatting sqref="AB21">
    <cfRule type="cellIs" dxfId="5396" priority="331" operator="lessThan">
      <formula>$C$4</formula>
    </cfRule>
  </conditionalFormatting>
  <conditionalFormatting sqref="AB22">
    <cfRule type="cellIs" dxfId="5395" priority="332" operator="lessThan">
      <formula>$C$4</formula>
    </cfRule>
  </conditionalFormatting>
  <conditionalFormatting sqref="AB23">
    <cfRule type="cellIs" dxfId="5394" priority="333" operator="lessThan">
      <formula>$C$4</formula>
    </cfRule>
  </conditionalFormatting>
  <conditionalFormatting sqref="AB24">
    <cfRule type="cellIs" dxfId="5393" priority="334" operator="lessThan">
      <formula>$C$4</formula>
    </cfRule>
  </conditionalFormatting>
  <conditionalFormatting sqref="AB25">
    <cfRule type="cellIs" dxfId="5392" priority="335" operator="lessThan">
      <formula>$C$4</formula>
    </cfRule>
  </conditionalFormatting>
  <conditionalFormatting sqref="AB26">
    <cfRule type="cellIs" dxfId="5391" priority="336" operator="lessThan">
      <formula>$C$4</formula>
    </cfRule>
  </conditionalFormatting>
  <conditionalFormatting sqref="AB27">
    <cfRule type="cellIs" dxfId="5390" priority="337" operator="lessThan">
      <formula>$C$4</formula>
    </cfRule>
  </conditionalFormatting>
  <conditionalFormatting sqref="AB28">
    <cfRule type="cellIs" dxfId="5389" priority="338" operator="lessThan">
      <formula>$C$4</formula>
    </cfRule>
  </conditionalFormatting>
  <conditionalFormatting sqref="AB29">
    <cfRule type="cellIs" dxfId="5388" priority="339" operator="lessThan">
      <formula>$C$4</formula>
    </cfRule>
  </conditionalFormatting>
  <conditionalFormatting sqref="AB30">
    <cfRule type="cellIs" dxfId="5387" priority="340" operator="lessThan">
      <formula>$C$4</formula>
    </cfRule>
  </conditionalFormatting>
  <conditionalFormatting sqref="AB31">
    <cfRule type="cellIs" dxfId="5386" priority="341" operator="lessThan">
      <formula>$C$4</formula>
    </cfRule>
  </conditionalFormatting>
  <conditionalFormatting sqref="AB32">
    <cfRule type="cellIs" dxfId="5385" priority="342" operator="lessThan">
      <formula>$C$4</formula>
    </cfRule>
  </conditionalFormatting>
  <conditionalFormatting sqref="AB33">
    <cfRule type="cellIs" dxfId="5384" priority="343" operator="lessThan">
      <formula>$C$4</formula>
    </cfRule>
  </conditionalFormatting>
  <conditionalFormatting sqref="AB34">
    <cfRule type="cellIs" dxfId="5383" priority="344" operator="lessThan">
      <formula>$C$4</formula>
    </cfRule>
  </conditionalFormatting>
  <conditionalFormatting sqref="AB35">
    <cfRule type="cellIs" dxfId="5382" priority="345" operator="lessThan">
      <formula>$C$4</formula>
    </cfRule>
  </conditionalFormatting>
  <conditionalFormatting sqref="AB36">
    <cfRule type="cellIs" dxfId="5381" priority="346" operator="lessThan">
      <formula>$C$4</formula>
    </cfRule>
  </conditionalFormatting>
  <conditionalFormatting sqref="AB37">
    <cfRule type="cellIs" dxfId="5380" priority="347" operator="lessThan">
      <formula>$C$4</formula>
    </cfRule>
  </conditionalFormatting>
  <conditionalFormatting sqref="AB38">
    <cfRule type="cellIs" dxfId="5379" priority="348" operator="lessThan">
      <formula>$C$4</formula>
    </cfRule>
  </conditionalFormatting>
  <conditionalFormatting sqref="AB39">
    <cfRule type="cellIs" dxfId="5378" priority="349" operator="lessThan">
      <formula>$C$4</formula>
    </cfRule>
  </conditionalFormatting>
  <conditionalFormatting sqref="AB40">
    <cfRule type="cellIs" dxfId="5377" priority="350" operator="lessThan">
      <formula>$C$4</formula>
    </cfRule>
  </conditionalFormatting>
  <conditionalFormatting sqref="AB41">
    <cfRule type="cellIs" dxfId="5376" priority="351" operator="lessThan">
      <formula>$C$4</formula>
    </cfRule>
  </conditionalFormatting>
  <conditionalFormatting sqref="AB42">
    <cfRule type="cellIs" dxfId="5375" priority="352" operator="lessThan">
      <formula>$C$4</formula>
    </cfRule>
  </conditionalFormatting>
  <conditionalFormatting sqref="AB43">
    <cfRule type="cellIs" dxfId="5374" priority="353" operator="lessThan">
      <formula>$C$4</formula>
    </cfRule>
  </conditionalFormatting>
  <conditionalFormatting sqref="AB44">
    <cfRule type="cellIs" dxfId="5373" priority="354" operator="lessThan">
      <formula>$C$4</formula>
    </cfRule>
  </conditionalFormatting>
  <conditionalFormatting sqref="AB45">
    <cfRule type="cellIs" dxfId="5372" priority="355" operator="lessThan">
      <formula>$C$4</formula>
    </cfRule>
  </conditionalFormatting>
  <conditionalFormatting sqref="AB46">
    <cfRule type="cellIs" dxfId="5371" priority="356" operator="lessThan">
      <formula>$C$4</formula>
    </cfRule>
  </conditionalFormatting>
  <conditionalFormatting sqref="AB47">
    <cfRule type="cellIs" dxfId="5370" priority="357" operator="lessThan">
      <formula>$C$4</formula>
    </cfRule>
  </conditionalFormatting>
  <conditionalFormatting sqref="AB48">
    <cfRule type="cellIs" dxfId="5369" priority="358" operator="lessThan">
      <formula>$C$4</formula>
    </cfRule>
  </conditionalFormatting>
  <conditionalFormatting sqref="AB49">
    <cfRule type="cellIs" dxfId="5368" priority="359" operator="lessThan">
      <formula>$C$4</formula>
    </cfRule>
  </conditionalFormatting>
  <conditionalFormatting sqref="AB50">
    <cfRule type="cellIs" dxfId="5367" priority="360" operator="lessThan">
      <formula>$C$4</formula>
    </cfRule>
  </conditionalFormatting>
  <conditionalFormatting sqref="AC11">
    <cfRule type="cellIs" dxfId="5366" priority="361" operator="lessThan">
      <formula>$C$4</formula>
    </cfRule>
  </conditionalFormatting>
  <conditionalFormatting sqref="AC12">
    <cfRule type="cellIs" dxfId="5365" priority="362" operator="lessThan">
      <formula>$C$4</formula>
    </cfRule>
  </conditionalFormatting>
  <conditionalFormatting sqref="AC13">
    <cfRule type="cellIs" dxfId="5364" priority="363" operator="lessThan">
      <formula>$C$4</formula>
    </cfRule>
  </conditionalFormatting>
  <conditionalFormatting sqref="AC14">
    <cfRule type="cellIs" dxfId="5363" priority="364" operator="lessThan">
      <formula>$C$4</formula>
    </cfRule>
  </conditionalFormatting>
  <conditionalFormatting sqref="AC15">
    <cfRule type="cellIs" dxfId="5362" priority="365" operator="lessThan">
      <formula>$C$4</formula>
    </cfRule>
  </conditionalFormatting>
  <conditionalFormatting sqref="AC16">
    <cfRule type="cellIs" dxfId="5361" priority="366" operator="lessThan">
      <formula>$C$4</formula>
    </cfRule>
  </conditionalFormatting>
  <conditionalFormatting sqref="AC17">
    <cfRule type="cellIs" dxfId="5360" priority="367" operator="lessThan">
      <formula>$C$4</formula>
    </cfRule>
  </conditionalFormatting>
  <conditionalFormatting sqref="AC18">
    <cfRule type="cellIs" dxfId="5359" priority="368" operator="lessThan">
      <formula>$C$4</formula>
    </cfRule>
  </conditionalFormatting>
  <conditionalFormatting sqref="AC19">
    <cfRule type="cellIs" dxfId="5358" priority="369" operator="lessThan">
      <formula>$C$4</formula>
    </cfRule>
  </conditionalFormatting>
  <conditionalFormatting sqref="AC20">
    <cfRule type="cellIs" dxfId="5357" priority="370" operator="lessThan">
      <formula>$C$4</formula>
    </cfRule>
  </conditionalFormatting>
  <conditionalFormatting sqref="AC21">
    <cfRule type="cellIs" dxfId="5356" priority="371" operator="lessThan">
      <formula>$C$4</formula>
    </cfRule>
  </conditionalFormatting>
  <conditionalFormatting sqref="AC22">
    <cfRule type="cellIs" dxfId="5355" priority="372" operator="lessThan">
      <formula>$C$4</formula>
    </cfRule>
  </conditionalFormatting>
  <conditionalFormatting sqref="AC23">
    <cfRule type="cellIs" dxfId="5354" priority="373" operator="lessThan">
      <formula>$C$4</formula>
    </cfRule>
  </conditionalFormatting>
  <conditionalFormatting sqref="AC24">
    <cfRule type="cellIs" dxfId="5353" priority="374" operator="lessThan">
      <formula>$C$4</formula>
    </cfRule>
  </conditionalFormatting>
  <conditionalFormatting sqref="AC25">
    <cfRule type="cellIs" dxfId="5352" priority="375" operator="lessThan">
      <formula>$C$4</formula>
    </cfRule>
  </conditionalFormatting>
  <conditionalFormatting sqref="AC26">
    <cfRule type="cellIs" dxfId="5351" priority="376" operator="lessThan">
      <formula>$C$4</formula>
    </cfRule>
  </conditionalFormatting>
  <conditionalFormatting sqref="AC27">
    <cfRule type="cellIs" dxfId="5350" priority="377" operator="lessThan">
      <formula>$C$4</formula>
    </cfRule>
  </conditionalFormatting>
  <conditionalFormatting sqref="AC28">
    <cfRule type="cellIs" dxfId="5349" priority="378" operator="lessThan">
      <formula>$C$4</formula>
    </cfRule>
  </conditionalFormatting>
  <conditionalFormatting sqref="AC29">
    <cfRule type="cellIs" dxfId="5348" priority="379" operator="lessThan">
      <formula>$C$4</formula>
    </cfRule>
  </conditionalFormatting>
  <conditionalFormatting sqref="AC30">
    <cfRule type="cellIs" dxfId="5347" priority="380" operator="lessThan">
      <formula>$C$4</formula>
    </cfRule>
  </conditionalFormatting>
  <conditionalFormatting sqref="AC31">
    <cfRule type="cellIs" dxfId="5346" priority="381" operator="lessThan">
      <formula>$C$4</formula>
    </cfRule>
  </conditionalFormatting>
  <conditionalFormatting sqref="AC32">
    <cfRule type="cellIs" dxfId="5345" priority="382" operator="lessThan">
      <formula>$C$4</formula>
    </cfRule>
  </conditionalFormatting>
  <conditionalFormatting sqref="AC33">
    <cfRule type="cellIs" dxfId="5344" priority="383" operator="lessThan">
      <formula>$C$4</formula>
    </cfRule>
  </conditionalFormatting>
  <conditionalFormatting sqref="AC34">
    <cfRule type="cellIs" dxfId="5343" priority="384" operator="lessThan">
      <formula>$C$4</formula>
    </cfRule>
  </conditionalFormatting>
  <conditionalFormatting sqref="AC35">
    <cfRule type="cellIs" dxfId="5342" priority="385" operator="lessThan">
      <formula>$C$4</formula>
    </cfRule>
  </conditionalFormatting>
  <conditionalFormatting sqref="AC36">
    <cfRule type="cellIs" dxfId="5341" priority="386" operator="lessThan">
      <formula>$C$4</formula>
    </cfRule>
  </conditionalFormatting>
  <conditionalFormatting sqref="AC37">
    <cfRule type="cellIs" dxfId="5340" priority="387" operator="lessThan">
      <formula>$C$4</formula>
    </cfRule>
  </conditionalFormatting>
  <conditionalFormatting sqref="AC38">
    <cfRule type="cellIs" dxfId="5339" priority="388" operator="lessThan">
      <formula>$C$4</formula>
    </cfRule>
  </conditionalFormatting>
  <conditionalFormatting sqref="AC39">
    <cfRule type="cellIs" dxfId="5338" priority="389" operator="lessThan">
      <formula>$C$4</formula>
    </cfRule>
  </conditionalFormatting>
  <conditionalFormatting sqref="AC40">
    <cfRule type="cellIs" dxfId="5337" priority="390" operator="lessThan">
      <formula>$C$4</formula>
    </cfRule>
  </conditionalFormatting>
  <conditionalFormatting sqref="AC41">
    <cfRule type="cellIs" dxfId="5336" priority="391" operator="lessThan">
      <formula>$C$4</formula>
    </cfRule>
  </conditionalFormatting>
  <conditionalFormatting sqref="AC42">
    <cfRule type="cellIs" dxfId="5335" priority="392" operator="lessThan">
      <formula>$C$4</formula>
    </cfRule>
  </conditionalFormatting>
  <conditionalFormatting sqref="AC43">
    <cfRule type="cellIs" dxfId="5334" priority="393" operator="lessThan">
      <formula>$C$4</formula>
    </cfRule>
  </conditionalFormatting>
  <conditionalFormatting sqref="AC44">
    <cfRule type="cellIs" dxfId="5333" priority="394" operator="lessThan">
      <formula>$C$4</formula>
    </cfRule>
  </conditionalFormatting>
  <conditionalFormatting sqref="AC45">
    <cfRule type="cellIs" dxfId="5332" priority="395" operator="lessThan">
      <formula>$C$4</formula>
    </cfRule>
  </conditionalFormatting>
  <conditionalFormatting sqref="AC46">
    <cfRule type="cellIs" dxfId="5331" priority="396" operator="lessThan">
      <formula>$C$4</formula>
    </cfRule>
  </conditionalFormatting>
  <conditionalFormatting sqref="AC47">
    <cfRule type="cellIs" dxfId="5330" priority="397" operator="lessThan">
      <formula>$C$4</formula>
    </cfRule>
  </conditionalFormatting>
  <conditionalFormatting sqref="AC48">
    <cfRule type="cellIs" dxfId="5329" priority="398" operator="lessThan">
      <formula>$C$4</formula>
    </cfRule>
  </conditionalFormatting>
  <conditionalFormatting sqref="AC49">
    <cfRule type="cellIs" dxfId="5328" priority="399" operator="lessThan">
      <formula>$C$4</formula>
    </cfRule>
  </conditionalFormatting>
  <conditionalFormatting sqref="AC50">
    <cfRule type="cellIs" dxfId="5327" priority="400" operator="lessThan">
      <formula>$C$4</formula>
    </cfRule>
  </conditionalFormatting>
  <conditionalFormatting sqref="AD11">
    <cfRule type="cellIs" dxfId="5326" priority="401" operator="lessThan">
      <formula>$C$4</formula>
    </cfRule>
  </conditionalFormatting>
  <conditionalFormatting sqref="AD12">
    <cfRule type="cellIs" dxfId="5325" priority="402" operator="lessThan">
      <formula>$C$4</formula>
    </cfRule>
  </conditionalFormatting>
  <conditionalFormatting sqref="AD13">
    <cfRule type="cellIs" dxfId="5324" priority="403" operator="lessThan">
      <formula>$C$4</formula>
    </cfRule>
  </conditionalFormatting>
  <conditionalFormatting sqref="AD14">
    <cfRule type="cellIs" dxfId="5323" priority="404" operator="lessThan">
      <formula>$C$4</formula>
    </cfRule>
  </conditionalFormatting>
  <conditionalFormatting sqref="AD15">
    <cfRule type="cellIs" dxfId="5322" priority="405" operator="lessThan">
      <formula>$C$4</formula>
    </cfRule>
  </conditionalFormatting>
  <conditionalFormatting sqref="AD16">
    <cfRule type="cellIs" dxfId="5321" priority="406" operator="lessThan">
      <formula>$C$4</formula>
    </cfRule>
  </conditionalFormatting>
  <conditionalFormatting sqref="AD17">
    <cfRule type="cellIs" dxfId="5320" priority="407" operator="lessThan">
      <formula>$C$4</formula>
    </cfRule>
  </conditionalFormatting>
  <conditionalFormatting sqref="AD18">
    <cfRule type="cellIs" dxfId="5319" priority="408" operator="lessThan">
      <formula>$C$4</formula>
    </cfRule>
  </conditionalFormatting>
  <conditionalFormatting sqref="AD19">
    <cfRule type="cellIs" dxfId="5318" priority="409" operator="lessThan">
      <formula>$C$4</formula>
    </cfRule>
  </conditionalFormatting>
  <conditionalFormatting sqref="AD20">
    <cfRule type="cellIs" dxfId="5317" priority="410" operator="lessThan">
      <formula>$C$4</formula>
    </cfRule>
  </conditionalFormatting>
  <conditionalFormatting sqref="AD21">
    <cfRule type="cellIs" dxfId="5316" priority="411" operator="lessThan">
      <formula>$C$4</formula>
    </cfRule>
  </conditionalFormatting>
  <conditionalFormatting sqref="AD22">
    <cfRule type="cellIs" dxfId="5315" priority="412" operator="lessThan">
      <formula>$C$4</formula>
    </cfRule>
  </conditionalFormatting>
  <conditionalFormatting sqref="AD23">
    <cfRule type="cellIs" dxfId="5314" priority="413" operator="lessThan">
      <formula>$C$4</formula>
    </cfRule>
  </conditionalFormatting>
  <conditionalFormatting sqref="AD24">
    <cfRule type="cellIs" dxfId="5313" priority="414" operator="lessThan">
      <formula>$C$4</formula>
    </cfRule>
  </conditionalFormatting>
  <conditionalFormatting sqref="AD25">
    <cfRule type="cellIs" dxfId="5312" priority="415" operator="lessThan">
      <formula>$C$4</formula>
    </cfRule>
  </conditionalFormatting>
  <conditionalFormatting sqref="AD26">
    <cfRule type="cellIs" dxfId="5311" priority="416" operator="lessThan">
      <formula>$C$4</formula>
    </cfRule>
  </conditionalFormatting>
  <conditionalFormatting sqref="AD27">
    <cfRule type="cellIs" dxfId="5310" priority="417" operator="lessThan">
      <formula>$C$4</formula>
    </cfRule>
  </conditionalFormatting>
  <conditionalFormatting sqref="AD28">
    <cfRule type="cellIs" dxfId="5309" priority="418" operator="lessThan">
      <formula>$C$4</formula>
    </cfRule>
  </conditionalFormatting>
  <conditionalFormatting sqref="AD29">
    <cfRule type="cellIs" dxfId="5308" priority="419" operator="lessThan">
      <formula>$C$4</formula>
    </cfRule>
  </conditionalFormatting>
  <conditionalFormatting sqref="AD30">
    <cfRule type="cellIs" dxfId="5307" priority="420" operator="lessThan">
      <formula>$C$4</formula>
    </cfRule>
  </conditionalFormatting>
  <conditionalFormatting sqref="AD31">
    <cfRule type="cellIs" dxfId="5306" priority="421" operator="lessThan">
      <formula>$C$4</formula>
    </cfRule>
  </conditionalFormatting>
  <conditionalFormatting sqref="AD32">
    <cfRule type="cellIs" dxfId="5305" priority="422" operator="lessThan">
      <formula>$C$4</formula>
    </cfRule>
  </conditionalFormatting>
  <conditionalFormatting sqref="AD33">
    <cfRule type="cellIs" dxfId="5304" priority="423" operator="lessThan">
      <formula>$C$4</formula>
    </cfRule>
  </conditionalFormatting>
  <conditionalFormatting sqref="AD34">
    <cfRule type="cellIs" dxfId="5303" priority="424" operator="lessThan">
      <formula>$C$4</formula>
    </cfRule>
  </conditionalFormatting>
  <conditionalFormatting sqref="AD35">
    <cfRule type="cellIs" dxfId="5302" priority="425" operator="lessThan">
      <formula>$C$4</formula>
    </cfRule>
  </conditionalFormatting>
  <conditionalFormatting sqref="AD36">
    <cfRule type="cellIs" dxfId="5301" priority="426" operator="lessThan">
      <formula>$C$4</formula>
    </cfRule>
  </conditionalFormatting>
  <conditionalFormatting sqref="AD37">
    <cfRule type="cellIs" dxfId="5300" priority="427" operator="lessThan">
      <formula>$C$4</formula>
    </cfRule>
  </conditionalFormatting>
  <conditionalFormatting sqref="AD38">
    <cfRule type="cellIs" dxfId="5299" priority="428" operator="lessThan">
      <formula>$C$4</formula>
    </cfRule>
  </conditionalFormatting>
  <conditionalFormatting sqref="AD39">
    <cfRule type="cellIs" dxfId="5298" priority="429" operator="lessThan">
      <formula>$C$4</formula>
    </cfRule>
  </conditionalFormatting>
  <conditionalFormatting sqref="AD40">
    <cfRule type="cellIs" dxfId="5297" priority="430" operator="lessThan">
      <formula>$C$4</formula>
    </cfRule>
  </conditionalFormatting>
  <conditionalFormatting sqref="AD41">
    <cfRule type="cellIs" dxfId="5296" priority="431" operator="lessThan">
      <formula>$C$4</formula>
    </cfRule>
  </conditionalFormatting>
  <conditionalFormatting sqref="AD42">
    <cfRule type="cellIs" dxfId="5295" priority="432" operator="lessThan">
      <formula>$C$4</formula>
    </cfRule>
  </conditionalFormatting>
  <conditionalFormatting sqref="AD43">
    <cfRule type="cellIs" dxfId="5294" priority="433" operator="lessThan">
      <formula>$C$4</formula>
    </cfRule>
  </conditionalFormatting>
  <conditionalFormatting sqref="AD44">
    <cfRule type="cellIs" dxfId="5293" priority="434" operator="lessThan">
      <formula>$C$4</formula>
    </cfRule>
  </conditionalFormatting>
  <conditionalFormatting sqref="AD45">
    <cfRule type="cellIs" dxfId="5292" priority="435" operator="lessThan">
      <formula>$C$4</formula>
    </cfRule>
  </conditionalFormatting>
  <conditionalFormatting sqref="AD46">
    <cfRule type="cellIs" dxfId="5291" priority="436" operator="lessThan">
      <formula>$C$4</formula>
    </cfRule>
  </conditionalFormatting>
  <conditionalFormatting sqref="AD47">
    <cfRule type="cellIs" dxfId="5290" priority="437" operator="lessThan">
      <formula>$C$4</formula>
    </cfRule>
  </conditionalFormatting>
  <conditionalFormatting sqref="AD48">
    <cfRule type="cellIs" dxfId="5289" priority="438" operator="lessThan">
      <formula>$C$4</formula>
    </cfRule>
  </conditionalFormatting>
  <conditionalFormatting sqref="AD49">
    <cfRule type="cellIs" dxfId="5288" priority="439" operator="lessThan">
      <formula>$C$4</formula>
    </cfRule>
  </conditionalFormatting>
  <conditionalFormatting sqref="AD50">
    <cfRule type="cellIs" dxfId="5287" priority="440" operator="lessThan">
      <formula>$C$4</formula>
    </cfRule>
  </conditionalFormatting>
  <conditionalFormatting sqref="AE11">
    <cfRule type="cellIs" dxfId="5286" priority="441" operator="lessThan">
      <formula>$C$4</formula>
    </cfRule>
  </conditionalFormatting>
  <conditionalFormatting sqref="AE12">
    <cfRule type="cellIs" dxfId="5285" priority="442" operator="lessThan">
      <formula>$C$4</formula>
    </cfRule>
  </conditionalFormatting>
  <conditionalFormatting sqref="AE13">
    <cfRule type="cellIs" dxfId="5284" priority="443" operator="lessThan">
      <formula>$C$4</formula>
    </cfRule>
  </conditionalFormatting>
  <conditionalFormatting sqref="AE14">
    <cfRule type="cellIs" dxfId="5283" priority="444" operator="lessThan">
      <formula>$C$4</formula>
    </cfRule>
  </conditionalFormatting>
  <conditionalFormatting sqref="AE15">
    <cfRule type="cellIs" dxfId="5282" priority="445" operator="lessThan">
      <formula>$C$4</formula>
    </cfRule>
  </conditionalFormatting>
  <conditionalFormatting sqref="AE16">
    <cfRule type="cellIs" dxfId="5281" priority="446" operator="lessThan">
      <formula>$C$4</formula>
    </cfRule>
  </conditionalFormatting>
  <conditionalFormatting sqref="AE17">
    <cfRule type="cellIs" dxfId="5280" priority="447" operator="lessThan">
      <formula>$C$4</formula>
    </cfRule>
  </conditionalFormatting>
  <conditionalFormatting sqref="AE18">
    <cfRule type="cellIs" dxfId="5279" priority="448" operator="lessThan">
      <formula>$C$4</formula>
    </cfRule>
  </conditionalFormatting>
  <conditionalFormatting sqref="AE19">
    <cfRule type="cellIs" dxfId="5278" priority="449" operator="lessThan">
      <formula>$C$4</formula>
    </cfRule>
  </conditionalFormatting>
  <conditionalFormatting sqref="AE20">
    <cfRule type="cellIs" dxfId="5277" priority="450" operator="lessThan">
      <formula>$C$4</formula>
    </cfRule>
  </conditionalFormatting>
  <conditionalFormatting sqref="AE21">
    <cfRule type="cellIs" dxfId="5276" priority="451" operator="lessThan">
      <formula>$C$4</formula>
    </cfRule>
  </conditionalFormatting>
  <conditionalFormatting sqref="AE22">
    <cfRule type="cellIs" dxfId="5275" priority="452" operator="lessThan">
      <formula>$C$4</formula>
    </cfRule>
  </conditionalFormatting>
  <conditionalFormatting sqref="AE23">
    <cfRule type="cellIs" dxfId="5274" priority="453" operator="lessThan">
      <formula>$C$4</formula>
    </cfRule>
  </conditionalFormatting>
  <conditionalFormatting sqref="AE24">
    <cfRule type="cellIs" dxfId="5273" priority="454" operator="lessThan">
      <formula>$C$4</formula>
    </cfRule>
  </conditionalFormatting>
  <conditionalFormatting sqref="AE25">
    <cfRule type="cellIs" dxfId="5272" priority="455" operator="lessThan">
      <formula>$C$4</formula>
    </cfRule>
  </conditionalFormatting>
  <conditionalFormatting sqref="AE26">
    <cfRule type="cellIs" dxfId="5271" priority="456" operator="lessThan">
      <formula>$C$4</formula>
    </cfRule>
  </conditionalFormatting>
  <conditionalFormatting sqref="AE27">
    <cfRule type="cellIs" dxfId="5270" priority="457" operator="lessThan">
      <formula>$C$4</formula>
    </cfRule>
  </conditionalFormatting>
  <conditionalFormatting sqref="AE28">
    <cfRule type="cellIs" dxfId="5269" priority="458" operator="lessThan">
      <formula>$C$4</formula>
    </cfRule>
  </conditionalFormatting>
  <conditionalFormatting sqref="AE29">
    <cfRule type="cellIs" dxfId="5268" priority="459" operator="lessThan">
      <formula>$C$4</formula>
    </cfRule>
  </conditionalFormatting>
  <conditionalFormatting sqref="AE30">
    <cfRule type="cellIs" dxfId="5267" priority="460" operator="lessThan">
      <formula>$C$4</formula>
    </cfRule>
  </conditionalFormatting>
  <conditionalFormatting sqref="AE31">
    <cfRule type="cellIs" dxfId="5266" priority="461" operator="lessThan">
      <formula>$C$4</formula>
    </cfRule>
  </conditionalFormatting>
  <conditionalFormatting sqref="AE32">
    <cfRule type="cellIs" dxfId="5265" priority="462" operator="lessThan">
      <formula>$C$4</formula>
    </cfRule>
  </conditionalFormatting>
  <conditionalFormatting sqref="AE33">
    <cfRule type="cellIs" dxfId="5264" priority="463" operator="lessThan">
      <formula>$C$4</formula>
    </cfRule>
  </conditionalFormatting>
  <conditionalFormatting sqref="AE34">
    <cfRule type="cellIs" dxfId="5263" priority="464" operator="lessThan">
      <formula>$C$4</formula>
    </cfRule>
  </conditionalFormatting>
  <conditionalFormatting sqref="AE35">
    <cfRule type="cellIs" dxfId="5262" priority="465" operator="lessThan">
      <formula>$C$4</formula>
    </cfRule>
  </conditionalFormatting>
  <conditionalFormatting sqref="AE36">
    <cfRule type="cellIs" dxfId="5261" priority="466" operator="lessThan">
      <formula>$C$4</formula>
    </cfRule>
  </conditionalFormatting>
  <conditionalFormatting sqref="AE37">
    <cfRule type="cellIs" dxfId="5260" priority="467" operator="lessThan">
      <formula>$C$4</formula>
    </cfRule>
  </conditionalFormatting>
  <conditionalFormatting sqref="AE38">
    <cfRule type="cellIs" dxfId="5259" priority="468" operator="lessThan">
      <formula>$C$4</formula>
    </cfRule>
  </conditionalFormatting>
  <conditionalFormatting sqref="AE39">
    <cfRule type="cellIs" dxfId="5258" priority="469" operator="lessThan">
      <formula>$C$4</formula>
    </cfRule>
  </conditionalFormatting>
  <conditionalFormatting sqref="AE40">
    <cfRule type="cellIs" dxfId="5257" priority="470" operator="lessThan">
      <formula>$C$4</formula>
    </cfRule>
  </conditionalFormatting>
  <conditionalFormatting sqref="AE41">
    <cfRule type="cellIs" dxfId="5256" priority="471" operator="lessThan">
      <formula>$C$4</formula>
    </cfRule>
  </conditionalFormatting>
  <conditionalFormatting sqref="AE42">
    <cfRule type="cellIs" dxfId="5255" priority="472" operator="lessThan">
      <formula>$C$4</formula>
    </cfRule>
  </conditionalFormatting>
  <conditionalFormatting sqref="AE43">
    <cfRule type="cellIs" dxfId="5254" priority="473" operator="lessThan">
      <formula>$C$4</formula>
    </cfRule>
  </conditionalFormatting>
  <conditionalFormatting sqref="AE44">
    <cfRule type="cellIs" dxfId="5253" priority="474" operator="lessThan">
      <formula>$C$4</formula>
    </cfRule>
  </conditionalFormatting>
  <conditionalFormatting sqref="AE45">
    <cfRule type="cellIs" dxfId="5252" priority="475" operator="lessThan">
      <formula>$C$4</formula>
    </cfRule>
  </conditionalFormatting>
  <conditionalFormatting sqref="AE46">
    <cfRule type="cellIs" dxfId="5251" priority="476" operator="lessThan">
      <formula>$C$4</formula>
    </cfRule>
  </conditionalFormatting>
  <conditionalFormatting sqref="AE47">
    <cfRule type="cellIs" dxfId="5250" priority="477" operator="lessThan">
      <formula>$C$4</formula>
    </cfRule>
  </conditionalFormatting>
  <conditionalFormatting sqref="AE48">
    <cfRule type="cellIs" dxfId="5249" priority="478" operator="lessThan">
      <formula>$C$4</formula>
    </cfRule>
  </conditionalFormatting>
  <conditionalFormatting sqref="AE49">
    <cfRule type="cellIs" dxfId="5248" priority="479" operator="lessThan">
      <formula>$C$4</formula>
    </cfRule>
  </conditionalFormatting>
  <conditionalFormatting sqref="AE50">
    <cfRule type="cellIs" dxfId="5247" priority="480" operator="lessThan">
      <formula>$C$4</formula>
    </cfRule>
  </conditionalFormatting>
  <conditionalFormatting sqref="AF11">
    <cfRule type="cellIs" dxfId="5246" priority="481" operator="lessThan">
      <formula>$C$4</formula>
    </cfRule>
  </conditionalFormatting>
  <conditionalFormatting sqref="AF12">
    <cfRule type="cellIs" dxfId="5245" priority="482" operator="lessThan">
      <formula>$C$4</formula>
    </cfRule>
  </conditionalFormatting>
  <conditionalFormatting sqref="AF13">
    <cfRule type="cellIs" dxfId="5244" priority="483" operator="lessThan">
      <formula>$C$4</formula>
    </cfRule>
  </conditionalFormatting>
  <conditionalFormatting sqref="AF14">
    <cfRule type="cellIs" dxfId="5243" priority="484" operator="lessThan">
      <formula>$C$4</formula>
    </cfRule>
  </conditionalFormatting>
  <conditionalFormatting sqref="AF15">
    <cfRule type="cellIs" dxfId="5242" priority="485" operator="lessThan">
      <formula>$C$4</formula>
    </cfRule>
  </conditionalFormatting>
  <conditionalFormatting sqref="AF16">
    <cfRule type="cellIs" dxfId="5241" priority="486" operator="lessThan">
      <formula>$C$4</formula>
    </cfRule>
  </conditionalFormatting>
  <conditionalFormatting sqref="AF17">
    <cfRule type="cellIs" dxfId="5240" priority="487" operator="lessThan">
      <formula>$C$4</formula>
    </cfRule>
  </conditionalFormatting>
  <conditionalFormatting sqref="AF18">
    <cfRule type="cellIs" dxfId="5239" priority="488" operator="lessThan">
      <formula>$C$4</formula>
    </cfRule>
  </conditionalFormatting>
  <conditionalFormatting sqref="AF19">
    <cfRule type="cellIs" dxfId="5238" priority="489" operator="lessThan">
      <formula>$C$4</formula>
    </cfRule>
  </conditionalFormatting>
  <conditionalFormatting sqref="AF20">
    <cfRule type="cellIs" dxfId="5237" priority="490" operator="lessThan">
      <formula>$C$4</formula>
    </cfRule>
  </conditionalFormatting>
  <conditionalFormatting sqref="AF21">
    <cfRule type="cellIs" dxfId="5236" priority="491" operator="lessThan">
      <formula>$C$4</formula>
    </cfRule>
  </conditionalFormatting>
  <conditionalFormatting sqref="AF22">
    <cfRule type="cellIs" dxfId="5235" priority="492" operator="lessThan">
      <formula>$C$4</formula>
    </cfRule>
  </conditionalFormatting>
  <conditionalFormatting sqref="AF23">
    <cfRule type="cellIs" dxfId="5234" priority="493" operator="lessThan">
      <formula>$C$4</formula>
    </cfRule>
  </conditionalFormatting>
  <conditionalFormatting sqref="AF24">
    <cfRule type="cellIs" dxfId="5233" priority="494" operator="lessThan">
      <formula>$C$4</formula>
    </cfRule>
  </conditionalFormatting>
  <conditionalFormatting sqref="AF25">
    <cfRule type="cellIs" dxfId="5232" priority="495" operator="lessThan">
      <formula>$C$4</formula>
    </cfRule>
  </conditionalFormatting>
  <conditionalFormatting sqref="AF26">
    <cfRule type="cellIs" dxfId="5231" priority="496" operator="lessThan">
      <formula>$C$4</formula>
    </cfRule>
  </conditionalFormatting>
  <conditionalFormatting sqref="AF27">
    <cfRule type="cellIs" dxfId="5230" priority="497" operator="lessThan">
      <formula>$C$4</formula>
    </cfRule>
  </conditionalFormatting>
  <conditionalFormatting sqref="AF28">
    <cfRule type="cellIs" dxfId="5229" priority="498" operator="lessThan">
      <formula>$C$4</formula>
    </cfRule>
  </conditionalFormatting>
  <conditionalFormatting sqref="AF29">
    <cfRule type="cellIs" dxfId="5228" priority="499" operator="lessThan">
      <formula>$C$4</formula>
    </cfRule>
  </conditionalFormatting>
  <conditionalFormatting sqref="AF30">
    <cfRule type="cellIs" dxfId="5227" priority="500" operator="lessThan">
      <formula>$C$4</formula>
    </cfRule>
  </conditionalFormatting>
  <conditionalFormatting sqref="AF31">
    <cfRule type="cellIs" dxfId="5226" priority="501" operator="lessThan">
      <formula>$C$4</formula>
    </cfRule>
  </conditionalFormatting>
  <conditionalFormatting sqref="AF32">
    <cfRule type="cellIs" dxfId="5225" priority="502" operator="lessThan">
      <formula>$C$4</formula>
    </cfRule>
  </conditionalFormatting>
  <conditionalFormatting sqref="AF33">
    <cfRule type="cellIs" dxfId="5224" priority="503" operator="lessThan">
      <formula>$C$4</formula>
    </cfRule>
  </conditionalFormatting>
  <conditionalFormatting sqref="AF34">
    <cfRule type="cellIs" dxfId="5223" priority="504" operator="lessThan">
      <formula>$C$4</formula>
    </cfRule>
  </conditionalFormatting>
  <conditionalFormatting sqref="AF35">
    <cfRule type="cellIs" dxfId="5222" priority="505" operator="lessThan">
      <formula>$C$4</formula>
    </cfRule>
  </conditionalFormatting>
  <conditionalFormatting sqref="AF36">
    <cfRule type="cellIs" dxfId="5221" priority="506" operator="lessThan">
      <formula>$C$4</formula>
    </cfRule>
  </conditionalFormatting>
  <conditionalFormatting sqref="AF37">
    <cfRule type="cellIs" dxfId="5220" priority="507" operator="lessThan">
      <formula>$C$4</formula>
    </cfRule>
  </conditionalFormatting>
  <conditionalFormatting sqref="AF38">
    <cfRule type="cellIs" dxfId="5219" priority="508" operator="lessThan">
      <formula>$C$4</formula>
    </cfRule>
  </conditionalFormatting>
  <conditionalFormatting sqref="AF39">
    <cfRule type="cellIs" dxfId="5218" priority="509" operator="lessThan">
      <formula>$C$4</formula>
    </cfRule>
  </conditionalFormatting>
  <conditionalFormatting sqref="AF40">
    <cfRule type="cellIs" dxfId="5217" priority="510" operator="lessThan">
      <formula>$C$4</formula>
    </cfRule>
  </conditionalFormatting>
  <conditionalFormatting sqref="AF41">
    <cfRule type="cellIs" dxfId="5216" priority="511" operator="lessThan">
      <formula>$C$4</formula>
    </cfRule>
  </conditionalFormatting>
  <conditionalFormatting sqref="AF42">
    <cfRule type="cellIs" dxfId="5215" priority="512" operator="lessThan">
      <formula>$C$4</formula>
    </cfRule>
  </conditionalFormatting>
  <conditionalFormatting sqref="AF43">
    <cfRule type="cellIs" dxfId="5214" priority="513" operator="lessThan">
      <formula>$C$4</formula>
    </cfRule>
  </conditionalFormatting>
  <conditionalFormatting sqref="AF44">
    <cfRule type="cellIs" dxfId="5213" priority="514" operator="lessThan">
      <formula>$C$4</formula>
    </cfRule>
  </conditionalFormatting>
  <conditionalFormatting sqref="AF45">
    <cfRule type="cellIs" dxfId="5212" priority="515" operator="lessThan">
      <formula>$C$4</formula>
    </cfRule>
  </conditionalFormatting>
  <conditionalFormatting sqref="AF46">
    <cfRule type="cellIs" dxfId="5211" priority="516" operator="lessThan">
      <formula>$C$4</formula>
    </cfRule>
  </conditionalFormatting>
  <conditionalFormatting sqref="AF47">
    <cfRule type="cellIs" dxfId="5210" priority="517" operator="lessThan">
      <formula>$C$4</formula>
    </cfRule>
  </conditionalFormatting>
  <conditionalFormatting sqref="AF48">
    <cfRule type="cellIs" dxfId="5209" priority="518" operator="lessThan">
      <formula>$C$4</formula>
    </cfRule>
  </conditionalFormatting>
  <conditionalFormatting sqref="AF49">
    <cfRule type="cellIs" dxfId="5208" priority="519" operator="lessThan">
      <formula>$C$4</formula>
    </cfRule>
  </conditionalFormatting>
  <conditionalFormatting sqref="AF50">
    <cfRule type="cellIs" dxfId="5207" priority="520" operator="lessThan">
      <formula>$C$4</formula>
    </cfRule>
  </conditionalFormatting>
  <conditionalFormatting sqref="AG11">
    <cfRule type="cellIs" dxfId="5206" priority="521" operator="lessThan">
      <formula>$C$4</formula>
    </cfRule>
  </conditionalFormatting>
  <conditionalFormatting sqref="AG12">
    <cfRule type="cellIs" dxfId="5205" priority="522" operator="lessThan">
      <formula>$C$4</formula>
    </cfRule>
  </conditionalFormatting>
  <conditionalFormatting sqref="AG13">
    <cfRule type="cellIs" dxfId="5204" priority="523" operator="lessThan">
      <formula>$C$4</formula>
    </cfRule>
  </conditionalFormatting>
  <conditionalFormatting sqref="AG14">
    <cfRule type="cellIs" dxfId="5203" priority="524" operator="lessThan">
      <formula>$C$4</formula>
    </cfRule>
  </conditionalFormatting>
  <conditionalFormatting sqref="AG15">
    <cfRule type="cellIs" dxfId="5202" priority="525" operator="lessThan">
      <formula>$C$4</formula>
    </cfRule>
  </conditionalFormatting>
  <conditionalFormatting sqref="AG16">
    <cfRule type="cellIs" dxfId="5201" priority="526" operator="lessThan">
      <formula>$C$4</formula>
    </cfRule>
  </conditionalFormatting>
  <conditionalFormatting sqref="AG17">
    <cfRule type="cellIs" dxfId="5200" priority="527" operator="lessThan">
      <formula>$C$4</formula>
    </cfRule>
  </conditionalFormatting>
  <conditionalFormatting sqref="AG18">
    <cfRule type="cellIs" dxfId="5199" priority="528" operator="lessThan">
      <formula>$C$4</formula>
    </cfRule>
  </conditionalFormatting>
  <conditionalFormatting sqref="AG19">
    <cfRule type="cellIs" dxfId="5198" priority="529" operator="lessThan">
      <formula>$C$4</formula>
    </cfRule>
  </conditionalFormatting>
  <conditionalFormatting sqref="AG20">
    <cfRule type="cellIs" dxfId="5197" priority="530" operator="lessThan">
      <formula>$C$4</formula>
    </cfRule>
  </conditionalFormatting>
  <conditionalFormatting sqref="AG21">
    <cfRule type="cellIs" dxfId="5196" priority="531" operator="lessThan">
      <formula>$C$4</formula>
    </cfRule>
  </conditionalFormatting>
  <conditionalFormatting sqref="AG22">
    <cfRule type="cellIs" dxfId="5195" priority="532" operator="lessThan">
      <formula>$C$4</formula>
    </cfRule>
  </conditionalFormatting>
  <conditionalFormatting sqref="AG23">
    <cfRule type="cellIs" dxfId="5194" priority="533" operator="lessThan">
      <formula>$C$4</formula>
    </cfRule>
  </conditionalFormatting>
  <conditionalFormatting sqref="AG24">
    <cfRule type="cellIs" dxfId="5193" priority="534" operator="lessThan">
      <formula>$C$4</formula>
    </cfRule>
  </conditionalFormatting>
  <conditionalFormatting sqref="AG25">
    <cfRule type="cellIs" dxfId="5192" priority="535" operator="lessThan">
      <formula>$C$4</formula>
    </cfRule>
  </conditionalFormatting>
  <conditionalFormatting sqref="AG26">
    <cfRule type="cellIs" dxfId="5191" priority="536" operator="lessThan">
      <formula>$C$4</formula>
    </cfRule>
  </conditionalFormatting>
  <conditionalFormatting sqref="AG27">
    <cfRule type="cellIs" dxfId="5190" priority="537" operator="lessThan">
      <formula>$C$4</formula>
    </cfRule>
  </conditionalFormatting>
  <conditionalFormatting sqref="AG28">
    <cfRule type="cellIs" dxfId="5189" priority="538" operator="lessThan">
      <formula>$C$4</formula>
    </cfRule>
  </conditionalFormatting>
  <conditionalFormatting sqref="AG29">
    <cfRule type="cellIs" dxfId="5188" priority="539" operator="lessThan">
      <formula>$C$4</formula>
    </cfRule>
  </conditionalFormatting>
  <conditionalFormatting sqref="AG30">
    <cfRule type="cellIs" dxfId="5187" priority="540" operator="lessThan">
      <formula>$C$4</formula>
    </cfRule>
  </conditionalFormatting>
  <conditionalFormatting sqref="AG31">
    <cfRule type="cellIs" dxfId="5186" priority="541" operator="lessThan">
      <formula>$C$4</formula>
    </cfRule>
  </conditionalFormatting>
  <conditionalFormatting sqref="AG32">
    <cfRule type="cellIs" dxfId="5185" priority="542" operator="lessThan">
      <formula>$C$4</formula>
    </cfRule>
  </conditionalFormatting>
  <conditionalFormatting sqref="AG33">
    <cfRule type="cellIs" dxfId="5184" priority="543" operator="lessThan">
      <formula>$C$4</formula>
    </cfRule>
  </conditionalFormatting>
  <conditionalFormatting sqref="AG34">
    <cfRule type="cellIs" dxfId="5183" priority="544" operator="lessThan">
      <formula>$C$4</formula>
    </cfRule>
  </conditionalFormatting>
  <conditionalFormatting sqref="AG35">
    <cfRule type="cellIs" dxfId="5182" priority="545" operator="lessThan">
      <formula>$C$4</formula>
    </cfRule>
  </conditionalFormatting>
  <conditionalFormatting sqref="AG36">
    <cfRule type="cellIs" dxfId="5181" priority="546" operator="lessThan">
      <formula>$C$4</formula>
    </cfRule>
  </conditionalFormatting>
  <conditionalFormatting sqref="AG37">
    <cfRule type="cellIs" dxfId="5180" priority="547" operator="lessThan">
      <formula>$C$4</formula>
    </cfRule>
  </conditionalFormatting>
  <conditionalFormatting sqref="AG38">
    <cfRule type="cellIs" dxfId="5179" priority="548" operator="lessThan">
      <formula>$C$4</formula>
    </cfRule>
  </conditionalFormatting>
  <conditionalFormatting sqref="AG39">
    <cfRule type="cellIs" dxfId="5178" priority="549" operator="lessThan">
      <formula>$C$4</formula>
    </cfRule>
  </conditionalFormatting>
  <conditionalFormatting sqref="AG40">
    <cfRule type="cellIs" dxfId="5177" priority="550" operator="lessThan">
      <formula>$C$4</formula>
    </cfRule>
  </conditionalFormatting>
  <conditionalFormatting sqref="AG41">
    <cfRule type="cellIs" dxfId="5176" priority="551" operator="lessThan">
      <formula>$C$4</formula>
    </cfRule>
  </conditionalFormatting>
  <conditionalFormatting sqref="AG42">
    <cfRule type="cellIs" dxfId="5175" priority="552" operator="lessThan">
      <formula>$C$4</formula>
    </cfRule>
  </conditionalFormatting>
  <conditionalFormatting sqref="AG43">
    <cfRule type="cellIs" dxfId="5174" priority="553" operator="lessThan">
      <formula>$C$4</formula>
    </cfRule>
  </conditionalFormatting>
  <conditionalFormatting sqref="AG44">
    <cfRule type="cellIs" dxfId="5173" priority="554" operator="lessThan">
      <formula>$C$4</formula>
    </cfRule>
  </conditionalFormatting>
  <conditionalFormatting sqref="AG45">
    <cfRule type="cellIs" dxfId="5172" priority="555" operator="lessThan">
      <formula>$C$4</formula>
    </cfRule>
  </conditionalFormatting>
  <conditionalFormatting sqref="AG46">
    <cfRule type="cellIs" dxfId="5171" priority="556" operator="lessThan">
      <formula>$C$4</formula>
    </cfRule>
  </conditionalFormatting>
  <conditionalFormatting sqref="AG47">
    <cfRule type="cellIs" dxfId="5170" priority="557" operator="lessThan">
      <formula>$C$4</formula>
    </cfRule>
  </conditionalFormatting>
  <conditionalFormatting sqref="AG48">
    <cfRule type="cellIs" dxfId="5169" priority="558" operator="lessThan">
      <formula>$C$4</formula>
    </cfRule>
  </conditionalFormatting>
  <conditionalFormatting sqref="AG49">
    <cfRule type="cellIs" dxfId="5168" priority="559" operator="lessThan">
      <formula>$C$4</formula>
    </cfRule>
  </conditionalFormatting>
  <conditionalFormatting sqref="AG50">
    <cfRule type="cellIs" dxfId="5167" priority="560" operator="lessThan">
      <formula>$C$4</formula>
    </cfRule>
  </conditionalFormatting>
  <conditionalFormatting sqref="AH11">
    <cfRule type="cellIs" dxfId="5166" priority="561" operator="lessThan">
      <formula>$C$4</formula>
    </cfRule>
  </conditionalFormatting>
  <conditionalFormatting sqref="AH12">
    <cfRule type="cellIs" dxfId="5165" priority="562" operator="lessThan">
      <formula>$C$4</formula>
    </cfRule>
  </conditionalFormatting>
  <conditionalFormatting sqref="AH13">
    <cfRule type="cellIs" dxfId="5164" priority="563" operator="lessThan">
      <formula>$C$4</formula>
    </cfRule>
  </conditionalFormatting>
  <conditionalFormatting sqref="AH14">
    <cfRule type="cellIs" dxfId="5163" priority="564" operator="lessThan">
      <formula>$C$4</formula>
    </cfRule>
  </conditionalFormatting>
  <conditionalFormatting sqref="AH15">
    <cfRule type="cellIs" dxfId="5162" priority="565" operator="lessThan">
      <formula>$C$4</formula>
    </cfRule>
  </conditionalFormatting>
  <conditionalFormatting sqref="AH16">
    <cfRule type="cellIs" dxfId="5161" priority="566" operator="lessThan">
      <formula>$C$4</formula>
    </cfRule>
  </conditionalFormatting>
  <conditionalFormatting sqref="AH17">
    <cfRule type="cellIs" dxfId="5160" priority="567" operator="lessThan">
      <formula>$C$4</formula>
    </cfRule>
  </conditionalFormatting>
  <conditionalFormatting sqref="AH18">
    <cfRule type="cellIs" dxfId="5159" priority="568" operator="lessThan">
      <formula>$C$4</formula>
    </cfRule>
  </conditionalFormatting>
  <conditionalFormatting sqref="AH19">
    <cfRule type="cellIs" dxfId="5158" priority="569" operator="lessThan">
      <formula>$C$4</formula>
    </cfRule>
  </conditionalFormatting>
  <conditionalFormatting sqref="AH20">
    <cfRule type="cellIs" dxfId="5157" priority="570" operator="lessThan">
      <formula>$C$4</formula>
    </cfRule>
  </conditionalFormatting>
  <conditionalFormatting sqref="AH21">
    <cfRule type="cellIs" dxfId="5156" priority="571" operator="lessThan">
      <formula>$C$4</formula>
    </cfRule>
  </conditionalFormatting>
  <conditionalFormatting sqref="AH22">
    <cfRule type="cellIs" dxfId="5155" priority="572" operator="lessThan">
      <formula>$C$4</formula>
    </cfRule>
  </conditionalFormatting>
  <conditionalFormatting sqref="AH23">
    <cfRule type="cellIs" dxfId="5154" priority="573" operator="lessThan">
      <formula>$C$4</formula>
    </cfRule>
  </conditionalFormatting>
  <conditionalFormatting sqref="AH24">
    <cfRule type="cellIs" dxfId="5153" priority="574" operator="lessThan">
      <formula>$C$4</formula>
    </cfRule>
  </conditionalFormatting>
  <conditionalFormatting sqref="AH25">
    <cfRule type="cellIs" dxfId="5152" priority="575" operator="lessThan">
      <formula>$C$4</formula>
    </cfRule>
  </conditionalFormatting>
  <conditionalFormatting sqref="AH26">
    <cfRule type="cellIs" dxfId="5151" priority="576" operator="lessThan">
      <formula>$C$4</formula>
    </cfRule>
  </conditionalFormatting>
  <conditionalFormatting sqref="AH27">
    <cfRule type="cellIs" dxfId="5150" priority="577" operator="lessThan">
      <formula>$C$4</formula>
    </cfRule>
  </conditionalFormatting>
  <conditionalFormatting sqref="AH28">
    <cfRule type="cellIs" dxfId="5149" priority="578" operator="lessThan">
      <formula>$C$4</formula>
    </cfRule>
  </conditionalFormatting>
  <conditionalFormatting sqref="AH29">
    <cfRule type="cellIs" dxfId="5148" priority="579" operator="lessThan">
      <formula>$C$4</formula>
    </cfRule>
  </conditionalFormatting>
  <conditionalFormatting sqref="AH30">
    <cfRule type="cellIs" dxfId="5147" priority="580" operator="lessThan">
      <formula>$C$4</formula>
    </cfRule>
  </conditionalFormatting>
  <conditionalFormatting sqref="AH31">
    <cfRule type="cellIs" dxfId="5146" priority="581" operator="lessThan">
      <formula>$C$4</formula>
    </cfRule>
  </conditionalFormatting>
  <conditionalFormatting sqref="AH32">
    <cfRule type="cellIs" dxfId="5145" priority="582" operator="lessThan">
      <formula>$C$4</formula>
    </cfRule>
  </conditionalFormatting>
  <conditionalFormatting sqref="AH33">
    <cfRule type="cellIs" dxfId="5144" priority="583" operator="lessThan">
      <formula>$C$4</formula>
    </cfRule>
  </conditionalFormatting>
  <conditionalFormatting sqref="AH34">
    <cfRule type="cellIs" dxfId="5143" priority="584" operator="lessThan">
      <formula>$C$4</formula>
    </cfRule>
  </conditionalFormatting>
  <conditionalFormatting sqref="AH35">
    <cfRule type="cellIs" dxfId="5142" priority="585" operator="lessThan">
      <formula>$C$4</formula>
    </cfRule>
  </conditionalFormatting>
  <conditionalFormatting sqref="AH36">
    <cfRule type="cellIs" dxfId="5141" priority="586" operator="lessThan">
      <formula>$C$4</formula>
    </cfRule>
  </conditionalFormatting>
  <conditionalFormatting sqref="AH37">
    <cfRule type="cellIs" dxfId="5140" priority="587" operator="lessThan">
      <formula>$C$4</formula>
    </cfRule>
  </conditionalFormatting>
  <conditionalFormatting sqref="AH38">
    <cfRule type="cellIs" dxfId="5139" priority="588" operator="lessThan">
      <formula>$C$4</formula>
    </cfRule>
  </conditionalFormatting>
  <conditionalFormatting sqref="AH39">
    <cfRule type="cellIs" dxfId="5138" priority="589" operator="lessThan">
      <formula>$C$4</formula>
    </cfRule>
  </conditionalFormatting>
  <conditionalFormatting sqref="AH40">
    <cfRule type="cellIs" dxfId="5137" priority="590" operator="lessThan">
      <formula>$C$4</formula>
    </cfRule>
  </conditionalFormatting>
  <conditionalFormatting sqref="AH41">
    <cfRule type="cellIs" dxfId="5136" priority="591" operator="lessThan">
      <formula>$C$4</formula>
    </cfRule>
  </conditionalFormatting>
  <conditionalFormatting sqref="AH42">
    <cfRule type="cellIs" dxfId="5135" priority="592" operator="lessThan">
      <formula>$C$4</formula>
    </cfRule>
  </conditionalFormatting>
  <conditionalFormatting sqref="AH43">
    <cfRule type="cellIs" dxfId="5134" priority="593" operator="lessThan">
      <formula>$C$4</formula>
    </cfRule>
  </conditionalFormatting>
  <conditionalFormatting sqref="AH44">
    <cfRule type="cellIs" dxfId="5133" priority="594" operator="lessThan">
      <formula>$C$4</formula>
    </cfRule>
  </conditionalFormatting>
  <conditionalFormatting sqref="AH45">
    <cfRule type="cellIs" dxfId="5132" priority="595" operator="lessThan">
      <formula>$C$4</formula>
    </cfRule>
  </conditionalFormatting>
  <conditionalFormatting sqref="AH46">
    <cfRule type="cellIs" dxfId="5131" priority="596" operator="lessThan">
      <formula>$C$4</formula>
    </cfRule>
  </conditionalFormatting>
  <conditionalFormatting sqref="AH47">
    <cfRule type="cellIs" dxfId="5130" priority="597" operator="lessThan">
      <formula>$C$4</formula>
    </cfRule>
  </conditionalFormatting>
  <conditionalFormatting sqref="AH48">
    <cfRule type="cellIs" dxfId="5129" priority="598" operator="lessThan">
      <formula>$C$4</formula>
    </cfRule>
  </conditionalFormatting>
  <conditionalFormatting sqref="AH49">
    <cfRule type="cellIs" dxfId="5128" priority="599" operator="lessThan">
      <formula>$C$4</formula>
    </cfRule>
  </conditionalFormatting>
  <conditionalFormatting sqref="AH50">
    <cfRule type="cellIs" dxfId="5127" priority="600" operator="lessThan">
      <formula>$C$4</formula>
    </cfRule>
  </conditionalFormatting>
  <conditionalFormatting sqref="AI11">
    <cfRule type="cellIs" dxfId="5126" priority="601" operator="lessThan">
      <formula>$C$4</formula>
    </cfRule>
  </conditionalFormatting>
  <conditionalFormatting sqref="AI12">
    <cfRule type="cellIs" dxfId="5125" priority="602" operator="lessThan">
      <formula>$C$4</formula>
    </cfRule>
  </conditionalFormatting>
  <conditionalFormatting sqref="AI13">
    <cfRule type="cellIs" dxfId="5124" priority="603" operator="lessThan">
      <formula>$C$4</formula>
    </cfRule>
  </conditionalFormatting>
  <conditionalFormatting sqref="AI14">
    <cfRule type="cellIs" dxfId="5123" priority="604" operator="lessThan">
      <formula>$C$4</formula>
    </cfRule>
  </conditionalFormatting>
  <conditionalFormatting sqref="AI15">
    <cfRule type="cellIs" dxfId="5122" priority="605" operator="lessThan">
      <formula>$C$4</formula>
    </cfRule>
  </conditionalFormatting>
  <conditionalFormatting sqref="AI16">
    <cfRule type="cellIs" dxfId="5121" priority="606" operator="lessThan">
      <formula>$C$4</formula>
    </cfRule>
  </conditionalFormatting>
  <conditionalFormatting sqref="AI17">
    <cfRule type="cellIs" dxfId="5120" priority="607" operator="lessThan">
      <formula>$C$4</formula>
    </cfRule>
  </conditionalFormatting>
  <conditionalFormatting sqref="AI18">
    <cfRule type="cellIs" dxfId="5119" priority="608" operator="lessThan">
      <formula>$C$4</formula>
    </cfRule>
  </conditionalFormatting>
  <conditionalFormatting sqref="AI19">
    <cfRule type="cellIs" dxfId="5118" priority="609" operator="lessThan">
      <formula>$C$4</formula>
    </cfRule>
  </conditionalFormatting>
  <conditionalFormatting sqref="AI20">
    <cfRule type="cellIs" dxfId="5117" priority="610" operator="lessThan">
      <formula>$C$4</formula>
    </cfRule>
  </conditionalFormatting>
  <conditionalFormatting sqref="AI21">
    <cfRule type="cellIs" dxfId="5116" priority="611" operator="lessThan">
      <formula>$C$4</formula>
    </cfRule>
  </conditionalFormatting>
  <conditionalFormatting sqref="AI22">
    <cfRule type="cellIs" dxfId="5115" priority="612" operator="lessThan">
      <formula>$C$4</formula>
    </cfRule>
  </conditionalFormatting>
  <conditionalFormatting sqref="AI23">
    <cfRule type="cellIs" dxfId="5114" priority="613" operator="lessThan">
      <formula>$C$4</formula>
    </cfRule>
  </conditionalFormatting>
  <conditionalFormatting sqref="AI24">
    <cfRule type="cellIs" dxfId="5113" priority="614" operator="lessThan">
      <formula>$C$4</formula>
    </cfRule>
  </conditionalFormatting>
  <conditionalFormatting sqref="AI25">
    <cfRule type="cellIs" dxfId="5112" priority="615" operator="lessThan">
      <formula>$C$4</formula>
    </cfRule>
  </conditionalFormatting>
  <conditionalFormatting sqref="AI26">
    <cfRule type="cellIs" dxfId="5111" priority="616" operator="lessThan">
      <formula>$C$4</formula>
    </cfRule>
  </conditionalFormatting>
  <conditionalFormatting sqref="AI27">
    <cfRule type="cellIs" dxfId="5110" priority="617" operator="lessThan">
      <formula>$C$4</formula>
    </cfRule>
  </conditionalFormatting>
  <conditionalFormatting sqref="AI28">
    <cfRule type="cellIs" dxfId="5109" priority="618" operator="lessThan">
      <formula>$C$4</formula>
    </cfRule>
  </conditionalFormatting>
  <conditionalFormatting sqref="AI29">
    <cfRule type="cellIs" dxfId="5108" priority="619" operator="lessThan">
      <formula>$C$4</formula>
    </cfRule>
  </conditionalFormatting>
  <conditionalFormatting sqref="AI30">
    <cfRule type="cellIs" dxfId="5107" priority="620" operator="lessThan">
      <formula>$C$4</formula>
    </cfRule>
  </conditionalFormatting>
  <conditionalFormatting sqref="AI31">
    <cfRule type="cellIs" dxfId="5106" priority="621" operator="lessThan">
      <formula>$C$4</formula>
    </cfRule>
  </conditionalFormatting>
  <conditionalFormatting sqref="AI32">
    <cfRule type="cellIs" dxfId="5105" priority="622" operator="lessThan">
      <formula>$C$4</formula>
    </cfRule>
  </conditionalFormatting>
  <conditionalFormatting sqref="AI33">
    <cfRule type="cellIs" dxfId="5104" priority="623" operator="lessThan">
      <formula>$C$4</formula>
    </cfRule>
  </conditionalFormatting>
  <conditionalFormatting sqref="AI34">
    <cfRule type="cellIs" dxfId="5103" priority="624" operator="lessThan">
      <formula>$C$4</formula>
    </cfRule>
  </conditionalFormatting>
  <conditionalFormatting sqref="AI35">
    <cfRule type="cellIs" dxfId="5102" priority="625" operator="lessThan">
      <formula>$C$4</formula>
    </cfRule>
  </conditionalFormatting>
  <conditionalFormatting sqref="AI36">
    <cfRule type="cellIs" dxfId="5101" priority="626" operator="lessThan">
      <formula>$C$4</formula>
    </cfRule>
  </conditionalFormatting>
  <conditionalFormatting sqref="AI37">
    <cfRule type="cellIs" dxfId="5100" priority="627" operator="lessThan">
      <formula>$C$4</formula>
    </cfRule>
  </conditionalFormatting>
  <conditionalFormatting sqref="AI38">
    <cfRule type="cellIs" dxfId="5099" priority="628" operator="lessThan">
      <formula>$C$4</formula>
    </cfRule>
  </conditionalFormatting>
  <conditionalFormatting sqref="AI39">
    <cfRule type="cellIs" dxfId="5098" priority="629" operator="lessThan">
      <formula>$C$4</formula>
    </cfRule>
  </conditionalFormatting>
  <conditionalFormatting sqref="AI40">
    <cfRule type="cellIs" dxfId="5097" priority="630" operator="lessThan">
      <formula>$C$4</formula>
    </cfRule>
  </conditionalFormatting>
  <conditionalFormatting sqref="AI41">
    <cfRule type="cellIs" dxfId="5096" priority="631" operator="lessThan">
      <formula>$C$4</formula>
    </cfRule>
  </conditionalFormatting>
  <conditionalFormatting sqref="AI42">
    <cfRule type="cellIs" dxfId="5095" priority="632" operator="lessThan">
      <formula>$C$4</formula>
    </cfRule>
  </conditionalFormatting>
  <conditionalFormatting sqref="AI43">
    <cfRule type="cellIs" dxfId="5094" priority="633" operator="lessThan">
      <formula>$C$4</formula>
    </cfRule>
  </conditionalFormatting>
  <conditionalFormatting sqref="AI44">
    <cfRule type="cellIs" dxfId="5093" priority="634" operator="lessThan">
      <formula>$C$4</formula>
    </cfRule>
  </conditionalFormatting>
  <conditionalFormatting sqref="AI45">
    <cfRule type="cellIs" dxfId="5092" priority="635" operator="lessThan">
      <formula>$C$4</formula>
    </cfRule>
  </conditionalFormatting>
  <conditionalFormatting sqref="AI46">
    <cfRule type="cellIs" dxfId="5091" priority="636" operator="lessThan">
      <formula>$C$4</formula>
    </cfRule>
  </conditionalFormatting>
  <conditionalFormatting sqref="AI47">
    <cfRule type="cellIs" dxfId="5090" priority="637" operator="lessThan">
      <formula>$C$4</formula>
    </cfRule>
  </conditionalFormatting>
  <conditionalFormatting sqref="AI48">
    <cfRule type="cellIs" dxfId="5089" priority="638" operator="lessThan">
      <formula>$C$4</formula>
    </cfRule>
  </conditionalFormatting>
  <conditionalFormatting sqref="AI49">
    <cfRule type="cellIs" dxfId="5088" priority="639" operator="lessThan">
      <formula>$C$4</formula>
    </cfRule>
  </conditionalFormatting>
  <conditionalFormatting sqref="AI50">
    <cfRule type="cellIs" dxfId="5087" priority="640" operator="lessThan">
      <formula>$C$4</formula>
    </cfRule>
  </conditionalFormatting>
  <conditionalFormatting sqref="AJ11">
    <cfRule type="cellIs" dxfId="5086" priority="641" operator="lessThan">
      <formula>$C$4</formula>
    </cfRule>
  </conditionalFormatting>
  <conditionalFormatting sqref="AJ12">
    <cfRule type="cellIs" dxfId="5085" priority="642" operator="lessThan">
      <formula>$C$4</formula>
    </cfRule>
  </conditionalFormatting>
  <conditionalFormatting sqref="AJ13">
    <cfRule type="cellIs" dxfId="5084" priority="643" operator="lessThan">
      <formula>$C$4</formula>
    </cfRule>
  </conditionalFormatting>
  <conditionalFormatting sqref="AJ14">
    <cfRule type="cellIs" dxfId="5083" priority="644" operator="lessThan">
      <formula>$C$4</formula>
    </cfRule>
  </conditionalFormatting>
  <conditionalFormatting sqref="AJ15">
    <cfRule type="cellIs" dxfId="5082" priority="645" operator="lessThan">
      <formula>$C$4</formula>
    </cfRule>
  </conditionalFormatting>
  <conditionalFormatting sqref="AJ16">
    <cfRule type="cellIs" dxfId="5081" priority="646" operator="lessThan">
      <formula>$C$4</formula>
    </cfRule>
  </conditionalFormatting>
  <conditionalFormatting sqref="AJ17">
    <cfRule type="cellIs" dxfId="5080" priority="647" operator="lessThan">
      <formula>$C$4</formula>
    </cfRule>
  </conditionalFormatting>
  <conditionalFormatting sqref="AJ18">
    <cfRule type="cellIs" dxfId="5079" priority="648" operator="lessThan">
      <formula>$C$4</formula>
    </cfRule>
  </conditionalFormatting>
  <conditionalFormatting sqref="AJ19">
    <cfRule type="cellIs" dxfId="5078" priority="649" operator="lessThan">
      <formula>$C$4</formula>
    </cfRule>
  </conditionalFormatting>
  <conditionalFormatting sqref="AJ20">
    <cfRule type="cellIs" dxfId="5077" priority="650" operator="lessThan">
      <formula>$C$4</formula>
    </cfRule>
  </conditionalFormatting>
  <conditionalFormatting sqref="AJ21">
    <cfRule type="cellIs" dxfId="5076" priority="651" operator="lessThan">
      <formula>$C$4</formula>
    </cfRule>
  </conditionalFormatting>
  <conditionalFormatting sqref="AJ22">
    <cfRule type="cellIs" dxfId="5075" priority="652" operator="lessThan">
      <formula>$C$4</formula>
    </cfRule>
  </conditionalFormatting>
  <conditionalFormatting sqref="AJ23">
    <cfRule type="cellIs" dxfId="5074" priority="653" operator="lessThan">
      <formula>$C$4</formula>
    </cfRule>
  </conditionalFormatting>
  <conditionalFormatting sqref="AJ24">
    <cfRule type="cellIs" dxfId="5073" priority="654" operator="lessThan">
      <formula>$C$4</formula>
    </cfRule>
  </conditionalFormatting>
  <conditionalFormatting sqref="AJ25">
    <cfRule type="cellIs" dxfId="5072" priority="655" operator="lessThan">
      <formula>$C$4</formula>
    </cfRule>
  </conditionalFormatting>
  <conditionalFormatting sqref="AJ26">
    <cfRule type="cellIs" dxfId="5071" priority="656" operator="lessThan">
      <formula>$C$4</formula>
    </cfRule>
  </conditionalFormatting>
  <conditionalFormatting sqref="AJ27">
    <cfRule type="cellIs" dxfId="5070" priority="657" operator="lessThan">
      <formula>$C$4</formula>
    </cfRule>
  </conditionalFormatting>
  <conditionalFormatting sqref="AJ28">
    <cfRule type="cellIs" dxfId="5069" priority="658" operator="lessThan">
      <formula>$C$4</formula>
    </cfRule>
  </conditionalFormatting>
  <conditionalFormatting sqref="AJ29">
    <cfRule type="cellIs" dxfId="5068" priority="659" operator="lessThan">
      <formula>$C$4</formula>
    </cfRule>
  </conditionalFormatting>
  <conditionalFormatting sqref="AJ30">
    <cfRule type="cellIs" dxfId="5067" priority="660" operator="lessThan">
      <formula>$C$4</formula>
    </cfRule>
  </conditionalFormatting>
  <conditionalFormatting sqref="AJ31">
    <cfRule type="cellIs" dxfId="5066" priority="661" operator="lessThan">
      <formula>$C$4</formula>
    </cfRule>
  </conditionalFormatting>
  <conditionalFormatting sqref="AJ32">
    <cfRule type="cellIs" dxfId="5065" priority="662" operator="lessThan">
      <formula>$C$4</formula>
    </cfRule>
  </conditionalFormatting>
  <conditionalFormatting sqref="AJ33">
    <cfRule type="cellIs" dxfId="5064" priority="663" operator="lessThan">
      <formula>$C$4</formula>
    </cfRule>
  </conditionalFormatting>
  <conditionalFormatting sqref="AJ34">
    <cfRule type="cellIs" dxfId="5063" priority="664" operator="lessThan">
      <formula>$C$4</formula>
    </cfRule>
  </conditionalFormatting>
  <conditionalFormatting sqref="AJ35">
    <cfRule type="cellIs" dxfId="5062" priority="665" operator="lessThan">
      <formula>$C$4</formula>
    </cfRule>
  </conditionalFormatting>
  <conditionalFormatting sqref="AJ36">
    <cfRule type="cellIs" dxfId="5061" priority="666" operator="lessThan">
      <formula>$C$4</formula>
    </cfRule>
  </conditionalFormatting>
  <conditionalFormatting sqref="AJ37">
    <cfRule type="cellIs" dxfId="5060" priority="667" operator="lessThan">
      <formula>$C$4</formula>
    </cfRule>
  </conditionalFormatting>
  <conditionalFormatting sqref="AJ38">
    <cfRule type="cellIs" dxfId="5059" priority="668" operator="lessThan">
      <formula>$C$4</formula>
    </cfRule>
  </conditionalFormatting>
  <conditionalFormatting sqref="AJ39">
    <cfRule type="cellIs" dxfId="5058" priority="669" operator="lessThan">
      <formula>$C$4</formula>
    </cfRule>
  </conditionalFormatting>
  <conditionalFormatting sqref="AJ40">
    <cfRule type="cellIs" dxfId="5057" priority="670" operator="lessThan">
      <formula>$C$4</formula>
    </cfRule>
  </conditionalFormatting>
  <conditionalFormatting sqref="AJ41">
    <cfRule type="cellIs" dxfId="5056" priority="671" operator="lessThan">
      <formula>$C$4</formula>
    </cfRule>
  </conditionalFormatting>
  <conditionalFormatting sqref="AJ42">
    <cfRule type="cellIs" dxfId="5055" priority="672" operator="lessThan">
      <formula>$C$4</formula>
    </cfRule>
  </conditionalFormatting>
  <conditionalFormatting sqref="AJ43">
    <cfRule type="cellIs" dxfId="5054" priority="673" operator="lessThan">
      <formula>$C$4</formula>
    </cfRule>
  </conditionalFormatting>
  <conditionalFormatting sqref="AJ44">
    <cfRule type="cellIs" dxfId="5053" priority="674" operator="lessThan">
      <formula>$C$4</formula>
    </cfRule>
  </conditionalFormatting>
  <conditionalFormatting sqref="AJ45">
    <cfRule type="cellIs" dxfId="5052" priority="675" operator="lessThan">
      <formula>$C$4</formula>
    </cfRule>
  </conditionalFormatting>
  <conditionalFormatting sqref="AJ46">
    <cfRule type="cellIs" dxfId="5051" priority="676" operator="lessThan">
      <formula>$C$4</formula>
    </cfRule>
  </conditionalFormatting>
  <conditionalFormatting sqref="AJ47">
    <cfRule type="cellIs" dxfId="5050" priority="677" operator="lessThan">
      <formula>$C$4</formula>
    </cfRule>
  </conditionalFormatting>
  <conditionalFormatting sqref="AJ48">
    <cfRule type="cellIs" dxfId="5049" priority="678" operator="lessThan">
      <formula>$C$4</formula>
    </cfRule>
  </conditionalFormatting>
  <conditionalFormatting sqref="AJ49">
    <cfRule type="cellIs" dxfId="5048" priority="679" operator="lessThan">
      <formula>$C$4</formula>
    </cfRule>
  </conditionalFormatting>
  <conditionalFormatting sqref="AJ50">
    <cfRule type="cellIs" dxfId="5047" priority="680" operator="lessThan">
      <formula>$C$4</formula>
    </cfRule>
  </conditionalFormatting>
  <conditionalFormatting sqref="AK11">
    <cfRule type="cellIs" dxfId="5046" priority="681" operator="lessThan">
      <formula>$C$4</formula>
    </cfRule>
  </conditionalFormatting>
  <conditionalFormatting sqref="AK12">
    <cfRule type="cellIs" dxfId="5045" priority="682" operator="lessThan">
      <formula>$C$4</formula>
    </cfRule>
  </conditionalFormatting>
  <conditionalFormatting sqref="AK13">
    <cfRule type="cellIs" dxfId="5044" priority="683" operator="lessThan">
      <formula>$C$4</formula>
    </cfRule>
  </conditionalFormatting>
  <conditionalFormatting sqref="AK14">
    <cfRule type="cellIs" dxfId="5043" priority="684" operator="lessThan">
      <formula>$C$4</formula>
    </cfRule>
  </conditionalFormatting>
  <conditionalFormatting sqref="AK15">
    <cfRule type="cellIs" dxfId="5042" priority="685" operator="lessThan">
      <formula>$C$4</formula>
    </cfRule>
  </conditionalFormatting>
  <conditionalFormatting sqref="AK16">
    <cfRule type="cellIs" dxfId="5041" priority="686" operator="lessThan">
      <formula>$C$4</formula>
    </cfRule>
  </conditionalFormatting>
  <conditionalFormatting sqref="AK17">
    <cfRule type="cellIs" dxfId="5040" priority="687" operator="lessThan">
      <formula>$C$4</formula>
    </cfRule>
  </conditionalFormatting>
  <conditionalFormatting sqref="AK18">
    <cfRule type="cellIs" dxfId="5039" priority="688" operator="lessThan">
      <formula>$C$4</formula>
    </cfRule>
  </conditionalFormatting>
  <conditionalFormatting sqref="AK19">
    <cfRule type="cellIs" dxfId="5038" priority="689" operator="lessThan">
      <formula>$C$4</formula>
    </cfRule>
  </conditionalFormatting>
  <conditionalFormatting sqref="AK20">
    <cfRule type="cellIs" dxfId="5037" priority="690" operator="lessThan">
      <formula>$C$4</formula>
    </cfRule>
  </conditionalFormatting>
  <conditionalFormatting sqref="AK21">
    <cfRule type="cellIs" dxfId="5036" priority="691" operator="lessThan">
      <formula>$C$4</formula>
    </cfRule>
  </conditionalFormatting>
  <conditionalFormatting sqref="AK22">
    <cfRule type="cellIs" dxfId="5035" priority="692" operator="lessThan">
      <formula>$C$4</formula>
    </cfRule>
  </conditionalFormatting>
  <conditionalFormatting sqref="AK23">
    <cfRule type="cellIs" dxfId="5034" priority="693" operator="lessThan">
      <formula>$C$4</formula>
    </cfRule>
  </conditionalFormatting>
  <conditionalFormatting sqref="AK24">
    <cfRule type="cellIs" dxfId="5033" priority="694" operator="lessThan">
      <formula>$C$4</formula>
    </cfRule>
  </conditionalFormatting>
  <conditionalFormatting sqref="AK25">
    <cfRule type="cellIs" dxfId="5032" priority="695" operator="lessThan">
      <formula>$C$4</formula>
    </cfRule>
  </conditionalFormatting>
  <conditionalFormatting sqref="AK26">
    <cfRule type="cellIs" dxfId="5031" priority="696" operator="lessThan">
      <formula>$C$4</formula>
    </cfRule>
  </conditionalFormatting>
  <conditionalFormatting sqref="AK27">
    <cfRule type="cellIs" dxfId="5030" priority="697" operator="lessThan">
      <formula>$C$4</formula>
    </cfRule>
  </conditionalFormatting>
  <conditionalFormatting sqref="AK28">
    <cfRule type="cellIs" dxfId="5029" priority="698" operator="lessThan">
      <formula>$C$4</formula>
    </cfRule>
  </conditionalFormatting>
  <conditionalFormatting sqref="AK29">
    <cfRule type="cellIs" dxfId="5028" priority="699" operator="lessThan">
      <formula>$C$4</formula>
    </cfRule>
  </conditionalFormatting>
  <conditionalFormatting sqref="AK30">
    <cfRule type="cellIs" dxfId="5027" priority="700" operator="lessThan">
      <formula>$C$4</formula>
    </cfRule>
  </conditionalFormatting>
  <conditionalFormatting sqref="AK31">
    <cfRule type="cellIs" dxfId="5026" priority="701" operator="lessThan">
      <formula>$C$4</formula>
    </cfRule>
  </conditionalFormatting>
  <conditionalFormatting sqref="AK32">
    <cfRule type="cellIs" dxfId="5025" priority="702" operator="lessThan">
      <formula>$C$4</formula>
    </cfRule>
  </conditionalFormatting>
  <conditionalFormatting sqref="AK33">
    <cfRule type="cellIs" dxfId="5024" priority="703" operator="lessThan">
      <formula>$C$4</formula>
    </cfRule>
  </conditionalFormatting>
  <conditionalFormatting sqref="AK34">
    <cfRule type="cellIs" dxfId="5023" priority="704" operator="lessThan">
      <formula>$C$4</formula>
    </cfRule>
  </conditionalFormatting>
  <conditionalFormatting sqref="AK35">
    <cfRule type="cellIs" dxfId="5022" priority="705" operator="lessThan">
      <formula>$C$4</formula>
    </cfRule>
  </conditionalFormatting>
  <conditionalFormatting sqref="AK36">
    <cfRule type="cellIs" dxfId="5021" priority="706" operator="lessThan">
      <formula>$C$4</formula>
    </cfRule>
  </conditionalFormatting>
  <conditionalFormatting sqref="AK37">
    <cfRule type="cellIs" dxfId="5020" priority="707" operator="lessThan">
      <formula>$C$4</formula>
    </cfRule>
  </conditionalFormatting>
  <conditionalFormatting sqref="AK38">
    <cfRule type="cellIs" dxfId="5019" priority="708" operator="lessThan">
      <formula>$C$4</formula>
    </cfRule>
  </conditionalFormatting>
  <conditionalFormatting sqref="AK39">
    <cfRule type="cellIs" dxfId="5018" priority="709" operator="lessThan">
      <formula>$C$4</formula>
    </cfRule>
  </conditionalFormatting>
  <conditionalFormatting sqref="AK40">
    <cfRule type="cellIs" dxfId="5017" priority="710" operator="lessThan">
      <formula>$C$4</formula>
    </cfRule>
  </conditionalFormatting>
  <conditionalFormatting sqref="AK41">
    <cfRule type="cellIs" dxfId="5016" priority="711" operator="lessThan">
      <formula>$C$4</formula>
    </cfRule>
  </conditionalFormatting>
  <conditionalFormatting sqref="AK42">
    <cfRule type="cellIs" dxfId="5015" priority="712" operator="lessThan">
      <formula>$C$4</formula>
    </cfRule>
  </conditionalFormatting>
  <conditionalFormatting sqref="AK43">
    <cfRule type="cellIs" dxfId="5014" priority="713" operator="lessThan">
      <formula>$C$4</formula>
    </cfRule>
  </conditionalFormatting>
  <conditionalFormatting sqref="AK44">
    <cfRule type="cellIs" dxfId="5013" priority="714" operator="lessThan">
      <formula>$C$4</formula>
    </cfRule>
  </conditionalFormatting>
  <conditionalFormatting sqref="AK45">
    <cfRule type="cellIs" dxfId="5012" priority="715" operator="lessThan">
      <formula>$C$4</formula>
    </cfRule>
  </conditionalFormatting>
  <conditionalFormatting sqref="AK46">
    <cfRule type="cellIs" dxfId="5011" priority="716" operator="lessThan">
      <formula>$C$4</formula>
    </cfRule>
  </conditionalFormatting>
  <conditionalFormatting sqref="AK47">
    <cfRule type="cellIs" dxfId="5010" priority="717" operator="lessThan">
      <formula>$C$4</formula>
    </cfRule>
  </conditionalFormatting>
  <conditionalFormatting sqref="AK48">
    <cfRule type="cellIs" dxfId="5009" priority="718" operator="lessThan">
      <formula>$C$4</formula>
    </cfRule>
  </conditionalFormatting>
  <conditionalFormatting sqref="AK49">
    <cfRule type="cellIs" dxfId="5008" priority="719" operator="lessThan">
      <formula>$C$4</formula>
    </cfRule>
  </conditionalFormatting>
  <conditionalFormatting sqref="AK50">
    <cfRule type="cellIs" dxfId="5007" priority="720" operator="lessThan">
      <formula>$C$4</formula>
    </cfRule>
  </conditionalFormatting>
  <conditionalFormatting sqref="AL11">
    <cfRule type="cellIs" dxfId="5006" priority="721" operator="lessThan">
      <formula>$C$4</formula>
    </cfRule>
  </conditionalFormatting>
  <conditionalFormatting sqref="AL12">
    <cfRule type="cellIs" dxfId="5005" priority="722" operator="lessThan">
      <formula>$C$4</formula>
    </cfRule>
  </conditionalFormatting>
  <conditionalFormatting sqref="AL13">
    <cfRule type="cellIs" dxfId="5004" priority="723" operator="lessThan">
      <formula>$C$4</formula>
    </cfRule>
  </conditionalFormatting>
  <conditionalFormatting sqref="AL14">
    <cfRule type="cellIs" dxfId="5003" priority="724" operator="lessThan">
      <formula>$C$4</formula>
    </cfRule>
  </conditionalFormatting>
  <conditionalFormatting sqref="AL15">
    <cfRule type="cellIs" dxfId="5002" priority="725" operator="lessThan">
      <formula>$C$4</formula>
    </cfRule>
  </conditionalFormatting>
  <conditionalFormatting sqref="AL16">
    <cfRule type="cellIs" dxfId="5001" priority="726" operator="lessThan">
      <formula>$C$4</formula>
    </cfRule>
  </conditionalFormatting>
  <conditionalFormatting sqref="AL17">
    <cfRule type="cellIs" dxfId="5000" priority="727" operator="lessThan">
      <formula>$C$4</formula>
    </cfRule>
  </conditionalFormatting>
  <conditionalFormatting sqref="AL18">
    <cfRule type="cellIs" dxfId="4999" priority="728" operator="lessThan">
      <formula>$C$4</formula>
    </cfRule>
  </conditionalFormatting>
  <conditionalFormatting sqref="AL19">
    <cfRule type="cellIs" dxfId="4998" priority="729" operator="lessThan">
      <formula>$C$4</formula>
    </cfRule>
  </conditionalFormatting>
  <conditionalFormatting sqref="AL20">
    <cfRule type="cellIs" dxfId="4997" priority="730" operator="lessThan">
      <formula>$C$4</formula>
    </cfRule>
  </conditionalFormatting>
  <conditionalFormatting sqref="AL21">
    <cfRule type="cellIs" dxfId="4996" priority="731" operator="lessThan">
      <formula>$C$4</formula>
    </cfRule>
  </conditionalFormatting>
  <conditionalFormatting sqref="AL22">
    <cfRule type="cellIs" dxfId="4995" priority="732" operator="lessThan">
      <formula>$C$4</formula>
    </cfRule>
  </conditionalFormatting>
  <conditionalFormatting sqref="AL23">
    <cfRule type="cellIs" dxfId="4994" priority="733" operator="lessThan">
      <formula>$C$4</formula>
    </cfRule>
  </conditionalFormatting>
  <conditionalFormatting sqref="AL24">
    <cfRule type="cellIs" dxfId="4993" priority="734" operator="lessThan">
      <formula>$C$4</formula>
    </cfRule>
  </conditionalFormatting>
  <conditionalFormatting sqref="AL25">
    <cfRule type="cellIs" dxfId="4992" priority="735" operator="lessThan">
      <formula>$C$4</formula>
    </cfRule>
  </conditionalFormatting>
  <conditionalFormatting sqref="AL26">
    <cfRule type="cellIs" dxfId="4991" priority="736" operator="lessThan">
      <formula>$C$4</formula>
    </cfRule>
  </conditionalFormatting>
  <conditionalFormatting sqref="AL27">
    <cfRule type="cellIs" dxfId="4990" priority="737" operator="lessThan">
      <formula>$C$4</formula>
    </cfRule>
  </conditionalFormatting>
  <conditionalFormatting sqref="AL28">
    <cfRule type="cellIs" dxfId="4989" priority="738" operator="lessThan">
      <formula>$C$4</formula>
    </cfRule>
  </conditionalFormatting>
  <conditionalFormatting sqref="AL29">
    <cfRule type="cellIs" dxfId="4988" priority="739" operator="lessThan">
      <formula>$C$4</formula>
    </cfRule>
  </conditionalFormatting>
  <conditionalFormatting sqref="AL30">
    <cfRule type="cellIs" dxfId="4987" priority="740" operator="lessThan">
      <formula>$C$4</formula>
    </cfRule>
  </conditionalFormatting>
  <conditionalFormatting sqref="AL31">
    <cfRule type="cellIs" dxfId="4986" priority="741" operator="lessThan">
      <formula>$C$4</formula>
    </cfRule>
  </conditionalFormatting>
  <conditionalFormatting sqref="AL32">
    <cfRule type="cellIs" dxfId="4985" priority="742" operator="lessThan">
      <formula>$C$4</formula>
    </cfRule>
  </conditionalFormatting>
  <conditionalFormatting sqref="AL33">
    <cfRule type="cellIs" dxfId="4984" priority="743" operator="lessThan">
      <formula>$C$4</formula>
    </cfRule>
  </conditionalFormatting>
  <conditionalFormatting sqref="AL34">
    <cfRule type="cellIs" dxfId="4983" priority="744" operator="lessThan">
      <formula>$C$4</formula>
    </cfRule>
  </conditionalFormatting>
  <conditionalFormatting sqref="AL35">
    <cfRule type="cellIs" dxfId="4982" priority="745" operator="lessThan">
      <formula>$C$4</formula>
    </cfRule>
  </conditionalFormatting>
  <conditionalFormatting sqref="AL36">
    <cfRule type="cellIs" dxfId="4981" priority="746" operator="lessThan">
      <formula>$C$4</formula>
    </cfRule>
  </conditionalFormatting>
  <conditionalFormatting sqref="AL37">
    <cfRule type="cellIs" dxfId="4980" priority="747" operator="lessThan">
      <formula>$C$4</formula>
    </cfRule>
  </conditionalFormatting>
  <conditionalFormatting sqref="AL38">
    <cfRule type="cellIs" dxfId="4979" priority="748" operator="lessThan">
      <formula>$C$4</formula>
    </cfRule>
  </conditionalFormatting>
  <conditionalFormatting sqref="AL39">
    <cfRule type="cellIs" dxfId="4978" priority="749" operator="lessThan">
      <formula>$C$4</formula>
    </cfRule>
  </conditionalFormatting>
  <conditionalFormatting sqref="AL40">
    <cfRule type="cellIs" dxfId="4977" priority="750" operator="lessThan">
      <formula>$C$4</formula>
    </cfRule>
  </conditionalFormatting>
  <conditionalFormatting sqref="AL41">
    <cfRule type="cellIs" dxfId="4976" priority="751" operator="lessThan">
      <formula>$C$4</formula>
    </cfRule>
  </conditionalFormatting>
  <conditionalFormatting sqref="AL42">
    <cfRule type="cellIs" dxfId="4975" priority="752" operator="lessThan">
      <formula>$C$4</formula>
    </cfRule>
  </conditionalFormatting>
  <conditionalFormatting sqref="AL43">
    <cfRule type="cellIs" dxfId="4974" priority="753" operator="lessThan">
      <formula>$C$4</formula>
    </cfRule>
  </conditionalFormatting>
  <conditionalFormatting sqref="AL44">
    <cfRule type="cellIs" dxfId="4973" priority="754" operator="lessThan">
      <formula>$C$4</formula>
    </cfRule>
  </conditionalFormatting>
  <conditionalFormatting sqref="AL45">
    <cfRule type="cellIs" dxfId="4972" priority="755" operator="lessThan">
      <formula>$C$4</formula>
    </cfRule>
  </conditionalFormatting>
  <conditionalFormatting sqref="AL46">
    <cfRule type="cellIs" dxfId="4971" priority="756" operator="lessThan">
      <formula>$C$4</formula>
    </cfRule>
  </conditionalFormatting>
  <conditionalFormatting sqref="AL47">
    <cfRule type="cellIs" dxfId="4970" priority="757" operator="lessThan">
      <formula>$C$4</formula>
    </cfRule>
  </conditionalFormatting>
  <conditionalFormatting sqref="AL48">
    <cfRule type="cellIs" dxfId="4969" priority="758" operator="lessThan">
      <formula>$C$4</formula>
    </cfRule>
  </conditionalFormatting>
  <conditionalFormatting sqref="AL49">
    <cfRule type="cellIs" dxfId="4968" priority="759" operator="lessThan">
      <formula>$C$4</formula>
    </cfRule>
  </conditionalFormatting>
  <conditionalFormatting sqref="AL50">
    <cfRule type="cellIs" dxfId="4967" priority="760" operator="lessThan">
      <formula>$C$4</formula>
    </cfRule>
  </conditionalFormatting>
  <conditionalFormatting sqref="AM11">
    <cfRule type="cellIs" dxfId="4966" priority="761" operator="lessThan">
      <formula>$C$4</formula>
    </cfRule>
  </conditionalFormatting>
  <conditionalFormatting sqref="AM12">
    <cfRule type="cellIs" dxfId="4965" priority="762" operator="lessThan">
      <formula>$C$4</formula>
    </cfRule>
  </conditionalFormatting>
  <conditionalFormatting sqref="AM13">
    <cfRule type="cellIs" dxfId="4964" priority="763" operator="lessThan">
      <formula>$C$4</formula>
    </cfRule>
  </conditionalFormatting>
  <conditionalFormatting sqref="AM14">
    <cfRule type="cellIs" dxfId="4963" priority="764" operator="lessThan">
      <formula>$C$4</formula>
    </cfRule>
  </conditionalFormatting>
  <conditionalFormatting sqref="AM15">
    <cfRule type="cellIs" dxfId="4962" priority="765" operator="lessThan">
      <formula>$C$4</formula>
    </cfRule>
  </conditionalFormatting>
  <conditionalFormatting sqref="AM16">
    <cfRule type="cellIs" dxfId="4961" priority="766" operator="lessThan">
      <formula>$C$4</formula>
    </cfRule>
  </conditionalFormatting>
  <conditionalFormatting sqref="AM17">
    <cfRule type="cellIs" dxfId="4960" priority="767" operator="lessThan">
      <formula>$C$4</formula>
    </cfRule>
  </conditionalFormatting>
  <conditionalFormatting sqref="AM18">
    <cfRule type="cellIs" dxfId="4959" priority="768" operator="lessThan">
      <formula>$C$4</formula>
    </cfRule>
  </conditionalFormatting>
  <conditionalFormatting sqref="AM19">
    <cfRule type="cellIs" dxfId="4958" priority="769" operator="lessThan">
      <formula>$C$4</formula>
    </cfRule>
  </conditionalFormatting>
  <conditionalFormatting sqref="AM20">
    <cfRule type="cellIs" dxfId="4957" priority="770" operator="lessThan">
      <formula>$C$4</formula>
    </cfRule>
  </conditionalFormatting>
  <conditionalFormatting sqref="AM21">
    <cfRule type="cellIs" dxfId="4956" priority="771" operator="lessThan">
      <formula>$C$4</formula>
    </cfRule>
  </conditionalFormatting>
  <conditionalFormatting sqref="AM22">
    <cfRule type="cellIs" dxfId="4955" priority="772" operator="lessThan">
      <formula>$C$4</formula>
    </cfRule>
  </conditionalFormatting>
  <conditionalFormatting sqref="AM23">
    <cfRule type="cellIs" dxfId="4954" priority="773" operator="lessThan">
      <formula>$C$4</formula>
    </cfRule>
  </conditionalFormatting>
  <conditionalFormatting sqref="AM24">
    <cfRule type="cellIs" dxfId="4953" priority="774" operator="lessThan">
      <formula>$C$4</formula>
    </cfRule>
  </conditionalFormatting>
  <conditionalFormatting sqref="AM25">
    <cfRule type="cellIs" dxfId="4952" priority="775" operator="lessThan">
      <formula>$C$4</formula>
    </cfRule>
  </conditionalFormatting>
  <conditionalFormatting sqref="AM26">
    <cfRule type="cellIs" dxfId="4951" priority="776" operator="lessThan">
      <formula>$C$4</formula>
    </cfRule>
  </conditionalFormatting>
  <conditionalFormatting sqref="AM27">
    <cfRule type="cellIs" dxfId="4950" priority="777" operator="lessThan">
      <formula>$C$4</formula>
    </cfRule>
  </conditionalFormatting>
  <conditionalFormatting sqref="AM28">
    <cfRule type="cellIs" dxfId="4949" priority="778" operator="lessThan">
      <formula>$C$4</formula>
    </cfRule>
  </conditionalFormatting>
  <conditionalFormatting sqref="AM29">
    <cfRule type="cellIs" dxfId="4948" priority="779" operator="lessThan">
      <formula>$C$4</formula>
    </cfRule>
  </conditionalFormatting>
  <conditionalFormatting sqref="AM30">
    <cfRule type="cellIs" dxfId="4947" priority="780" operator="lessThan">
      <formula>$C$4</formula>
    </cfRule>
  </conditionalFormatting>
  <conditionalFormatting sqref="AM31">
    <cfRule type="cellIs" dxfId="4946" priority="781" operator="lessThan">
      <formula>$C$4</formula>
    </cfRule>
  </conditionalFormatting>
  <conditionalFormatting sqref="AM32">
    <cfRule type="cellIs" dxfId="4945" priority="782" operator="lessThan">
      <formula>$C$4</formula>
    </cfRule>
  </conditionalFormatting>
  <conditionalFormatting sqref="AM33">
    <cfRule type="cellIs" dxfId="4944" priority="783" operator="lessThan">
      <formula>$C$4</formula>
    </cfRule>
  </conditionalFormatting>
  <conditionalFormatting sqref="AM34">
    <cfRule type="cellIs" dxfId="4943" priority="784" operator="lessThan">
      <formula>$C$4</formula>
    </cfRule>
  </conditionalFormatting>
  <conditionalFormatting sqref="AM35">
    <cfRule type="cellIs" dxfId="4942" priority="785" operator="lessThan">
      <formula>$C$4</formula>
    </cfRule>
  </conditionalFormatting>
  <conditionalFormatting sqref="AM36">
    <cfRule type="cellIs" dxfId="4941" priority="786" operator="lessThan">
      <formula>$C$4</formula>
    </cfRule>
  </conditionalFormatting>
  <conditionalFormatting sqref="AM37">
    <cfRule type="cellIs" dxfId="4940" priority="787" operator="lessThan">
      <formula>$C$4</formula>
    </cfRule>
  </conditionalFormatting>
  <conditionalFormatting sqref="AM38">
    <cfRule type="cellIs" dxfId="4939" priority="788" operator="lessThan">
      <formula>$C$4</formula>
    </cfRule>
  </conditionalFormatting>
  <conditionalFormatting sqref="AM39">
    <cfRule type="cellIs" dxfId="4938" priority="789" operator="lessThan">
      <formula>$C$4</formula>
    </cfRule>
  </conditionalFormatting>
  <conditionalFormatting sqref="AM40">
    <cfRule type="cellIs" dxfId="4937" priority="790" operator="lessThan">
      <formula>$C$4</formula>
    </cfRule>
  </conditionalFormatting>
  <conditionalFormatting sqref="AM41">
    <cfRule type="cellIs" dxfId="4936" priority="791" operator="lessThan">
      <formula>$C$4</formula>
    </cfRule>
  </conditionalFormatting>
  <conditionalFormatting sqref="AM42">
    <cfRule type="cellIs" dxfId="4935" priority="792" operator="lessThan">
      <formula>$C$4</formula>
    </cfRule>
  </conditionalFormatting>
  <conditionalFormatting sqref="AM43">
    <cfRule type="cellIs" dxfId="4934" priority="793" operator="lessThan">
      <formula>$C$4</formula>
    </cfRule>
  </conditionalFormatting>
  <conditionalFormatting sqref="AM44">
    <cfRule type="cellIs" dxfId="4933" priority="794" operator="lessThan">
      <formula>$C$4</formula>
    </cfRule>
  </conditionalFormatting>
  <conditionalFormatting sqref="AM45">
    <cfRule type="cellIs" dxfId="4932" priority="795" operator="lessThan">
      <formula>$C$4</formula>
    </cfRule>
  </conditionalFormatting>
  <conditionalFormatting sqref="AM46">
    <cfRule type="cellIs" dxfId="4931" priority="796" operator="lessThan">
      <formula>$C$4</formula>
    </cfRule>
  </conditionalFormatting>
  <conditionalFormatting sqref="AM47">
    <cfRule type="cellIs" dxfId="4930" priority="797" operator="lessThan">
      <formula>$C$4</formula>
    </cfRule>
  </conditionalFormatting>
  <conditionalFormatting sqref="AM48">
    <cfRule type="cellIs" dxfId="4929" priority="798" operator="lessThan">
      <formula>$C$4</formula>
    </cfRule>
  </conditionalFormatting>
  <conditionalFormatting sqref="AM49">
    <cfRule type="cellIs" dxfId="4928" priority="799" operator="lessThan">
      <formula>$C$4</formula>
    </cfRule>
  </conditionalFormatting>
  <conditionalFormatting sqref="AM50">
    <cfRule type="cellIs" dxfId="4927" priority="800" operator="lessThan">
      <formula>$C$4</formula>
    </cfRule>
  </conditionalFormatting>
  <conditionalFormatting sqref="AN11">
    <cfRule type="cellIs" dxfId="4926" priority="801" operator="lessThan">
      <formula>$C$4</formula>
    </cfRule>
  </conditionalFormatting>
  <conditionalFormatting sqref="AN12">
    <cfRule type="cellIs" dxfId="4925" priority="802" operator="lessThan">
      <formula>$C$4</formula>
    </cfRule>
  </conditionalFormatting>
  <conditionalFormatting sqref="AN13">
    <cfRule type="cellIs" dxfId="4924" priority="803" operator="lessThan">
      <formula>$C$4</formula>
    </cfRule>
  </conditionalFormatting>
  <conditionalFormatting sqref="AN14">
    <cfRule type="cellIs" dxfId="4923" priority="804" operator="lessThan">
      <formula>$C$4</formula>
    </cfRule>
  </conditionalFormatting>
  <conditionalFormatting sqref="AN15">
    <cfRule type="cellIs" dxfId="4922" priority="805" operator="lessThan">
      <formula>$C$4</formula>
    </cfRule>
  </conditionalFormatting>
  <conditionalFormatting sqref="AN16">
    <cfRule type="cellIs" dxfId="4921" priority="806" operator="lessThan">
      <formula>$C$4</formula>
    </cfRule>
  </conditionalFormatting>
  <conditionalFormatting sqref="AN17">
    <cfRule type="cellIs" dxfId="4920" priority="807" operator="lessThan">
      <formula>$C$4</formula>
    </cfRule>
  </conditionalFormatting>
  <conditionalFormatting sqref="AN18">
    <cfRule type="cellIs" dxfId="4919" priority="808" operator="lessThan">
      <formula>$C$4</formula>
    </cfRule>
  </conditionalFormatting>
  <conditionalFormatting sqref="AN19">
    <cfRule type="cellIs" dxfId="4918" priority="809" operator="lessThan">
      <formula>$C$4</formula>
    </cfRule>
  </conditionalFormatting>
  <conditionalFormatting sqref="AN20">
    <cfRule type="cellIs" dxfId="4917" priority="810" operator="lessThan">
      <formula>$C$4</formula>
    </cfRule>
  </conditionalFormatting>
  <conditionalFormatting sqref="AN21">
    <cfRule type="cellIs" dxfId="4916" priority="811" operator="lessThan">
      <formula>$C$4</formula>
    </cfRule>
  </conditionalFormatting>
  <conditionalFormatting sqref="AN22">
    <cfRule type="cellIs" dxfId="4915" priority="812" operator="lessThan">
      <formula>$C$4</formula>
    </cfRule>
  </conditionalFormatting>
  <conditionalFormatting sqref="AN23">
    <cfRule type="cellIs" dxfId="4914" priority="813" operator="lessThan">
      <formula>$C$4</formula>
    </cfRule>
  </conditionalFormatting>
  <conditionalFormatting sqref="AN24">
    <cfRule type="cellIs" dxfId="4913" priority="814" operator="lessThan">
      <formula>$C$4</formula>
    </cfRule>
  </conditionalFormatting>
  <conditionalFormatting sqref="AN25">
    <cfRule type="cellIs" dxfId="4912" priority="815" operator="lessThan">
      <formula>$C$4</formula>
    </cfRule>
  </conditionalFormatting>
  <conditionalFormatting sqref="AN26">
    <cfRule type="cellIs" dxfId="4911" priority="816" operator="lessThan">
      <formula>$C$4</formula>
    </cfRule>
  </conditionalFormatting>
  <conditionalFormatting sqref="AN27">
    <cfRule type="cellIs" dxfId="4910" priority="817" operator="lessThan">
      <formula>$C$4</formula>
    </cfRule>
  </conditionalFormatting>
  <conditionalFormatting sqref="AN28">
    <cfRule type="cellIs" dxfId="4909" priority="818" operator="lessThan">
      <formula>$C$4</formula>
    </cfRule>
  </conditionalFormatting>
  <conditionalFormatting sqref="AN29">
    <cfRule type="cellIs" dxfId="4908" priority="819" operator="lessThan">
      <formula>$C$4</formula>
    </cfRule>
  </conditionalFormatting>
  <conditionalFormatting sqref="AN30">
    <cfRule type="cellIs" dxfId="4907" priority="820" operator="lessThan">
      <formula>$C$4</formula>
    </cfRule>
  </conditionalFormatting>
  <conditionalFormatting sqref="AN31">
    <cfRule type="cellIs" dxfId="4906" priority="821" operator="lessThan">
      <formula>$C$4</formula>
    </cfRule>
  </conditionalFormatting>
  <conditionalFormatting sqref="AN32">
    <cfRule type="cellIs" dxfId="4905" priority="822" operator="lessThan">
      <formula>$C$4</formula>
    </cfRule>
  </conditionalFormatting>
  <conditionalFormatting sqref="AN33">
    <cfRule type="cellIs" dxfId="4904" priority="823" operator="lessThan">
      <formula>$C$4</formula>
    </cfRule>
  </conditionalFormatting>
  <conditionalFormatting sqref="AN34">
    <cfRule type="cellIs" dxfId="4903" priority="824" operator="lessThan">
      <formula>$C$4</formula>
    </cfRule>
  </conditionalFormatting>
  <conditionalFormatting sqref="AN35">
    <cfRule type="cellIs" dxfId="4902" priority="825" operator="lessThan">
      <formula>$C$4</formula>
    </cfRule>
  </conditionalFormatting>
  <conditionalFormatting sqref="AN36">
    <cfRule type="cellIs" dxfId="4901" priority="826" operator="lessThan">
      <formula>$C$4</formula>
    </cfRule>
  </conditionalFormatting>
  <conditionalFormatting sqref="AN37">
    <cfRule type="cellIs" dxfId="4900" priority="827" operator="lessThan">
      <formula>$C$4</formula>
    </cfRule>
  </conditionalFormatting>
  <conditionalFormatting sqref="AN38">
    <cfRule type="cellIs" dxfId="4899" priority="828" operator="lessThan">
      <formula>$C$4</formula>
    </cfRule>
  </conditionalFormatting>
  <conditionalFormatting sqref="AN39">
    <cfRule type="cellIs" dxfId="4898" priority="829" operator="lessThan">
      <formula>$C$4</formula>
    </cfRule>
  </conditionalFormatting>
  <conditionalFormatting sqref="AN40">
    <cfRule type="cellIs" dxfId="4897" priority="830" operator="lessThan">
      <formula>$C$4</formula>
    </cfRule>
  </conditionalFormatting>
  <conditionalFormatting sqref="AN41">
    <cfRule type="cellIs" dxfId="4896" priority="831" operator="lessThan">
      <formula>$C$4</formula>
    </cfRule>
  </conditionalFormatting>
  <conditionalFormatting sqref="AN42">
    <cfRule type="cellIs" dxfId="4895" priority="832" operator="lessThan">
      <formula>$C$4</formula>
    </cfRule>
  </conditionalFormatting>
  <conditionalFormatting sqref="AN43">
    <cfRule type="cellIs" dxfId="4894" priority="833" operator="lessThan">
      <formula>$C$4</formula>
    </cfRule>
  </conditionalFormatting>
  <conditionalFormatting sqref="AN44">
    <cfRule type="cellIs" dxfId="4893" priority="834" operator="lessThan">
      <formula>$C$4</formula>
    </cfRule>
  </conditionalFormatting>
  <conditionalFormatting sqref="AN45">
    <cfRule type="cellIs" dxfId="4892" priority="835" operator="lessThan">
      <formula>$C$4</formula>
    </cfRule>
  </conditionalFormatting>
  <conditionalFormatting sqref="AN46">
    <cfRule type="cellIs" dxfId="4891" priority="836" operator="lessThan">
      <formula>$C$4</formula>
    </cfRule>
  </conditionalFormatting>
  <conditionalFormatting sqref="AN47">
    <cfRule type="cellIs" dxfId="4890" priority="837" operator="lessThan">
      <formula>$C$4</formula>
    </cfRule>
  </conditionalFormatting>
  <conditionalFormatting sqref="AN48">
    <cfRule type="cellIs" dxfId="4889" priority="838" operator="lessThan">
      <formula>$C$4</formula>
    </cfRule>
  </conditionalFormatting>
  <conditionalFormatting sqref="AN49">
    <cfRule type="cellIs" dxfId="4888" priority="839" operator="lessThan">
      <formula>$C$4</formula>
    </cfRule>
  </conditionalFormatting>
  <conditionalFormatting sqref="AN50">
    <cfRule type="cellIs" dxfId="4887" priority="840" operator="lessThan">
      <formula>$C$4</formula>
    </cfRule>
  </conditionalFormatting>
  <conditionalFormatting sqref="AO11">
    <cfRule type="cellIs" dxfId="4886" priority="841" operator="lessThan">
      <formula>$C$4</formula>
    </cfRule>
  </conditionalFormatting>
  <conditionalFormatting sqref="AO12">
    <cfRule type="cellIs" dxfId="4885" priority="842" operator="lessThan">
      <formula>$C$4</formula>
    </cfRule>
  </conditionalFormatting>
  <conditionalFormatting sqref="AO13">
    <cfRule type="cellIs" dxfId="4884" priority="843" operator="lessThan">
      <formula>$C$4</formula>
    </cfRule>
  </conditionalFormatting>
  <conditionalFormatting sqref="AO14">
    <cfRule type="cellIs" dxfId="4883" priority="844" operator="lessThan">
      <formula>$C$4</formula>
    </cfRule>
  </conditionalFormatting>
  <conditionalFormatting sqref="AO15">
    <cfRule type="cellIs" dxfId="4882" priority="845" operator="lessThan">
      <formula>$C$4</formula>
    </cfRule>
  </conditionalFormatting>
  <conditionalFormatting sqref="AO16">
    <cfRule type="cellIs" dxfId="4881" priority="846" operator="lessThan">
      <formula>$C$4</formula>
    </cfRule>
  </conditionalFormatting>
  <conditionalFormatting sqref="AO17">
    <cfRule type="cellIs" dxfId="4880" priority="847" operator="lessThan">
      <formula>$C$4</formula>
    </cfRule>
  </conditionalFormatting>
  <conditionalFormatting sqref="AO18">
    <cfRule type="cellIs" dxfId="4879" priority="848" operator="lessThan">
      <formula>$C$4</formula>
    </cfRule>
  </conditionalFormatting>
  <conditionalFormatting sqref="AO19">
    <cfRule type="cellIs" dxfId="4878" priority="849" operator="lessThan">
      <formula>$C$4</formula>
    </cfRule>
  </conditionalFormatting>
  <conditionalFormatting sqref="AO20">
    <cfRule type="cellIs" dxfId="4877" priority="850" operator="lessThan">
      <formula>$C$4</formula>
    </cfRule>
  </conditionalFormatting>
  <conditionalFormatting sqref="AO21">
    <cfRule type="cellIs" dxfId="4876" priority="851" operator="lessThan">
      <formula>$C$4</formula>
    </cfRule>
  </conditionalFormatting>
  <conditionalFormatting sqref="AO22">
    <cfRule type="cellIs" dxfId="4875" priority="852" operator="lessThan">
      <formula>$C$4</formula>
    </cfRule>
  </conditionalFormatting>
  <conditionalFormatting sqref="AO23">
    <cfRule type="cellIs" dxfId="4874" priority="853" operator="lessThan">
      <formula>$C$4</formula>
    </cfRule>
  </conditionalFormatting>
  <conditionalFormatting sqref="AO24">
    <cfRule type="cellIs" dxfId="4873" priority="854" operator="lessThan">
      <formula>$C$4</formula>
    </cfRule>
  </conditionalFormatting>
  <conditionalFormatting sqref="AO25">
    <cfRule type="cellIs" dxfId="4872" priority="855" operator="lessThan">
      <formula>$C$4</formula>
    </cfRule>
  </conditionalFormatting>
  <conditionalFormatting sqref="AO26">
    <cfRule type="cellIs" dxfId="4871" priority="856" operator="lessThan">
      <formula>$C$4</formula>
    </cfRule>
  </conditionalFormatting>
  <conditionalFormatting sqref="AO27">
    <cfRule type="cellIs" dxfId="4870" priority="857" operator="lessThan">
      <formula>$C$4</formula>
    </cfRule>
  </conditionalFormatting>
  <conditionalFormatting sqref="AO28">
    <cfRule type="cellIs" dxfId="4869" priority="858" operator="lessThan">
      <formula>$C$4</formula>
    </cfRule>
  </conditionalFormatting>
  <conditionalFormatting sqref="AO29">
    <cfRule type="cellIs" dxfId="4868" priority="859" operator="lessThan">
      <formula>$C$4</formula>
    </cfRule>
  </conditionalFormatting>
  <conditionalFormatting sqref="AO30">
    <cfRule type="cellIs" dxfId="4867" priority="860" operator="lessThan">
      <formula>$C$4</formula>
    </cfRule>
  </conditionalFormatting>
  <conditionalFormatting sqref="AO31">
    <cfRule type="cellIs" dxfId="4866" priority="861" operator="lessThan">
      <formula>$C$4</formula>
    </cfRule>
  </conditionalFormatting>
  <conditionalFormatting sqref="AO32">
    <cfRule type="cellIs" dxfId="4865" priority="862" operator="lessThan">
      <formula>$C$4</formula>
    </cfRule>
  </conditionalFormatting>
  <conditionalFormatting sqref="AO33">
    <cfRule type="cellIs" dxfId="4864" priority="863" operator="lessThan">
      <formula>$C$4</formula>
    </cfRule>
  </conditionalFormatting>
  <conditionalFormatting sqref="AO34">
    <cfRule type="cellIs" dxfId="4863" priority="864" operator="lessThan">
      <formula>$C$4</formula>
    </cfRule>
  </conditionalFormatting>
  <conditionalFormatting sqref="AO35">
    <cfRule type="cellIs" dxfId="4862" priority="865" operator="lessThan">
      <formula>$C$4</formula>
    </cfRule>
  </conditionalFormatting>
  <conditionalFormatting sqref="AO36">
    <cfRule type="cellIs" dxfId="4861" priority="866" operator="lessThan">
      <formula>$C$4</formula>
    </cfRule>
  </conditionalFormatting>
  <conditionalFormatting sqref="AO37">
    <cfRule type="cellIs" dxfId="4860" priority="867" operator="lessThan">
      <formula>$C$4</formula>
    </cfRule>
  </conditionalFormatting>
  <conditionalFormatting sqref="AO38">
    <cfRule type="cellIs" dxfId="4859" priority="868" operator="lessThan">
      <formula>$C$4</formula>
    </cfRule>
  </conditionalFormatting>
  <conditionalFormatting sqref="AO39">
    <cfRule type="cellIs" dxfId="4858" priority="869" operator="lessThan">
      <formula>$C$4</formula>
    </cfRule>
  </conditionalFormatting>
  <conditionalFormatting sqref="AO40">
    <cfRule type="cellIs" dxfId="4857" priority="870" operator="lessThan">
      <formula>$C$4</formula>
    </cfRule>
  </conditionalFormatting>
  <conditionalFormatting sqref="AO41">
    <cfRule type="cellIs" dxfId="4856" priority="871" operator="lessThan">
      <formula>$C$4</formula>
    </cfRule>
  </conditionalFormatting>
  <conditionalFormatting sqref="AO42">
    <cfRule type="cellIs" dxfId="4855" priority="872" operator="lessThan">
      <formula>$C$4</formula>
    </cfRule>
  </conditionalFormatting>
  <conditionalFormatting sqref="AO43">
    <cfRule type="cellIs" dxfId="4854" priority="873" operator="lessThan">
      <formula>$C$4</formula>
    </cfRule>
  </conditionalFormatting>
  <conditionalFormatting sqref="AO44">
    <cfRule type="cellIs" dxfId="4853" priority="874" operator="lessThan">
      <formula>$C$4</formula>
    </cfRule>
  </conditionalFormatting>
  <conditionalFormatting sqref="AO45">
    <cfRule type="cellIs" dxfId="4852" priority="875" operator="lessThan">
      <formula>$C$4</formula>
    </cfRule>
  </conditionalFormatting>
  <conditionalFormatting sqref="AO46">
    <cfRule type="cellIs" dxfId="4851" priority="876" operator="lessThan">
      <formula>$C$4</formula>
    </cfRule>
  </conditionalFormatting>
  <conditionalFormatting sqref="AO47">
    <cfRule type="cellIs" dxfId="4850" priority="877" operator="lessThan">
      <formula>$C$4</formula>
    </cfRule>
  </conditionalFormatting>
  <conditionalFormatting sqref="AO48">
    <cfRule type="cellIs" dxfId="4849" priority="878" operator="lessThan">
      <formula>$C$4</formula>
    </cfRule>
  </conditionalFormatting>
  <conditionalFormatting sqref="AO49">
    <cfRule type="cellIs" dxfId="4848" priority="879" operator="lessThan">
      <formula>$C$4</formula>
    </cfRule>
  </conditionalFormatting>
  <conditionalFormatting sqref="AO50">
    <cfRule type="cellIs" dxfId="4847" priority="880" operator="lessThan">
      <formula>$C$4</formula>
    </cfRule>
  </conditionalFormatting>
  <conditionalFormatting sqref="AP11">
    <cfRule type="cellIs" dxfId="4846" priority="881" operator="lessThan">
      <formula>$C$4</formula>
    </cfRule>
  </conditionalFormatting>
  <conditionalFormatting sqref="AP12">
    <cfRule type="cellIs" dxfId="4845" priority="882" operator="lessThan">
      <formula>$C$4</formula>
    </cfRule>
  </conditionalFormatting>
  <conditionalFormatting sqref="AP13">
    <cfRule type="cellIs" dxfId="4844" priority="883" operator="lessThan">
      <formula>$C$4</formula>
    </cfRule>
  </conditionalFormatting>
  <conditionalFormatting sqref="AP14">
    <cfRule type="cellIs" dxfId="4843" priority="884" operator="lessThan">
      <formula>$C$4</formula>
    </cfRule>
  </conditionalFormatting>
  <conditionalFormatting sqref="AP15">
    <cfRule type="cellIs" dxfId="4842" priority="885" operator="lessThan">
      <formula>$C$4</formula>
    </cfRule>
  </conditionalFormatting>
  <conditionalFormatting sqref="AP16">
    <cfRule type="cellIs" dxfId="4841" priority="886" operator="lessThan">
      <formula>$C$4</formula>
    </cfRule>
  </conditionalFormatting>
  <conditionalFormatting sqref="AP17">
    <cfRule type="cellIs" dxfId="4840" priority="887" operator="lessThan">
      <formula>$C$4</formula>
    </cfRule>
  </conditionalFormatting>
  <conditionalFormatting sqref="AP18">
    <cfRule type="cellIs" dxfId="4839" priority="888" operator="lessThan">
      <formula>$C$4</formula>
    </cfRule>
  </conditionalFormatting>
  <conditionalFormatting sqref="AP19">
    <cfRule type="cellIs" dxfId="4838" priority="889" operator="lessThan">
      <formula>$C$4</formula>
    </cfRule>
  </conditionalFormatting>
  <conditionalFormatting sqref="AP20">
    <cfRule type="cellIs" dxfId="4837" priority="890" operator="lessThan">
      <formula>$C$4</formula>
    </cfRule>
  </conditionalFormatting>
  <conditionalFormatting sqref="AP21">
    <cfRule type="cellIs" dxfId="4836" priority="891" operator="lessThan">
      <formula>$C$4</formula>
    </cfRule>
  </conditionalFormatting>
  <conditionalFormatting sqref="AP22">
    <cfRule type="cellIs" dxfId="4835" priority="892" operator="lessThan">
      <formula>$C$4</formula>
    </cfRule>
  </conditionalFormatting>
  <conditionalFormatting sqref="AP23">
    <cfRule type="cellIs" dxfId="4834" priority="893" operator="lessThan">
      <formula>$C$4</formula>
    </cfRule>
  </conditionalFormatting>
  <conditionalFormatting sqref="AP24">
    <cfRule type="cellIs" dxfId="4833" priority="894" operator="lessThan">
      <formula>$C$4</formula>
    </cfRule>
  </conditionalFormatting>
  <conditionalFormatting sqref="AP25">
    <cfRule type="cellIs" dxfId="4832" priority="895" operator="lessThan">
      <formula>$C$4</formula>
    </cfRule>
  </conditionalFormatting>
  <conditionalFormatting sqref="AP26">
    <cfRule type="cellIs" dxfId="4831" priority="896" operator="lessThan">
      <formula>$C$4</formula>
    </cfRule>
  </conditionalFormatting>
  <conditionalFormatting sqref="AP27">
    <cfRule type="cellIs" dxfId="4830" priority="897" operator="lessThan">
      <formula>$C$4</formula>
    </cfRule>
  </conditionalFormatting>
  <conditionalFormatting sqref="AP28">
    <cfRule type="cellIs" dxfId="4829" priority="898" operator="lessThan">
      <formula>$C$4</formula>
    </cfRule>
  </conditionalFormatting>
  <conditionalFormatting sqref="AP29">
    <cfRule type="cellIs" dxfId="4828" priority="899" operator="lessThan">
      <formula>$C$4</formula>
    </cfRule>
  </conditionalFormatting>
  <conditionalFormatting sqref="AP30">
    <cfRule type="cellIs" dxfId="4827" priority="900" operator="lessThan">
      <formula>$C$4</formula>
    </cfRule>
  </conditionalFormatting>
  <conditionalFormatting sqref="AP31">
    <cfRule type="cellIs" dxfId="4826" priority="901" operator="lessThan">
      <formula>$C$4</formula>
    </cfRule>
  </conditionalFormatting>
  <conditionalFormatting sqref="AP32">
    <cfRule type="cellIs" dxfId="4825" priority="902" operator="lessThan">
      <formula>$C$4</formula>
    </cfRule>
  </conditionalFormatting>
  <conditionalFormatting sqref="AP33">
    <cfRule type="cellIs" dxfId="4824" priority="903" operator="lessThan">
      <formula>$C$4</formula>
    </cfRule>
  </conditionalFormatting>
  <conditionalFormatting sqref="AP34">
    <cfRule type="cellIs" dxfId="4823" priority="904" operator="lessThan">
      <formula>$C$4</formula>
    </cfRule>
  </conditionalFormatting>
  <conditionalFormatting sqref="AP35">
    <cfRule type="cellIs" dxfId="4822" priority="905" operator="lessThan">
      <formula>$C$4</formula>
    </cfRule>
  </conditionalFormatting>
  <conditionalFormatting sqref="AP36">
    <cfRule type="cellIs" dxfId="4821" priority="906" operator="lessThan">
      <formula>$C$4</formula>
    </cfRule>
  </conditionalFormatting>
  <conditionalFormatting sqref="AP37">
    <cfRule type="cellIs" dxfId="4820" priority="907" operator="lessThan">
      <formula>$C$4</formula>
    </cfRule>
  </conditionalFormatting>
  <conditionalFormatting sqref="AP38">
    <cfRule type="cellIs" dxfId="4819" priority="908" operator="lessThan">
      <formula>$C$4</formula>
    </cfRule>
  </conditionalFormatting>
  <conditionalFormatting sqref="AP39">
    <cfRule type="cellIs" dxfId="4818" priority="909" operator="lessThan">
      <formula>$C$4</formula>
    </cfRule>
  </conditionalFormatting>
  <conditionalFormatting sqref="AP40">
    <cfRule type="cellIs" dxfId="4817" priority="910" operator="lessThan">
      <formula>$C$4</formula>
    </cfRule>
  </conditionalFormatting>
  <conditionalFormatting sqref="AP41">
    <cfRule type="cellIs" dxfId="4816" priority="911" operator="lessThan">
      <formula>$C$4</formula>
    </cfRule>
  </conditionalFormatting>
  <conditionalFormatting sqref="AP42">
    <cfRule type="cellIs" dxfId="4815" priority="912" operator="lessThan">
      <formula>$C$4</formula>
    </cfRule>
  </conditionalFormatting>
  <conditionalFormatting sqref="AP43">
    <cfRule type="cellIs" dxfId="4814" priority="913" operator="lessThan">
      <formula>$C$4</formula>
    </cfRule>
  </conditionalFormatting>
  <conditionalFormatting sqref="AP44">
    <cfRule type="cellIs" dxfId="4813" priority="914" operator="lessThan">
      <formula>$C$4</formula>
    </cfRule>
  </conditionalFormatting>
  <conditionalFormatting sqref="AP45">
    <cfRule type="cellIs" dxfId="4812" priority="915" operator="lessThan">
      <formula>$C$4</formula>
    </cfRule>
  </conditionalFormatting>
  <conditionalFormatting sqref="AP46">
    <cfRule type="cellIs" dxfId="4811" priority="916" operator="lessThan">
      <formula>$C$4</formula>
    </cfRule>
  </conditionalFormatting>
  <conditionalFormatting sqref="AP47">
    <cfRule type="cellIs" dxfId="4810" priority="917" operator="lessThan">
      <formula>$C$4</formula>
    </cfRule>
  </conditionalFormatting>
  <conditionalFormatting sqref="AP48">
    <cfRule type="cellIs" dxfId="4809" priority="918" operator="lessThan">
      <formula>$C$4</formula>
    </cfRule>
  </conditionalFormatting>
  <conditionalFormatting sqref="AP49">
    <cfRule type="cellIs" dxfId="4808" priority="919" operator="lessThan">
      <formula>$C$4</formula>
    </cfRule>
  </conditionalFormatting>
  <conditionalFormatting sqref="AP50">
    <cfRule type="cellIs" dxfId="4807" priority="920" operator="lessThan">
      <formula>$C$4</formula>
    </cfRule>
  </conditionalFormatting>
  <conditionalFormatting sqref="AQ11">
    <cfRule type="cellIs" dxfId="4806" priority="921" operator="lessThan">
      <formula>$C$4</formula>
    </cfRule>
  </conditionalFormatting>
  <conditionalFormatting sqref="AQ12">
    <cfRule type="cellIs" dxfId="4805" priority="922" operator="lessThan">
      <formula>$C$4</formula>
    </cfRule>
  </conditionalFormatting>
  <conditionalFormatting sqref="AQ13">
    <cfRule type="cellIs" dxfId="4804" priority="923" operator="lessThan">
      <formula>$C$4</formula>
    </cfRule>
  </conditionalFormatting>
  <conditionalFormatting sqref="AQ14">
    <cfRule type="cellIs" dxfId="4803" priority="924" operator="lessThan">
      <formula>$C$4</formula>
    </cfRule>
  </conditionalFormatting>
  <conditionalFormatting sqref="AQ15">
    <cfRule type="cellIs" dxfId="4802" priority="925" operator="lessThan">
      <formula>$C$4</formula>
    </cfRule>
  </conditionalFormatting>
  <conditionalFormatting sqref="AQ16">
    <cfRule type="cellIs" dxfId="4801" priority="926" operator="lessThan">
      <formula>$C$4</formula>
    </cfRule>
  </conditionalFormatting>
  <conditionalFormatting sqref="AQ17">
    <cfRule type="cellIs" dxfId="4800" priority="927" operator="lessThan">
      <formula>$C$4</formula>
    </cfRule>
  </conditionalFormatting>
  <conditionalFormatting sqref="AQ18">
    <cfRule type="cellIs" dxfId="4799" priority="928" operator="lessThan">
      <formula>$C$4</formula>
    </cfRule>
  </conditionalFormatting>
  <conditionalFormatting sqref="AQ19">
    <cfRule type="cellIs" dxfId="4798" priority="929" operator="lessThan">
      <formula>$C$4</formula>
    </cfRule>
  </conditionalFormatting>
  <conditionalFormatting sqref="AQ20">
    <cfRule type="cellIs" dxfId="4797" priority="930" operator="lessThan">
      <formula>$C$4</formula>
    </cfRule>
  </conditionalFormatting>
  <conditionalFormatting sqref="AQ21">
    <cfRule type="cellIs" dxfId="4796" priority="931" operator="lessThan">
      <formula>$C$4</formula>
    </cfRule>
  </conditionalFormatting>
  <conditionalFormatting sqref="AQ22">
    <cfRule type="cellIs" dxfId="4795" priority="932" operator="lessThan">
      <formula>$C$4</formula>
    </cfRule>
  </conditionalFormatting>
  <conditionalFormatting sqref="AQ23">
    <cfRule type="cellIs" dxfId="4794" priority="933" operator="lessThan">
      <formula>$C$4</formula>
    </cfRule>
  </conditionalFormatting>
  <conditionalFormatting sqref="AQ24">
    <cfRule type="cellIs" dxfId="4793" priority="934" operator="lessThan">
      <formula>$C$4</formula>
    </cfRule>
  </conditionalFormatting>
  <conditionalFormatting sqref="AQ25">
    <cfRule type="cellIs" dxfId="4792" priority="935" operator="lessThan">
      <formula>$C$4</formula>
    </cfRule>
  </conditionalFormatting>
  <conditionalFormatting sqref="AQ26">
    <cfRule type="cellIs" dxfId="4791" priority="936" operator="lessThan">
      <formula>$C$4</formula>
    </cfRule>
  </conditionalFormatting>
  <conditionalFormatting sqref="AQ27">
    <cfRule type="cellIs" dxfId="4790" priority="937" operator="lessThan">
      <formula>$C$4</formula>
    </cfRule>
  </conditionalFormatting>
  <conditionalFormatting sqref="AQ28">
    <cfRule type="cellIs" dxfId="4789" priority="938" operator="lessThan">
      <formula>$C$4</formula>
    </cfRule>
  </conditionalFormatting>
  <conditionalFormatting sqref="AQ29">
    <cfRule type="cellIs" dxfId="4788" priority="939" operator="lessThan">
      <formula>$C$4</formula>
    </cfRule>
  </conditionalFormatting>
  <conditionalFormatting sqref="AQ30">
    <cfRule type="cellIs" dxfId="4787" priority="940" operator="lessThan">
      <formula>$C$4</formula>
    </cfRule>
  </conditionalFormatting>
  <conditionalFormatting sqref="AQ31">
    <cfRule type="cellIs" dxfId="4786" priority="941" operator="lessThan">
      <formula>$C$4</formula>
    </cfRule>
  </conditionalFormatting>
  <conditionalFormatting sqref="AQ32">
    <cfRule type="cellIs" dxfId="4785" priority="942" operator="lessThan">
      <formula>$C$4</formula>
    </cfRule>
  </conditionalFormatting>
  <conditionalFormatting sqref="AQ33">
    <cfRule type="cellIs" dxfId="4784" priority="943" operator="lessThan">
      <formula>$C$4</formula>
    </cfRule>
  </conditionalFormatting>
  <conditionalFormatting sqref="AQ34">
    <cfRule type="cellIs" dxfId="4783" priority="944" operator="lessThan">
      <formula>$C$4</formula>
    </cfRule>
  </conditionalFormatting>
  <conditionalFormatting sqref="AQ35">
    <cfRule type="cellIs" dxfId="4782" priority="945" operator="lessThan">
      <formula>$C$4</formula>
    </cfRule>
  </conditionalFormatting>
  <conditionalFormatting sqref="AQ36">
    <cfRule type="cellIs" dxfId="4781" priority="946" operator="lessThan">
      <formula>$C$4</formula>
    </cfRule>
  </conditionalFormatting>
  <conditionalFormatting sqref="AQ37">
    <cfRule type="cellIs" dxfId="4780" priority="947" operator="lessThan">
      <formula>$C$4</formula>
    </cfRule>
  </conditionalFormatting>
  <conditionalFormatting sqref="AQ38">
    <cfRule type="cellIs" dxfId="4779" priority="948" operator="lessThan">
      <formula>$C$4</formula>
    </cfRule>
  </conditionalFormatting>
  <conditionalFormatting sqref="AQ39">
    <cfRule type="cellIs" dxfId="4778" priority="949" operator="lessThan">
      <formula>$C$4</formula>
    </cfRule>
  </conditionalFormatting>
  <conditionalFormatting sqref="AQ40">
    <cfRule type="cellIs" dxfId="4777" priority="950" operator="lessThan">
      <formula>$C$4</formula>
    </cfRule>
  </conditionalFormatting>
  <conditionalFormatting sqref="AQ41">
    <cfRule type="cellIs" dxfId="4776" priority="951" operator="lessThan">
      <formula>$C$4</formula>
    </cfRule>
  </conditionalFormatting>
  <conditionalFormatting sqref="AQ42">
    <cfRule type="cellIs" dxfId="4775" priority="952" operator="lessThan">
      <formula>$C$4</formula>
    </cfRule>
  </conditionalFormatting>
  <conditionalFormatting sqref="AQ43">
    <cfRule type="cellIs" dxfId="4774" priority="953" operator="lessThan">
      <formula>$C$4</formula>
    </cfRule>
  </conditionalFormatting>
  <conditionalFormatting sqref="AQ44">
    <cfRule type="cellIs" dxfId="4773" priority="954" operator="lessThan">
      <formula>$C$4</formula>
    </cfRule>
  </conditionalFormatting>
  <conditionalFormatting sqref="AQ45">
    <cfRule type="cellIs" dxfId="4772" priority="955" operator="lessThan">
      <formula>$C$4</formula>
    </cfRule>
  </conditionalFormatting>
  <conditionalFormatting sqref="AQ46">
    <cfRule type="cellIs" dxfId="4771" priority="956" operator="lessThan">
      <formula>$C$4</formula>
    </cfRule>
  </conditionalFormatting>
  <conditionalFormatting sqref="AQ47">
    <cfRule type="cellIs" dxfId="4770" priority="957" operator="lessThan">
      <formula>$C$4</formula>
    </cfRule>
  </conditionalFormatting>
  <conditionalFormatting sqref="AQ48">
    <cfRule type="cellIs" dxfId="4769" priority="958" operator="lessThan">
      <formula>$C$4</formula>
    </cfRule>
  </conditionalFormatting>
  <conditionalFormatting sqref="AQ49">
    <cfRule type="cellIs" dxfId="4768" priority="959" operator="lessThan">
      <formula>$C$4</formula>
    </cfRule>
  </conditionalFormatting>
  <conditionalFormatting sqref="AQ50">
    <cfRule type="cellIs" dxfId="4767" priority="960" operator="lessThan">
      <formula>$C$4</formula>
    </cfRule>
  </conditionalFormatting>
  <conditionalFormatting sqref="AR11">
    <cfRule type="cellIs" dxfId="4766" priority="961" operator="lessThan">
      <formula>$C$4</formula>
    </cfRule>
  </conditionalFormatting>
  <conditionalFormatting sqref="AR12">
    <cfRule type="cellIs" dxfId="4765" priority="962" operator="lessThan">
      <formula>$C$4</formula>
    </cfRule>
  </conditionalFormatting>
  <conditionalFormatting sqref="AR13">
    <cfRule type="cellIs" dxfId="4764" priority="963" operator="lessThan">
      <formula>$C$4</formula>
    </cfRule>
  </conditionalFormatting>
  <conditionalFormatting sqref="AR14">
    <cfRule type="cellIs" dxfId="4763" priority="964" operator="lessThan">
      <formula>$C$4</formula>
    </cfRule>
  </conditionalFormatting>
  <conditionalFormatting sqref="AR15">
    <cfRule type="cellIs" dxfId="4762" priority="965" operator="lessThan">
      <formula>$C$4</formula>
    </cfRule>
  </conditionalFormatting>
  <conditionalFormatting sqref="AR16">
    <cfRule type="cellIs" dxfId="4761" priority="966" operator="lessThan">
      <formula>$C$4</formula>
    </cfRule>
  </conditionalFormatting>
  <conditionalFormatting sqref="AR17">
    <cfRule type="cellIs" dxfId="4760" priority="967" operator="lessThan">
      <formula>$C$4</formula>
    </cfRule>
  </conditionalFormatting>
  <conditionalFormatting sqref="AR18">
    <cfRule type="cellIs" dxfId="4759" priority="968" operator="lessThan">
      <formula>$C$4</formula>
    </cfRule>
  </conditionalFormatting>
  <conditionalFormatting sqref="AR19">
    <cfRule type="cellIs" dxfId="4758" priority="969" operator="lessThan">
      <formula>$C$4</formula>
    </cfRule>
  </conditionalFormatting>
  <conditionalFormatting sqref="AR20">
    <cfRule type="cellIs" dxfId="4757" priority="970" operator="lessThan">
      <formula>$C$4</formula>
    </cfRule>
  </conditionalFormatting>
  <conditionalFormatting sqref="AR21">
    <cfRule type="cellIs" dxfId="4756" priority="971" operator="lessThan">
      <formula>$C$4</formula>
    </cfRule>
  </conditionalFormatting>
  <conditionalFormatting sqref="AR22">
    <cfRule type="cellIs" dxfId="4755" priority="972" operator="lessThan">
      <formula>$C$4</formula>
    </cfRule>
  </conditionalFormatting>
  <conditionalFormatting sqref="AR23">
    <cfRule type="cellIs" dxfId="4754" priority="973" operator="lessThan">
      <formula>$C$4</formula>
    </cfRule>
  </conditionalFormatting>
  <conditionalFormatting sqref="AR24">
    <cfRule type="cellIs" dxfId="4753" priority="974" operator="lessThan">
      <formula>$C$4</formula>
    </cfRule>
  </conditionalFormatting>
  <conditionalFormatting sqref="AR25">
    <cfRule type="cellIs" dxfId="4752" priority="975" operator="lessThan">
      <formula>$C$4</formula>
    </cfRule>
  </conditionalFormatting>
  <conditionalFormatting sqref="AR26">
    <cfRule type="cellIs" dxfId="4751" priority="976" operator="lessThan">
      <formula>$C$4</formula>
    </cfRule>
  </conditionalFormatting>
  <conditionalFormatting sqref="AR27">
    <cfRule type="cellIs" dxfId="4750" priority="977" operator="lessThan">
      <formula>$C$4</formula>
    </cfRule>
  </conditionalFormatting>
  <conditionalFormatting sqref="AR28">
    <cfRule type="cellIs" dxfId="4749" priority="978" operator="lessThan">
      <formula>$C$4</formula>
    </cfRule>
  </conditionalFormatting>
  <conditionalFormatting sqref="AR29">
    <cfRule type="cellIs" dxfId="4748" priority="979" operator="lessThan">
      <formula>$C$4</formula>
    </cfRule>
  </conditionalFormatting>
  <conditionalFormatting sqref="AR30">
    <cfRule type="cellIs" dxfId="4747" priority="980" operator="lessThan">
      <formula>$C$4</formula>
    </cfRule>
  </conditionalFormatting>
  <conditionalFormatting sqref="AR31">
    <cfRule type="cellIs" dxfId="4746" priority="981" operator="lessThan">
      <formula>$C$4</formula>
    </cfRule>
  </conditionalFormatting>
  <conditionalFormatting sqref="AR32">
    <cfRule type="cellIs" dxfId="4745" priority="982" operator="lessThan">
      <formula>$C$4</formula>
    </cfRule>
  </conditionalFormatting>
  <conditionalFormatting sqref="AR33">
    <cfRule type="cellIs" dxfId="4744" priority="983" operator="lessThan">
      <formula>$C$4</formula>
    </cfRule>
  </conditionalFormatting>
  <conditionalFormatting sqref="AR34">
    <cfRule type="cellIs" dxfId="4743" priority="984" operator="lessThan">
      <formula>$C$4</formula>
    </cfRule>
  </conditionalFormatting>
  <conditionalFormatting sqref="AR35">
    <cfRule type="cellIs" dxfId="4742" priority="985" operator="lessThan">
      <formula>$C$4</formula>
    </cfRule>
  </conditionalFormatting>
  <conditionalFormatting sqref="AR36">
    <cfRule type="cellIs" dxfId="4741" priority="986" operator="lessThan">
      <formula>$C$4</formula>
    </cfRule>
  </conditionalFormatting>
  <conditionalFormatting sqref="AR37">
    <cfRule type="cellIs" dxfId="4740" priority="987" operator="lessThan">
      <formula>$C$4</formula>
    </cfRule>
  </conditionalFormatting>
  <conditionalFormatting sqref="AR38">
    <cfRule type="cellIs" dxfId="4739" priority="988" operator="lessThan">
      <formula>$C$4</formula>
    </cfRule>
  </conditionalFormatting>
  <conditionalFormatting sqref="AR39">
    <cfRule type="cellIs" dxfId="4738" priority="989" operator="lessThan">
      <formula>$C$4</formula>
    </cfRule>
  </conditionalFormatting>
  <conditionalFormatting sqref="AR40">
    <cfRule type="cellIs" dxfId="4737" priority="990" operator="lessThan">
      <formula>$C$4</formula>
    </cfRule>
  </conditionalFormatting>
  <conditionalFormatting sqref="AR41">
    <cfRule type="cellIs" dxfId="4736" priority="991" operator="lessThan">
      <formula>$C$4</formula>
    </cfRule>
  </conditionalFormatting>
  <conditionalFormatting sqref="AR42">
    <cfRule type="cellIs" dxfId="4735" priority="992" operator="lessThan">
      <formula>$C$4</formula>
    </cfRule>
  </conditionalFormatting>
  <conditionalFormatting sqref="AR43">
    <cfRule type="cellIs" dxfId="4734" priority="993" operator="lessThan">
      <formula>$C$4</formula>
    </cfRule>
  </conditionalFormatting>
  <conditionalFormatting sqref="AR44">
    <cfRule type="cellIs" dxfId="4733" priority="994" operator="lessThan">
      <formula>$C$4</formula>
    </cfRule>
  </conditionalFormatting>
  <conditionalFormatting sqref="AR45">
    <cfRule type="cellIs" dxfId="4732" priority="995" operator="lessThan">
      <formula>$C$4</formula>
    </cfRule>
  </conditionalFormatting>
  <conditionalFormatting sqref="AR46">
    <cfRule type="cellIs" dxfId="4731" priority="996" operator="lessThan">
      <formula>$C$4</formula>
    </cfRule>
  </conditionalFormatting>
  <conditionalFormatting sqref="AR47">
    <cfRule type="cellIs" dxfId="4730" priority="997" operator="lessThan">
      <formula>$C$4</formula>
    </cfRule>
  </conditionalFormatting>
  <conditionalFormatting sqref="AR48">
    <cfRule type="cellIs" dxfId="4729" priority="998" operator="lessThan">
      <formula>$C$4</formula>
    </cfRule>
  </conditionalFormatting>
  <conditionalFormatting sqref="AR49">
    <cfRule type="cellIs" dxfId="4728" priority="999" operator="lessThan">
      <formula>$C$4</formula>
    </cfRule>
  </conditionalFormatting>
  <conditionalFormatting sqref="AR50">
    <cfRule type="cellIs" dxfId="4727" priority="1000" operator="lessThan">
      <formula>$C$4</formula>
    </cfRule>
  </conditionalFormatting>
  <conditionalFormatting sqref="AS11">
    <cfRule type="cellIs" dxfId="4726" priority="1001" operator="lessThan">
      <formula>$C$4</formula>
    </cfRule>
  </conditionalFormatting>
  <conditionalFormatting sqref="AS12">
    <cfRule type="cellIs" dxfId="4725" priority="1002" operator="lessThan">
      <formula>$C$4</formula>
    </cfRule>
  </conditionalFormatting>
  <conditionalFormatting sqref="AS13">
    <cfRule type="cellIs" dxfId="4724" priority="1003" operator="lessThan">
      <formula>$C$4</formula>
    </cfRule>
  </conditionalFormatting>
  <conditionalFormatting sqref="AS14">
    <cfRule type="cellIs" dxfId="4723" priority="1004" operator="lessThan">
      <formula>$C$4</formula>
    </cfRule>
  </conditionalFormatting>
  <conditionalFormatting sqref="AS15">
    <cfRule type="cellIs" dxfId="4722" priority="1005" operator="lessThan">
      <formula>$C$4</formula>
    </cfRule>
  </conditionalFormatting>
  <conditionalFormatting sqref="AS16">
    <cfRule type="cellIs" dxfId="4721" priority="1006" operator="lessThan">
      <formula>$C$4</formula>
    </cfRule>
  </conditionalFormatting>
  <conditionalFormatting sqref="AS17">
    <cfRule type="cellIs" dxfId="4720" priority="1007" operator="lessThan">
      <formula>$C$4</formula>
    </cfRule>
  </conditionalFormatting>
  <conditionalFormatting sqref="AS18">
    <cfRule type="cellIs" dxfId="4719" priority="1008" operator="lessThan">
      <formula>$C$4</formula>
    </cfRule>
  </conditionalFormatting>
  <conditionalFormatting sqref="AS19">
    <cfRule type="cellIs" dxfId="4718" priority="1009" operator="lessThan">
      <formula>$C$4</formula>
    </cfRule>
  </conditionalFormatting>
  <conditionalFormatting sqref="AS20">
    <cfRule type="cellIs" dxfId="4717" priority="1010" operator="lessThan">
      <formula>$C$4</formula>
    </cfRule>
  </conditionalFormatting>
  <conditionalFormatting sqref="AS21">
    <cfRule type="cellIs" dxfId="4716" priority="1011" operator="lessThan">
      <formula>$C$4</formula>
    </cfRule>
  </conditionalFormatting>
  <conditionalFormatting sqref="AS22">
    <cfRule type="cellIs" dxfId="4715" priority="1012" operator="lessThan">
      <formula>$C$4</formula>
    </cfRule>
  </conditionalFormatting>
  <conditionalFormatting sqref="AS23">
    <cfRule type="cellIs" dxfId="4714" priority="1013" operator="lessThan">
      <formula>$C$4</formula>
    </cfRule>
  </conditionalFormatting>
  <conditionalFormatting sqref="AS24">
    <cfRule type="cellIs" dxfId="4713" priority="1014" operator="lessThan">
      <formula>$C$4</formula>
    </cfRule>
  </conditionalFormatting>
  <conditionalFormatting sqref="AS25">
    <cfRule type="cellIs" dxfId="4712" priority="1015" operator="lessThan">
      <formula>$C$4</formula>
    </cfRule>
  </conditionalFormatting>
  <conditionalFormatting sqref="AS26">
    <cfRule type="cellIs" dxfId="4711" priority="1016" operator="lessThan">
      <formula>$C$4</formula>
    </cfRule>
  </conditionalFormatting>
  <conditionalFormatting sqref="AS27">
    <cfRule type="cellIs" dxfId="4710" priority="1017" operator="lessThan">
      <formula>$C$4</formula>
    </cfRule>
  </conditionalFormatting>
  <conditionalFormatting sqref="AS28">
    <cfRule type="cellIs" dxfId="4709" priority="1018" operator="lessThan">
      <formula>$C$4</formula>
    </cfRule>
  </conditionalFormatting>
  <conditionalFormatting sqref="AS29">
    <cfRule type="cellIs" dxfId="4708" priority="1019" operator="lessThan">
      <formula>$C$4</formula>
    </cfRule>
  </conditionalFormatting>
  <conditionalFormatting sqref="AS30">
    <cfRule type="cellIs" dxfId="4707" priority="1020" operator="lessThan">
      <formula>$C$4</formula>
    </cfRule>
  </conditionalFormatting>
  <conditionalFormatting sqref="AS31">
    <cfRule type="cellIs" dxfId="4706" priority="1021" operator="lessThan">
      <formula>$C$4</formula>
    </cfRule>
  </conditionalFormatting>
  <conditionalFormatting sqref="AS32">
    <cfRule type="cellIs" dxfId="4705" priority="1022" operator="lessThan">
      <formula>$C$4</formula>
    </cfRule>
  </conditionalFormatting>
  <conditionalFormatting sqref="AS33">
    <cfRule type="cellIs" dxfId="4704" priority="1023" operator="lessThan">
      <formula>$C$4</formula>
    </cfRule>
  </conditionalFormatting>
  <conditionalFormatting sqref="AS34">
    <cfRule type="cellIs" dxfId="4703" priority="1024" operator="lessThan">
      <formula>$C$4</formula>
    </cfRule>
  </conditionalFormatting>
  <conditionalFormatting sqref="AS35">
    <cfRule type="cellIs" dxfId="4702" priority="1025" operator="lessThan">
      <formula>$C$4</formula>
    </cfRule>
  </conditionalFormatting>
  <conditionalFormatting sqref="AS36">
    <cfRule type="cellIs" dxfId="4701" priority="1026" operator="lessThan">
      <formula>$C$4</formula>
    </cfRule>
  </conditionalFormatting>
  <conditionalFormatting sqref="AS37">
    <cfRule type="cellIs" dxfId="4700" priority="1027" operator="lessThan">
      <formula>$C$4</formula>
    </cfRule>
  </conditionalFormatting>
  <conditionalFormatting sqref="AS38">
    <cfRule type="cellIs" dxfId="4699" priority="1028" operator="lessThan">
      <formula>$C$4</formula>
    </cfRule>
  </conditionalFormatting>
  <conditionalFormatting sqref="AS39">
    <cfRule type="cellIs" dxfId="4698" priority="1029" operator="lessThan">
      <formula>$C$4</formula>
    </cfRule>
  </conditionalFormatting>
  <conditionalFormatting sqref="AS40">
    <cfRule type="cellIs" dxfId="4697" priority="1030" operator="lessThan">
      <formula>$C$4</formula>
    </cfRule>
  </conditionalFormatting>
  <conditionalFormatting sqref="AS41">
    <cfRule type="cellIs" dxfId="4696" priority="1031" operator="lessThan">
      <formula>$C$4</formula>
    </cfRule>
  </conditionalFormatting>
  <conditionalFormatting sqref="AS42">
    <cfRule type="cellIs" dxfId="4695" priority="1032" operator="lessThan">
      <formula>$C$4</formula>
    </cfRule>
  </conditionalFormatting>
  <conditionalFormatting sqref="AS43">
    <cfRule type="cellIs" dxfId="4694" priority="1033" operator="lessThan">
      <formula>$C$4</formula>
    </cfRule>
  </conditionalFormatting>
  <conditionalFormatting sqref="AS44">
    <cfRule type="cellIs" dxfId="4693" priority="1034" operator="lessThan">
      <formula>$C$4</formula>
    </cfRule>
  </conditionalFormatting>
  <conditionalFormatting sqref="AS45">
    <cfRule type="cellIs" dxfId="4692" priority="1035" operator="lessThan">
      <formula>$C$4</formula>
    </cfRule>
  </conditionalFormatting>
  <conditionalFormatting sqref="AS46">
    <cfRule type="cellIs" dxfId="4691" priority="1036" operator="lessThan">
      <formula>$C$4</formula>
    </cfRule>
  </conditionalFormatting>
  <conditionalFormatting sqref="AS47">
    <cfRule type="cellIs" dxfId="4690" priority="1037" operator="lessThan">
      <formula>$C$4</formula>
    </cfRule>
  </conditionalFormatting>
  <conditionalFormatting sqref="AS48">
    <cfRule type="cellIs" dxfId="4689" priority="1038" operator="lessThan">
      <formula>$C$4</formula>
    </cfRule>
  </conditionalFormatting>
  <conditionalFormatting sqref="AS49">
    <cfRule type="cellIs" dxfId="4688" priority="1039" operator="lessThan">
      <formula>$C$4</formula>
    </cfRule>
  </conditionalFormatting>
  <conditionalFormatting sqref="AS50">
    <cfRule type="cellIs" dxfId="4687" priority="1040" operator="lessThan">
      <formula>$C$4</formula>
    </cfRule>
  </conditionalFormatting>
  <conditionalFormatting sqref="AT11">
    <cfRule type="cellIs" dxfId="4686" priority="1041" operator="lessThan">
      <formula>$C$4</formula>
    </cfRule>
  </conditionalFormatting>
  <conditionalFormatting sqref="AT12">
    <cfRule type="cellIs" dxfId="4685" priority="1042" operator="lessThan">
      <formula>$C$4</formula>
    </cfRule>
  </conditionalFormatting>
  <conditionalFormatting sqref="AT13">
    <cfRule type="cellIs" dxfId="4684" priority="1043" operator="lessThan">
      <formula>$C$4</formula>
    </cfRule>
  </conditionalFormatting>
  <conditionalFormatting sqref="AT14">
    <cfRule type="cellIs" dxfId="4683" priority="1044" operator="lessThan">
      <formula>$C$4</formula>
    </cfRule>
  </conditionalFormatting>
  <conditionalFormatting sqref="AT15">
    <cfRule type="cellIs" dxfId="4682" priority="1045" operator="lessThan">
      <formula>$C$4</formula>
    </cfRule>
  </conditionalFormatting>
  <conditionalFormatting sqref="AT16">
    <cfRule type="cellIs" dxfId="4681" priority="1046" operator="lessThan">
      <formula>$C$4</formula>
    </cfRule>
  </conditionalFormatting>
  <conditionalFormatting sqref="AT17">
    <cfRule type="cellIs" dxfId="4680" priority="1047" operator="lessThan">
      <formula>$C$4</formula>
    </cfRule>
  </conditionalFormatting>
  <conditionalFormatting sqref="AT18">
    <cfRule type="cellIs" dxfId="4679" priority="1048" operator="lessThan">
      <formula>$C$4</formula>
    </cfRule>
  </conditionalFormatting>
  <conditionalFormatting sqref="AT19">
    <cfRule type="cellIs" dxfId="4678" priority="1049" operator="lessThan">
      <formula>$C$4</formula>
    </cfRule>
  </conditionalFormatting>
  <conditionalFormatting sqref="AT20">
    <cfRule type="cellIs" dxfId="4677" priority="1050" operator="lessThan">
      <formula>$C$4</formula>
    </cfRule>
  </conditionalFormatting>
  <conditionalFormatting sqref="AT21">
    <cfRule type="cellIs" dxfId="4676" priority="1051" operator="lessThan">
      <formula>$C$4</formula>
    </cfRule>
  </conditionalFormatting>
  <conditionalFormatting sqref="AT22">
    <cfRule type="cellIs" dxfId="4675" priority="1052" operator="lessThan">
      <formula>$C$4</formula>
    </cfRule>
  </conditionalFormatting>
  <conditionalFormatting sqref="AT23">
    <cfRule type="cellIs" dxfId="4674" priority="1053" operator="lessThan">
      <formula>$C$4</formula>
    </cfRule>
  </conditionalFormatting>
  <conditionalFormatting sqref="AT24">
    <cfRule type="cellIs" dxfId="4673" priority="1054" operator="lessThan">
      <formula>$C$4</formula>
    </cfRule>
  </conditionalFormatting>
  <conditionalFormatting sqref="AT25">
    <cfRule type="cellIs" dxfId="4672" priority="1055" operator="lessThan">
      <formula>$C$4</formula>
    </cfRule>
  </conditionalFormatting>
  <conditionalFormatting sqref="AT26">
    <cfRule type="cellIs" dxfId="4671" priority="1056" operator="lessThan">
      <formula>$C$4</formula>
    </cfRule>
  </conditionalFormatting>
  <conditionalFormatting sqref="AT27">
    <cfRule type="cellIs" dxfId="4670" priority="1057" operator="lessThan">
      <formula>$C$4</formula>
    </cfRule>
  </conditionalFormatting>
  <conditionalFormatting sqref="AT28">
    <cfRule type="cellIs" dxfId="4669" priority="1058" operator="lessThan">
      <formula>$C$4</formula>
    </cfRule>
  </conditionalFormatting>
  <conditionalFormatting sqref="AT29">
    <cfRule type="cellIs" dxfId="4668" priority="1059" operator="lessThan">
      <formula>$C$4</formula>
    </cfRule>
  </conditionalFormatting>
  <conditionalFormatting sqref="AT30">
    <cfRule type="cellIs" dxfId="4667" priority="1060" operator="lessThan">
      <formula>$C$4</formula>
    </cfRule>
  </conditionalFormatting>
  <conditionalFormatting sqref="AT31">
    <cfRule type="cellIs" dxfId="4666" priority="1061" operator="lessThan">
      <formula>$C$4</formula>
    </cfRule>
  </conditionalFormatting>
  <conditionalFormatting sqref="AT32">
    <cfRule type="cellIs" dxfId="4665" priority="1062" operator="lessThan">
      <formula>$C$4</formula>
    </cfRule>
  </conditionalFormatting>
  <conditionalFormatting sqref="AT33">
    <cfRule type="cellIs" dxfId="4664" priority="1063" operator="lessThan">
      <formula>$C$4</formula>
    </cfRule>
  </conditionalFormatting>
  <conditionalFormatting sqref="AT34">
    <cfRule type="cellIs" dxfId="4663" priority="1064" operator="lessThan">
      <formula>$C$4</formula>
    </cfRule>
  </conditionalFormatting>
  <conditionalFormatting sqref="AT35">
    <cfRule type="cellIs" dxfId="4662" priority="1065" operator="lessThan">
      <formula>$C$4</formula>
    </cfRule>
  </conditionalFormatting>
  <conditionalFormatting sqref="AT36">
    <cfRule type="cellIs" dxfId="4661" priority="1066" operator="lessThan">
      <formula>$C$4</formula>
    </cfRule>
  </conditionalFormatting>
  <conditionalFormatting sqref="AT37">
    <cfRule type="cellIs" dxfId="4660" priority="1067" operator="lessThan">
      <formula>$C$4</formula>
    </cfRule>
  </conditionalFormatting>
  <conditionalFormatting sqref="AT38">
    <cfRule type="cellIs" dxfId="4659" priority="1068" operator="lessThan">
      <formula>$C$4</formula>
    </cfRule>
  </conditionalFormatting>
  <conditionalFormatting sqref="AT39">
    <cfRule type="cellIs" dxfId="4658" priority="1069" operator="lessThan">
      <formula>$C$4</formula>
    </cfRule>
  </conditionalFormatting>
  <conditionalFormatting sqref="AT40">
    <cfRule type="cellIs" dxfId="4657" priority="1070" operator="lessThan">
      <formula>$C$4</formula>
    </cfRule>
  </conditionalFormatting>
  <conditionalFormatting sqref="AT41">
    <cfRule type="cellIs" dxfId="4656" priority="1071" operator="lessThan">
      <formula>$C$4</formula>
    </cfRule>
  </conditionalFormatting>
  <conditionalFormatting sqref="AT42">
    <cfRule type="cellIs" dxfId="4655" priority="1072" operator="lessThan">
      <formula>$C$4</formula>
    </cfRule>
  </conditionalFormatting>
  <conditionalFormatting sqref="AT43">
    <cfRule type="cellIs" dxfId="4654" priority="1073" operator="lessThan">
      <formula>$C$4</formula>
    </cfRule>
  </conditionalFormatting>
  <conditionalFormatting sqref="AT44">
    <cfRule type="cellIs" dxfId="4653" priority="1074" operator="lessThan">
      <formula>$C$4</formula>
    </cfRule>
  </conditionalFormatting>
  <conditionalFormatting sqref="AT45">
    <cfRule type="cellIs" dxfId="4652" priority="1075" operator="lessThan">
      <formula>$C$4</formula>
    </cfRule>
  </conditionalFormatting>
  <conditionalFormatting sqref="AT46">
    <cfRule type="cellIs" dxfId="4651" priority="1076" operator="lessThan">
      <formula>$C$4</formula>
    </cfRule>
  </conditionalFormatting>
  <conditionalFormatting sqref="AT47">
    <cfRule type="cellIs" dxfId="4650" priority="1077" operator="lessThan">
      <formula>$C$4</formula>
    </cfRule>
  </conditionalFormatting>
  <conditionalFormatting sqref="AT48">
    <cfRule type="cellIs" dxfId="4649" priority="1078" operator="lessThan">
      <formula>$C$4</formula>
    </cfRule>
  </conditionalFormatting>
  <conditionalFormatting sqref="AT49">
    <cfRule type="cellIs" dxfId="4648" priority="1079" operator="lessThan">
      <formula>$C$4</formula>
    </cfRule>
  </conditionalFormatting>
  <conditionalFormatting sqref="AT50">
    <cfRule type="cellIs" dxfId="4647" priority="1080" operator="lessThan">
      <formula>$C$4</formula>
    </cfRule>
  </conditionalFormatting>
  <conditionalFormatting sqref="AU11">
    <cfRule type="cellIs" dxfId="4646" priority="1081" operator="lessThan">
      <formula>$C$4</formula>
    </cfRule>
  </conditionalFormatting>
  <conditionalFormatting sqref="AU12">
    <cfRule type="cellIs" dxfId="4645" priority="1082" operator="lessThan">
      <formula>$C$4</formula>
    </cfRule>
  </conditionalFormatting>
  <conditionalFormatting sqref="AU13">
    <cfRule type="cellIs" dxfId="4644" priority="1083" operator="lessThan">
      <formula>$C$4</formula>
    </cfRule>
  </conditionalFormatting>
  <conditionalFormatting sqref="AU14">
    <cfRule type="cellIs" dxfId="4643" priority="1084" operator="lessThan">
      <formula>$C$4</formula>
    </cfRule>
  </conditionalFormatting>
  <conditionalFormatting sqref="AU15">
    <cfRule type="cellIs" dxfId="4642" priority="1085" operator="lessThan">
      <formula>$C$4</formula>
    </cfRule>
  </conditionalFormatting>
  <conditionalFormatting sqref="AU16">
    <cfRule type="cellIs" dxfId="4641" priority="1086" operator="lessThan">
      <formula>$C$4</formula>
    </cfRule>
  </conditionalFormatting>
  <conditionalFormatting sqref="AU17">
    <cfRule type="cellIs" dxfId="4640" priority="1087" operator="lessThan">
      <formula>$C$4</formula>
    </cfRule>
  </conditionalFormatting>
  <conditionalFormatting sqref="AU18">
    <cfRule type="cellIs" dxfId="4639" priority="1088" operator="lessThan">
      <formula>$C$4</formula>
    </cfRule>
  </conditionalFormatting>
  <conditionalFormatting sqref="AU19">
    <cfRule type="cellIs" dxfId="4638" priority="1089" operator="lessThan">
      <formula>$C$4</formula>
    </cfRule>
  </conditionalFormatting>
  <conditionalFormatting sqref="AU20">
    <cfRule type="cellIs" dxfId="4637" priority="1090" operator="lessThan">
      <formula>$C$4</formula>
    </cfRule>
  </conditionalFormatting>
  <conditionalFormatting sqref="AU21">
    <cfRule type="cellIs" dxfId="4636" priority="1091" operator="lessThan">
      <formula>$C$4</formula>
    </cfRule>
  </conditionalFormatting>
  <conditionalFormatting sqref="AU22">
    <cfRule type="cellIs" dxfId="4635" priority="1092" operator="lessThan">
      <formula>$C$4</formula>
    </cfRule>
  </conditionalFormatting>
  <conditionalFormatting sqref="AU23">
    <cfRule type="cellIs" dxfId="4634" priority="1093" operator="lessThan">
      <formula>$C$4</formula>
    </cfRule>
  </conditionalFormatting>
  <conditionalFormatting sqref="AU24">
    <cfRule type="cellIs" dxfId="4633" priority="1094" operator="lessThan">
      <formula>$C$4</formula>
    </cfRule>
  </conditionalFormatting>
  <conditionalFormatting sqref="AU25">
    <cfRule type="cellIs" dxfId="4632" priority="1095" operator="lessThan">
      <formula>$C$4</formula>
    </cfRule>
  </conditionalFormatting>
  <conditionalFormatting sqref="AU26">
    <cfRule type="cellIs" dxfId="4631" priority="1096" operator="lessThan">
      <formula>$C$4</formula>
    </cfRule>
  </conditionalFormatting>
  <conditionalFormatting sqref="AU27">
    <cfRule type="cellIs" dxfId="4630" priority="1097" operator="lessThan">
      <formula>$C$4</formula>
    </cfRule>
  </conditionalFormatting>
  <conditionalFormatting sqref="AU28">
    <cfRule type="cellIs" dxfId="4629" priority="1098" operator="lessThan">
      <formula>$C$4</formula>
    </cfRule>
  </conditionalFormatting>
  <conditionalFormatting sqref="AU29">
    <cfRule type="cellIs" dxfId="4628" priority="1099" operator="lessThan">
      <formula>$C$4</formula>
    </cfRule>
  </conditionalFormatting>
  <conditionalFormatting sqref="AU30">
    <cfRule type="cellIs" dxfId="4627" priority="1100" operator="lessThan">
      <formula>$C$4</formula>
    </cfRule>
  </conditionalFormatting>
  <conditionalFormatting sqref="AU31">
    <cfRule type="cellIs" dxfId="4626" priority="1101" operator="lessThan">
      <formula>$C$4</formula>
    </cfRule>
  </conditionalFormatting>
  <conditionalFormatting sqref="AU32">
    <cfRule type="cellIs" dxfId="4625" priority="1102" operator="lessThan">
      <formula>$C$4</formula>
    </cfRule>
  </conditionalFormatting>
  <conditionalFormatting sqref="AU33">
    <cfRule type="cellIs" dxfId="4624" priority="1103" operator="lessThan">
      <formula>$C$4</formula>
    </cfRule>
  </conditionalFormatting>
  <conditionalFormatting sqref="AU34">
    <cfRule type="cellIs" dxfId="4623" priority="1104" operator="lessThan">
      <formula>$C$4</formula>
    </cfRule>
  </conditionalFormatting>
  <conditionalFormatting sqref="AU35">
    <cfRule type="cellIs" dxfId="4622" priority="1105" operator="lessThan">
      <formula>$C$4</formula>
    </cfRule>
  </conditionalFormatting>
  <conditionalFormatting sqref="AU36">
    <cfRule type="cellIs" dxfId="4621" priority="1106" operator="lessThan">
      <formula>$C$4</formula>
    </cfRule>
  </conditionalFormatting>
  <conditionalFormatting sqref="AU37">
    <cfRule type="cellIs" dxfId="4620" priority="1107" operator="lessThan">
      <formula>$C$4</formula>
    </cfRule>
  </conditionalFormatting>
  <conditionalFormatting sqref="AU38">
    <cfRule type="cellIs" dxfId="4619" priority="1108" operator="lessThan">
      <formula>$C$4</formula>
    </cfRule>
  </conditionalFormatting>
  <conditionalFormatting sqref="AU39">
    <cfRule type="cellIs" dxfId="4618" priority="1109" operator="lessThan">
      <formula>$C$4</formula>
    </cfRule>
  </conditionalFormatting>
  <conditionalFormatting sqref="AU40">
    <cfRule type="cellIs" dxfId="4617" priority="1110" operator="lessThan">
      <formula>$C$4</formula>
    </cfRule>
  </conditionalFormatting>
  <conditionalFormatting sqref="AU41">
    <cfRule type="cellIs" dxfId="4616" priority="1111" operator="lessThan">
      <formula>$C$4</formula>
    </cfRule>
  </conditionalFormatting>
  <conditionalFormatting sqref="AU42">
    <cfRule type="cellIs" dxfId="4615" priority="1112" operator="lessThan">
      <formula>$C$4</formula>
    </cfRule>
  </conditionalFormatting>
  <conditionalFormatting sqref="AU43">
    <cfRule type="cellIs" dxfId="4614" priority="1113" operator="lessThan">
      <formula>$C$4</formula>
    </cfRule>
  </conditionalFormatting>
  <conditionalFormatting sqref="AU44">
    <cfRule type="cellIs" dxfId="4613" priority="1114" operator="lessThan">
      <formula>$C$4</formula>
    </cfRule>
  </conditionalFormatting>
  <conditionalFormatting sqref="AU45">
    <cfRule type="cellIs" dxfId="4612" priority="1115" operator="lessThan">
      <formula>$C$4</formula>
    </cfRule>
  </conditionalFormatting>
  <conditionalFormatting sqref="AU46">
    <cfRule type="cellIs" dxfId="4611" priority="1116" operator="lessThan">
      <formula>$C$4</formula>
    </cfRule>
  </conditionalFormatting>
  <conditionalFormatting sqref="AU47">
    <cfRule type="cellIs" dxfId="4610" priority="1117" operator="lessThan">
      <formula>$C$4</formula>
    </cfRule>
  </conditionalFormatting>
  <conditionalFormatting sqref="AU48">
    <cfRule type="cellIs" dxfId="4609" priority="1118" operator="lessThan">
      <formula>$C$4</formula>
    </cfRule>
  </conditionalFormatting>
  <conditionalFormatting sqref="AU49">
    <cfRule type="cellIs" dxfId="4608" priority="1119" operator="lessThan">
      <formula>$C$4</formula>
    </cfRule>
  </conditionalFormatting>
  <conditionalFormatting sqref="AU50">
    <cfRule type="cellIs" dxfId="4607" priority="1120" operator="lessThan">
      <formula>$C$4</formula>
    </cfRule>
  </conditionalFormatting>
  <conditionalFormatting sqref="AV11">
    <cfRule type="cellIs" dxfId="4606" priority="1121" operator="lessThan">
      <formula>$C$4</formula>
    </cfRule>
  </conditionalFormatting>
  <conditionalFormatting sqref="AV12">
    <cfRule type="cellIs" dxfId="4605" priority="1122" operator="lessThan">
      <formula>$C$4</formula>
    </cfRule>
  </conditionalFormatting>
  <conditionalFormatting sqref="AV13">
    <cfRule type="cellIs" dxfId="4604" priority="1123" operator="lessThan">
      <formula>$C$4</formula>
    </cfRule>
  </conditionalFormatting>
  <conditionalFormatting sqref="AV14">
    <cfRule type="cellIs" dxfId="4603" priority="1124" operator="lessThan">
      <formula>$C$4</formula>
    </cfRule>
  </conditionalFormatting>
  <conditionalFormatting sqref="AV15">
    <cfRule type="cellIs" dxfId="4602" priority="1125" operator="lessThan">
      <formula>$C$4</formula>
    </cfRule>
  </conditionalFormatting>
  <conditionalFormatting sqref="AV16">
    <cfRule type="cellIs" dxfId="4601" priority="1126" operator="lessThan">
      <formula>$C$4</formula>
    </cfRule>
  </conditionalFormatting>
  <conditionalFormatting sqref="AV17">
    <cfRule type="cellIs" dxfId="4600" priority="1127" operator="lessThan">
      <formula>$C$4</formula>
    </cfRule>
  </conditionalFormatting>
  <conditionalFormatting sqref="AV18">
    <cfRule type="cellIs" dxfId="4599" priority="1128" operator="lessThan">
      <formula>$C$4</formula>
    </cfRule>
  </conditionalFormatting>
  <conditionalFormatting sqref="AV19">
    <cfRule type="cellIs" dxfId="4598" priority="1129" operator="lessThan">
      <formula>$C$4</formula>
    </cfRule>
  </conditionalFormatting>
  <conditionalFormatting sqref="AV20">
    <cfRule type="cellIs" dxfId="4597" priority="1130" operator="lessThan">
      <formula>$C$4</formula>
    </cfRule>
  </conditionalFormatting>
  <conditionalFormatting sqref="AV21">
    <cfRule type="cellIs" dxfId="4596" priority="1131" operator="lessThan">
      <formula>$C$4</formula>
    </cfRule>
  </conditionalFormatting>
  <conditionalFormatting sqref="AV22">
    <cfRule type="cellIs" dxfId="4595" priority="1132" operator="lessThan">
      <formula>$C$4</formula>
    </cfRule>
  </conditionalFormatting>
  <conditionalFormatting sqref="AV23">
    <cfRule type="cellIs" dxfId="4594" priority="1133" operator="lessThan">
      <formula>$C$4</formula>
    </cfRule>
  </conditionalFormatting>
  <conditionalFormatting sqref="AV24">
    <cfRule type="cellIs" dxfId="4593" priority="1134" operator="lessThan">
      <formula>$C$4</formula>
    </cfRule>
  </conditionalFormatting>
  <conditionalFormatting sqref="AV25">
    <cfRule type="cellIs" dxfId="4592" priority="1135" operator="lessThan">
      <formula>$C$4</formula>
    </cfRule>
  </conditionalFormatting>
  <conditionalFormatting sqref="AV26">
    <cfRule type="cellIs" dxfId="4591" priority="1136" operator="lessThan">
      <formula>$C$4</formula>
    </cfRule>
  </conditionalFormatting>
  <conditionalFormatting sqref="AV27">
    <cfRule type="cellIs" dxfId="4590" priority="1137" operator="lessThan">
      <formula>$C$4</formula>
    </cfRule>
  </conditionalFormatting>
  <conditionalFormatting sqref="AV28">
    <cfRule type="cellIs" dxfId="4589" priority="1138" operator="lessThan">
      <formula>$C$4</formula>
    </cfRule>
  </conditionalFormatting>
  <conditionalFormatting sqref="AV29">
    <cfRule type="cellIs" dxfId="4588" priority="1139" operator="lessThan">
      <formula>$C$4</formula>
    </cfRule>
  </conditionalFormatting>
  <conditionalFormatting sqref="AV30">
    <cfRule type="cellIs" dxfId="4587" priority="1140" operator="lessThan">
      <formula>$C$4</formula>
    </cfRule>
  </conditionalFormatting>
  <conditionalFormatting sqref="AV31">
    <cfRule type="cellIs" dxfId="4586" priority="1141" operator="lessThan">
      <formula>$C$4</formula>
    </cfRule>
  </conditionalFormatting>
  <conditionalFormatting sqref="AV32">
    <cfRule type="cellIs" dxfId="4585" priority="1142" operator="lessThan">
      <formula>$C$4</formula>
    </cfRule>
  </conditionalFormatting>
  <conditionalFormatting sqref="AV33">
    <cfRule type="cellIs" dxfId="4584" priority="1143" operator="lessThan">
      <formula>$C$4</formula>
    </cfRule>
  </conditionalFormatting>
  <conditionalFormatting sqref="AV34">
    <cfRule type="cellIs" dxfId="4583" priority="1144" operator="lessThan">
      <formula>$C$4</formula>
    </cfRule>
  </conditionalFormatting>
  <conditionalFormatting sqref="AV35">
    <cfRule type="cellIs" dxfId="4582" priority="1145" operator="lessThan">
      <formula>$C$4</formula>
    </cfRule>
  </conditionalFormatting>
  <conditionalFormatting sqref="AV36">
    <cfRule type="cellIs" dxfId="4581" priority="1146" operator="lessThan">
      <formula>$C$4</formula>
    </cfRule>
  </conditionalFormatting>
  <conditionalFormatting sqref="AV37">
    <cfRule type="cellIs" dxfId="4580" priority="1147" operator="lessThan">
      <formula>$C$4</formula>
    </cfRule>
  </conditionalFormatting>
  <conditionalFormatting sqref="AV38">
    <cfRule type="cellIs" dxfId="4579" priority="1148" operator="lessThan">
      <formula>$C$4</formula>
    </cfRule>
  </conditionalFormatting>
  <conditionalFormatting sqref="AV39">
    <cfRule type="cellIs" dxfId="4578" priority="1149" operator="lessThan">
      <formula>$C$4</formula>
    </cfRule>
  </conditionalFormatting>
  <conditionalFormatting sqref="AV40">
    <cfRule type="cellIs" dxfId="4577" priority="1150" operator="lessThan">
      <formula>$C$4</formula>
    </cfRule>
  </conditionalFormatting>
  <conditionalFormatting sqref="AV41">
    <cfRule type="cellIs" dxfId="4576" priority="1151" operator="lessThan">
      <formula>$C$4</formula>
    </cfRule>
  </conditionalFormatting>
  <conditionalFormatting sqref="AV42">
    <cfRule type="cellIs" dxfId="4575" priority="1152" operator="lessThan">
      <formula>$C$4</formula>
    </cfRule>
  </conditionalFormatting>
  <conditionalFormatting sqref="AV43">
    <cfRule type="cellIs" dxfId="4574" priority="1153" operator="lessThan">
      <formula>$C$4</formula>
    </cfRule>
  </conditionalFormatting>
  <conditionalFormatting sqref="AV44">
    <cfRule type="cellIs" dxfId="4573" priority="1154" operator="lessThan">
      <formula>$C$4</formula>
    </cfRule>
  </conditionalFormatting>
  <conditionalFormatting sqref="AV45">
    <cfRule type="cellIs" dxfId="4572" priority="1155" operator="lessThan">
      <formula>$C$4</formula>
    </cfRule>
  </conditionalFormatting>
  <conditionalFormatting sqref="AV46">
    <cfRule type="cellIs" dxfId="4571" priority="1156" operator="lessThan">
      <formula>$C$4</formula>
    </cfRule>
  </conditionalFormatting>
  <conditionalFormatting sqref="AV47">
    <cfRule type="cellIs" dxfId="4570" priority="1157" operator="lessThan">
      <formula>$C$4</formula>
    </cfRule>
  </conditionalFormatting>
  <conditionalFormatting sqref="AV48">
    <cfRule type="cellIs" dxfId="4569" priority="1158" operator="lessThan">
      <formula>$C$4</formula>
    </cfRule>
  </conditionalFormatting>
  <conditionalFormatting sqref="AV49">
    <cfRule type="cellIs" dxfId="4568" priority="1159" operator="lessThan">
      <formula>$C$4</formula>
    </cfRule>
  </conditionalFormatting>
  <conditionalFormatting sqref="AV50">
    <cfRule type="cellIs" dxfId="4567" priority="1160" operator="lessThan">
      <formula>$C$4</formula>
    </cfRule>
  </conditionalFormatting>
  <conditionalFormatting sqref="AW11">
    <cfRule type="cellIs" dxfId="4566" priority="1161" operator="lessThan">
      <formula>$C$4</formula>
    </cfRule>
  </conditionalFormatting>
  <conditionalFormatting sqref="AW12">
    <cfRule type="cellIs" dxfId="4565" priority="1162" operator="lessThan">
      <formula>$C$4</formula>
    </cfRule>
  </conditionalFormatting>
  <conditionalFormatting sqref="AW13">
    <cfRule type="cellIs" dxfId="4564" priority="1163" operator="lessThan">
      <formula>$C$4</formula>
    </cfRule>
  </conditionalFormatting>
  <conditionalFormatting sqref="AW14">
    <cfRule type="cellIs" dxfId="4563" priority="1164" operator="lessThan">
      <formula>$C$4</formula>
    </cfRule>
  </conditionalFormatting>
  <conditionalFormatting sqref="AW15">
    <cfRule type="cellIs" dxfId="4562" priority="1165" operator="lessThan">
      <formula>$C$4</formula>
    </cfRule>
  </conditionalFormatting>
  <conditionalFormatting sqref="AW16">
    <cfRule type="cellIs" dxfId="4561" priority="1166" operator="lessThan">
      <formula>$C$4</formula>
    </cfRule>
  </conditionalFormatting>
  <conditionalFormatting sqref="AW17">
    <cfRule type="cellIs" dxfId="4560" priority="1167" operator="lessThan">
      <formula>$C$4</formula>
    </cfRule>
  </conditionalFormatting>
  <conditionalFormatting sqref="AW18">
    <cfRule type="cellIs" dxfId="4559" priority="1168" operator="lessThan">
      <formula>$C$4</formula>
    </cfRule>
  </conditionalFormatting>
  <conditionalFormatting sqref="AW19">
    <cfRule type="cellIs" dxfId="4558" priority="1169" operator="lessThan">
      <formula>$C$4</formula>
    </cfRule>
  </conditionalFormatting>
  <conditionalFormatting sqref="AW20">
    <cfRule type="cellIs" dxfId="4557" priority="1170" operator="lessThan">
      <formula>$C$4</formula>
    </cfRule>
  </conditionalFormatting>
  <conditionalFormatting sqref="AW21">
    <cfRule type="cellIs" dxfId="4556" priority="1171" operator="lessThan">
      <formula>$C$4</formula>
    </cfRule>
  </conditionalFormatting>
  <conditionalFormatting sqref="AW22">
    <cfRule type="cellIs" dxfId="4555" priority="1172" operator="lessThan">
      <formula>$C$4</formula>
    </cfRule>
  </conditionalFormatting>
  <conditionalFormatting sqref="AW23">
    <cfRule type="cellIs" dxfId="4554" priority="1173" operator="lessThan">
      <formula>$C$4</formula>
    </cfRule>
  </conditionalFormatting>
  <conditionalFormatting sqref="AW24">
    <cfRule type="cellIs" dxfId="4553" priority="1174" operator="lessThan">
      <formula>$C$4</formula>
    </cfRule>
  </conditionalFormatting>
  <conditionalFormatting sqref="AW25">
    <cfRule type="cellIs" dxfId="4552" priority="1175" operator="lessThan">
      <formula>$C$4</formula>
    </cfRule>
  </conditionalFormatting>
  <conditionalFormatting sqref="AW26">
    <cfRule type="cellIs" dxfId="4551" priority="1176" operator="lessThan">
      <formula>$C$4</formula>
    </cfRule>
  </conditionalFormatting>
  <conditionalFormatting sqref="AW27">
    <cfRule type="cellIs" dxfId="4550" priority="1177" operator="lessThan">
      <formula>$C$4</formula>
    </cfRule>
  </conditionalFormatting>
  <conditionalFormatting sqref="AW28">
    <cfRule type="cellIs" dxfId="4549" priority="1178" operator="lessThan">
      <formula>$C$4</formula>
    </cfRule>
  </conditionalFormatting>
  <conditionalFormatting sqref="AW29">
    <cfRule type="cellIs" dxfId="4548" priority="1179" operator="lessThan">
      <formula>$C$4</formula>
    </cfRule>
  </conditionalFormatting>
  <conditionalFormatting sqref="AW30">
    <cfRule type="cellIs" dxfId="4547" priority="1180" operator="lessThan">
      <formula>$C$4</formula>
    </cfRule>
  </conditionalFormatting>
  <conditionalFormatting sqref="AW31">
    <cfRule type="cellIs" dxfId="4546" priority="1181" operator="lessThan">
      <formula>$C$4</formula>
    </cfRule>
  </conditionalFormatting>
  <conditionalFormatting sqref="AW32">
    <cfRule type="cellIs" dxfId="4545" priority="1182" operator="lessThan">
      <formula>$C$4</formula>
    </cfRule>
  </conditionalFormatting>
  <conditionalFormatting sqref="AW33">
    <cfRule type="cellIs" dxfId="4544" priority="1183" operator="lessThan">
      <formula>$C$4</formula>
    </cfRule>
  </conditionalFormatting>
  <conditionalFormatting sqref="AW34">
    <cfRule type="cellIs" dxfId="4543" priority="1184" operator="lessThan">
      <formula>$C$4</formula>
    </cfRule>
  </conditionalFormatting>
  <conditionalFormatting sqref="AW35">
    <cfRule type="cellIs" dxfId="4542" priority="1185" operator="lessThan">
      <formula>$C$4</formula>
    </cfRule>
  </conditionalFormatting>
  <conditionalFormatting sqref="AW36">
    <cfRule type="cellIs" dxfId="4541" priority="1186" operator="lessThan">
      <formula>$C$4</formula>
    </cfRule>
  </conditionalFormatting>
  <conditionalFormatting sqref="AW37">
    <cfRule type="cellIs" dxfId="4540" priority="1187" operator="lessThan">
      <formula>$C$4</formula>
    </cfRule>
  </conditionalFormatting>
  <conditionalFormatting sqref="AW38">
    <cfRule type="cellIs" dxfId="4539" priority="1188" operator="lessThan">
      <formula>$C$4</formula>
    </cfRule>
  </conditionalFormatting>
  <conditionalFormatting sqref="AW39">
    <cfRule type="cellIs" dxfId="4538" priority="1189" operator="lessThan">
      <formula>$C$4</formula>
    </cfRule>
  </conditionalFormatting>
  <conditionalFormatting sqref="AW40">
    <cfRule type="cellIs" dxfId="4537" priority="1190" operator="lessThan">
      <formula>$C$4</formula>
    </cfRule>
  </conditionalFormatting>
  <conditionalFormatting sqref="AW41">
    <cfRule type="cellIs" dxfId="4536" priority="1191" operator="lessThan">
      <formula>$C$4</formula>
    </cfRule>
  </conditionalFormatting>
  <conditionalFormatting sqref="AW42">
    <cfRule type="cellIs" dxfId="4535" priority="1192" operator="lessThan">
      <formula>$C$4</formula>
    </cfRule>
  </conditionalFormatting>
  <conditionalFormatting sqref="AW43">
    <cfRule type="cellIs" dxfId="4534" priority="1193" operator="lessThan">
      <formula>$C$4</formula>
    </cfRule>
  </conditionalFormatting>
  <conditionalFormatting sqref="AW44">
    <cfRule type="cellIs" dxfId="4533" priority="1194" operator="lessThan">
      <formula>$C$4</formula>
    </cfRule>
  </conditionalFormatting>
  <conditionalFormatting sqref="AW45">
    <cfRule type="cellIs" dxfId="4532" priority="1195" operator="lessThan">
      <formula>$C$4</formula>
    </cfRule>
  </conditionalFormatting>
  <conditionalFormatting sqref="AW46">
    <cfRule type="cellIs" dxfId="4531" priority="1196" operator="lessThan">
      <formula>$C$4</formula>
    </cfRule>
  </conditionalFormatting>
  <conditionalFormatting sqref="AW47">
    <cfRule type="cellIs" dxfId="4530" priority="1197" operator="lessThan">
      <formula>$C$4</formula>
    </cfRule>
  </conditionalFormatting>
  <conditionalFormatting sqref="AW48">
    <cfRule type="cellIs" dxfId="4529" priority="1198" operator="lessThan">
      <formula>$C$4</formula>
    </cfRule>
  </conditionalFormatting>
  <conditionalFormatting sqref="AW49">
    <cfRule type="cellIs" dxfId="4528" priority="1199" operator="lessThan">
      <formula>$C$4</formula>
    </cfRule>
  </conditionalFormatting>
  <conditionalFormatting sqref="AW50">
    <cfRule type="cellIs" dxfId="4527" priority="1200" operator="lessThan">
      <formula>$C$4</formula>
    </cfRule>
  </conditionalFormatting>
  <conditionalFormatting sqref="AX11">
    <cfRule type="cellIs" dxfId="4526" priority="1201" operator="lessThan">
      <formula>$C$4</formula>
    </cfRule>
  </conditionalFormatting>
  <conditionalFormatting sqref="AX12">
    <cfRule type="cellIs" dxfId="4525" priority="1202" operator="lessThan">
      <formula>$C$4</formula>
    </cfRule>
  </conditionalFormatting>
  <conditionalFormatting sqref="AX13">
    <cfRule type="cellIs" dxfId="4524" priority="1203" operator="lessThan">
      <formula>$C$4</formula>
    </cfRule>
  </conditionalFormatting>
  <conditionalFormatting sqref="AX14">
    <cfRule type="cellIs" dxfId="4523" priority="1204" operator="lessThan">
      <formula>$C$4</formula>
    </cfRule>
  </conditionalFormatting>
  <conditionalFormatting sqref="AX15">
    <cfRule type="cellIs" dxfId="4522" priority="1205" operator="lessThan">
      <formula>$C$4</formula>
    </cfRule>
  </conditionalFormatting>
  <conditionalFormatting sqref="AX16">
    <cfRule type="cellIs" dxfId="4521" priority="1206" operator="lessThan">
      <formula>$C$4</formula>
    </cfRule>
  </conditionalFormatting>
  <conditionalFormatting sqref="AX17">
    <cfRule type="cellIs" dxfId="4520" priority="1207" operator="lessThan">
      <formula>$C$4</formula>
    </cfRule>
  </conditionalFormatting>
  <conditionalFormatting sqref="AX18">
    <cfRule type="cellIs" dxfId="4519" priority="1208" operator="lessThan">
      <formula>$C$4</formula>
    </cfRule>
  </conditionalFormatting>
  <conditionalFormatting sqref="AX19">
    <cfRule type="cellIs" dxfId="4518" priority="1209" operator="lessThan">
      <formula>$C$4</formula>
    </cfRule>
  </conditionalFormatting>
  <conditionalFormatting sqref="AX20">
    <cfRule type="cellIs" dxfId="4517" priority="1210" operator="lessThan">
      <formula>$C$4</formula>
    </cfRule>
  </conditionalFormatting>
  <conditionalFormatting sqref="AX21">
    <cfRule type="cellIs" dxfId="4516" priority="1211" operator="lessThan">
      <formula>$C$4</formula>
    </cfRule>
  </conditionalFormatting>
  <conditionalFormatting sqref="AX22">
    <cfRule type="cellIs" dxfId="4515" priority="1212" operator="lessThan">
      <formula>$C$4</formula>
    </cfRule>
  </conditionalFormatting>
  <conditionalFormatting sqref="AX23">
    <cfRule type="cellIs" dxfId="4514" priority="1213" operator="lessThan">
      <formula>$C$4</formula>
    </cfRule>
  </conditionalFormatting>
  <conditionalFormatting sqref="AX24">
    <cfRule type="cellIs" dxfId="4513" priority="1214" operator="lessThan">
      <formula>$C$4</formula>
    </cfRule>
  </conditionalFormatting>
  <conditionalFormatting sqref="AX25">
    <cfRule type="cellIs" dxfId="4512" priority="1215" operator="lessThan">
      <formula>$C$4</formula>
    </cfRule>
  </conditionalFormatting>
  <conditionalFormatting sqref="AX26">
    <cfRule type="cellIs" dxfId="4511" priority="1216" operator="lessThan">
      <formula>$C$4</formula>
    </cfRule>
  </conditionalFormatting>
  <conditionalFormatting sqref="AX27">
    <cfRule type="cellIs" dxfId="4510" priority="1217" operator="lessThan">
      <formula>$C$4</formula>
    </cfRule>
  </conditionalFormatting>
  <conditionalFormatting sqref="AX28">
    <cfRule type="cellIs" dxfId="4509" priority="1218" operator="lessThan">
      <formula>$C$4</formula>
    </cfRule>
  </conditionalFormatting>
  <conditionalFormatting sqref="AX29">
    <cfRule type="cellIs" dxfId="4508" priority="1219" operator="lessThan">
      <formula>$C$4</formula>
    </cfRule>
  </conditionalFormatting>
  <conditionalFormatting sqref="AX30">
    <cfRule type="cellIs" dxfId="4507" priority="1220" operator="lessThan">
      <formula>$C$4</formula>
    </cfRule>
  </conditionalFormatting>
  <conditionalFormatting sqref="AX31">
    <cfRule type="cellIs" dxfId="4506" priority="1221" operator="lessThan">
      <formula>$C$4</formula>
    </cfRule>
  </conditionalFormatting>
  <conditionalFormatting sqref="AX32">
    <cfRule type="cellIs" dxfId="4505" priority="1222" operator="lessThan">
      <formula>$C$4</formula>
    </cfRule>
  </conditionalFormatting>
  <conditionalFormatting sqref="AX33">
    <cfRule type="cellIs" dxfId="4504" priority="1223" operator="lessThan">
      <formula>$C$4</formula>
    </cfRule>
  </conditionalFormatting>
  <conditionalFormatting sqref="AX34">
    <cfRule type="cellIs" dxfId="4503" priority="1224" operator="lessThan">
      <formula>$C$4</formula>
    </cfRule>
  </conditionalFormatting>
  <conditionalFormatting sqref="AX35">
    <cfRule type="cellIs" dxfId="4502" priority="1225" operator="lessThan">
      <formula>$C$4</formula>
    </cfRule>
  </conditionalFormatting>
  <conditionalFormatting sqref="AX36">
    <cfRule type="cellIs" dxfId="4501" priority="1226" operator="lessThan">
      <formula>$C$4</formula>
    </cfRule>
  </conditionalFormatting>
  <conditionalFormatting sqref="AX37">
    <cfRule type="cellIs" dxfId="4500" priority="1227" operator="lessThan">
      <formula>$C$4</formula>
    </cfRule>
  </conditionalFormatting>
  <conditionalFormatting sqref="AX38">
    <cfRule type="cellIs" dxfId="4499" priority="1228" operator="lessThan">
      <formula>$C$4</formula>
    </cfRule>
  </conditionalFormatting>
  <conditionalFormatting sqref="AX39">
    <cfRule type="cellIs" dxfId="4498" priority="1229" operator="lessThan">
      <formula>$C$4</formula>
    </cfRule>
  </conditionalFormatting>
  <conditionalFormatting sqref="AX40">
    <cfRule type="cellIs" dxfId="4497" priority="1230" operator="lessThan">
      <formula>$C$4</formula>
    </cfRule>
  </conditionalFormatting>
  <conditionalFormatting sqref="AX41">
    <cfRule type="cellIs" dxfId="4496" priority="1231" operator="lessThan">
      <formula>$C$4</formula>
    </cfRule>
  </conditionalFormatting>
  <conditionalFormatting sqref="AX42">
    <cfRule type="cellIs" dxfId="4495" priority="1232" operator="lessThan">
      <formula>$C$4</formula>
    </cfRule>
  </conditionalFormatting>
  <conditionalFormatting sqref="AX43">
    <cfRule type="cellIs" dxfId="4494" priority="1233" operator="lessThan">
      <formula>$C$4</formula>
    </cfRule>
  </conditionalFormatting>
  <conditionalFormatting sqref="AX44">
    <cfRule type="cellIs" dxfId="4493" priority="1234" operator="lessThan">
      <formula>$C$4</formula>
    </cfRule>
  </conditionalFormatting>
  <conditionalFormatting sqref="AX45">
    <cfRule type="cellIs" dxfId="4492" priority="1235" operator="lessThan">
      <formula>$C$4</formula>
    </cfRule>
  </conditionalFormatting>
  <conditionalFormatting sqref="AX46">
    <cfRule type="cellIs" dxfId="4491" priority="1236" operator="lessThan">
      <formula>$C$4</formula>
    </cfRule>
  </conditionalFormatting>
  <conditionalFormatting sqref="AX47">
    <cfRule type="cellIs" dxfId="4490" priority="1237" operator="lessThan">
      <formula>$C$4</formula>
    </cfRule>
  </conditionalFormatting>
  <conditionalFormatting sqref="AX48">
    <cfRule type="cellIs" dxfId="4489" priority="1238" operator="lessThan">
      <formula>$C$4</formula>
    </cfRule>
  </conditionalFormatting>
  <conditionalFormatting sqref="AX49">
    <cfRule type="cellIs" dxfId="4488" priority="1239" operator="lessThan">
      <formula>$C$4</formula>
    </cfRule>
  </conditionalFormatting>
  <conditionalFormatting sqref="AX50">
    <cfRule type="cellIs" dxfId="4487" priority="1240" operator="lessThan">
      <formula>$C$4</formula>
    </cfRule>
  </conditionalFormatting>
  <conditionalFormatting sqref="AY11">
    <cfRule type="cellIs" dxfId="4486" priority="1241" operator="lessThan">
      <formula>$C$4</formula>
    </cfRule>
  </conditionalFormatting>
  <conditionalFormatting sqref="AY12">
    <cfRule type="cellIs" dxfId="4485" priority="1242" operator="lessThan">
      <formula>$C$4</formula>
    </cfRule>
  </conditionalFormatting>
  <conditionalFormatting sqref="AY13">
    <cfRule type="cellIs" dxfId="4484" priority="1243" operator="lessThan">
      <formula>$C$4</formula>
    </cfRule>
  </conditionalFormatting>
  <conditionalFormatting sqref="AY14">
    <cfRule type="cellIs" dxfId="4483" priority="1244" operator="lessThan">
      <formula>$C$4</formula>
    </cfRule>
  </conditionalFormatting>
  <conditionalFormatting sqref="AY15">
    <cfRule type="cellIs" dxfId="4482" priority="1245" operator="lessThan">
      <formula>$C$4</formula>
    </cfRule>
  </conditionalFormatting>
  <conditionalFormatting sqref="AY16">
    <cfRule type="cellIs" dxfId="4481" priority="1246" operator="lessThan">
      <formula>$C$4</formula>
    </cfRule>
  </conditionalFormatting>
  <conditionalFormatting sqref="AY17">
    <cfRule type="cellIs" dxfId="4480" priority="1247" operator="lessThan">
      <formula>$C$4</formula>
    </cfRule>
  </conditionalFormatting>
  <conditionalFormatting sqref="AY18">
    <cfRule type="cellIs" dxfId="4479" priority="1248" operator="lessThan">
      <formula>$C$4</formula>
    </cfRule>
  </conditionalFormatting>
  <conditionalFormatting sqref="AY19">
    <cfRule type="cellIs" dxfId="4478" priority="1249" operator="lessThan">
      <formula>$C$4</formula>
    </cfRule>
  </conditionalFormatting>
  <conditionalFormatting sqref="AY20">
    <cfRule type="cellIs" dxfId="4477" priority="1250" operator="lessThan">
      <formula>$C$4</formula>
    </cfRule>
  </conditionalFormatting>
  <conditionalFormatting sqref="AY21">
    <cfRule type="cellIs" dxfId="4476" priority="1251" operator="lessThan">
      <formula>$C$4</formula>
    </cfRule>
  </conditionalFormatting>
  <conditionalFormatting sqref="AY22">
    <cfRule type="cellIs" dxfId="4475" priority="1252" operator="lessThan">
      <formula>$C$4</formula>
    </cfRule>
  </conditionalFormatting>
  <conditionalFormatting sqref="AY23">
    <cfRule type="cellIs" dxfId="4474" priority="1253" operator="lessThan">
      <formula>$C$4</formula>
    </cfRule>
  </conditionalFormatting>
  <conditionalFormatting sqref="AY24">
    <cfRule type="cellIs" dxfId="4473" priority="1254" operator="lessThan">
      <formula>$C$4</formula>
    </cfRule>
  </conditionalFormatting>
  <conditionalFormatting sqref="AY25">
    <cfRule type="cellIs" dxfId="4472" priority="1255" operator="lessThan">
      <formula>$C$4</formula>
    </cfRule>
  </conditionalFormatting>
  <conditionalFormatting sqref="AY26">
    <cfRule type="cellIs" dxfId="4471" priority="1256" operator="lessThan">
      <formula>$C$4</formula>
    </cfRule>
  </conditionalFormatting>
  <conditionalFormatting sqref="AY27">
    <cfRule type="cellIs" dxfId="4470" priority="1257" operator="lessThan">
      <formula>$C$4</formula>
    </cfRule>
  </conditionalFormatting>
  <conditionalFormatting sqref="AY28">
    <cfRule type="cellIs" dxfId="4469" priority="1258" operator="lessThan">
      <formula>$C$4</formula>
    </cfRule>
  </conditionalFormatting>
  <conditionalFormatting sqref="AY29">
    <cfRule type="cellIs" dxfId="4468" priority="1259" operator="lessThan">
      <formula>$C$4</formula>
    </cfRule>
  </conditionalFormatting>
  <conditionalFormatting sqref="AY30">
    <cfRule type="cellIs" dxfId="4467" priority="1260" operator="lessThan">
      <formula>$C$4</formula>
    </cfRule>
  </conditionalFormatting>
  <conditionalFormatting sqref="AY31">
    <cfRule type="cellIs" dxfId="4466" priority="1261" operator="lessThan">
      <formula>$C$4</formula>
    </cfRule>
  </conditionalFormatting>
  <conditionalFormatting sqref="AY32">
    <cfRule type="cellIs" dxfId="4465" priority="1262" operator="lessThan">
      <formula>$C$4</formula>
    </cfRule>
  </conditionalFormatting>
  <conditionalFormatting sqref="AY33">
    <cfRule type="cellIs" dxfId="4464" priority="1263" operator="lessThan">
      <formula>$C$4</formula>
    </cfRule>
  </conditionalFormatting>
  <conditionalFormatting sqref="AY34">
    <cfRule type="cellIs" dxfId="4463" priority="1264" operator="lessThan">
      <formula>$C$4</formula>
    </cfRule>
  </conditionalFormatting>
  <conditionalFormatting sqref="AY35">
    <cfRule type="cellIs" dxfId="4462" priority="1265" operator="lessThan">
      <formula>$C$4</formula>
    </cfRule>
  </conditionalFormatting>
  <conditionalFormatting sqref="AY36">
    <cfRule type="cellIs" dxfId="4461" priority="1266" operator="lessThan">
      <formula>$C$4</formula>
    </cfRule>
  </conditionalFormatting>
  <conditionalFormatting sqref="AY37">
    <cfRule type="cellIs" dxfId="4460" priority="1267" operator="lessThan">
      <formula>$C$4</formula>
    </cfRule>
  </conditionalFormatting>
  <conditionalFormatting sqref="AY38">
    <cfRule type="cellIs" dxfId="4459" priority="1268" operator="lessThan">
      <formula>$C$4</formula>
    </cfRule>
  </conditionalFormatting>
  <conditionalFormatting sqref="AY39">
    <cfRule type="cellIs" dxfId="4458" priority="1269" operator="lessThan">
      <formula>$C$4</formula>
    </cfRule>
  </conditionalFormatting>
  <conditionalFormatting sqref="AY40">
    <cfRule type="cellIs" dxfId="4457" priority="1270" operator="lessThan">
      <formula>$C$4</formula>
    </cfRule>
  </conditionalFormatting>
  <conditionalFormatting sqref="AY41">
    <cfRule type="cellIs" dxfId="4456" priority="1271" operator="lessThan">
      <formula>$C$4</formula>
    </cfRule>
  </conditionalFormatting>
  <conditionalFormatting sqref="AY42">
    <cfRule type="cellIs" dxfId="4455" priority="1272" operator="lessThan">
      <formula>$C$4</formula>
    </cfRule>
  </conditionalFormatting>
  <conditionalFormatting sqref="AY43">
    <cfRule type="cellIs" dxfId="4454" priority="1273" operator="lessThan">
      <formula>$C$4</formula>
    </cfRule>
  </conditionalFormatting>
  <conditionalFormatting sqref="AY44">
    <cfRule type="cellIs" dxfId="4453" priority="1274" operator="lessThan">
      <formula>$C$4</formula>
    </cfRule>
  </conditionalFormatting>
  <conditionalFormatting sqref="AY45">
    <cfRule type="cellIs" dxfId="4452" priority="1275" operator="lessThan">
      <formula>$C$4</formula>
    </cfRule>
  </conditionalFormatting>
  <conditionalFormatting sqref="AY46">
    <cfRule type="cellIs" dxfId="4451" priority="1276" operator="lessThan">
      <formula>$C$4</formula>
    </cfRule>
  </conditionalFormatting>
  <conditionalFormatting sqref="AY47">
    <cfRule type="cellIs" dxfId="4450" priority="1277" operator="lessThan">
      <formula>$C$4</formula>
    </cfRule>
  </conditionalFormatting>
  <conditionalFormatting sqref="AY48">
    <cfRule type="cellIs" dxfId="4449" priority="1278" operator="lessThan">
      <formula>$C$4</formula>
    </cfRule>
  </conditionalFormatting>
  <conditionalFormatting sqref="AY49">
    <cfRule type="cellIs" dxfId="4448" priority="1279" operator="lessThan">
      <formula>$C$4</formula>
    </cfRule>
  </conditionalFormatting>
  <conditionalFormatting sqref="AY50">
    <cfRule type="cellIs" dxfId="4447" priority="1280" operator="lessThan">
      <formula>$C$4</formula>
    </cfRule>
  </conditionalFormatting>
  <conditionalFormatting sqref="AZ11">
    <cfRule type="cellIs" dxfId="4446" priority="1281" operator="lessThan">
      <formula>$C$4</formula>
    </cfRule>
  </conditionalFormatting>
  <conditionalFormatting sqref="AZ12">
    <cfRule type="cellIs" dxfId="4445" priority="1282" operator="lessThan">
      <formula>$C$4</formula>
    </cfRule>
  </conditionalFormatting>
  <conditionalFormatting sqref="AZ13">
    <cfRule type="cellIs" dxfId="4444" priority="1283" operator="lessThan">
      <formula>$C$4</formula>
    </cfRule>
  </conditionalFormatting>
  <conditionalFormatting sqref="AZ14">
    <cfRule type="cellIs" dxfId="4443" priority="1284" operator="lessThan">
      <formula>$C$4</formula>
    </cfRule>
  </conditionalFormatting>
  <conditionalFormatting sqref="AZ15">
    <cfRule type="cellIs" dxfId="4442" priority="1285" operator="lessThan">
      <formula>$C$4</formula>
    </cfRule>
  </conditionalFormatting>
  <conditionalFormatting sqref="AZ16">
    <cfRule type="cellIs" dxfId="4441" priority="1286" operator="lessThan">
      <formula>$C$4</formula>
    </cfRule>
  </conditionalFormatting>
  <conditionalFormatting sqref="AZ17">
    <cfRule type="cellIs" dxfId="4440" priority="1287" operator="lessThan">
      <formula>$C$4</formula>
    </cfRule>
  </conditionalFormatting>
  <conditionalFormatting sqref="AZ18">
    <cfRule type="cellIs" dxfId="4439" priority="1288" operator="lessThan">
      <formula>$C$4</formula>
    </cfRule>
  </conditionalFormatting>
  <conditionalFormatting sqref="AZ19">
    <cfRule type="cellIs" dxfId="4438" priority="1289" operator="lessThan">
      <formula>$C$4</formula>
    </cfRule>
  </conditionalFormatting>
  <conditionalFormatting sqref="AZ20">
    <cfRule type="cellIs" dxfId="4437" priority="1290" operator="lessThan">
      <formula>$C$4</formula>
    </cfRule>
  </conditionalFormatting>
  <conditionalFormatting sqref="AZ21">
    <cfRule type="cellIs" dxfId="4436" priority="1291" operator="lessThan">
      <formula>$C$4</formula>
    </cfRule>
  </conditionalFormatting>
  <conditionalFormatting sqref="AZ22">
    <cfRule type="cellIs" dxfId="4435" priority="1292" operator="lessThan">
      <formula>$C$4</formula>
    </cfRule>
  </conditionalFormatting>
  <conditionalFormatting sqref="AZ23">
    <cfRule type="cellIs" dxfId="4434" priority="1293" operator="lessThan">
      <formula>$C$4</formula>
    </cfRule>
  </conditionalFormatting>
  <conditionalFormatting sqref="AZ24">
    <cfRule type="cellIs" dxfId="4433" priority="1294" operator="lessThan">
      <formula>$C$4</formula>
    </cfRule>
  </conditionalFormatting>
  <conditionalFormatting sqref="AZ25">
    <cfRule type="cellIs" dxfId="4432" priority="1295" operator="lessThan">
      <formula>$C$4</formula>
    </cfRule>
  </conditionalFormatting>
  <conditionalFormatting sqref="AZ26">
    <cfRule type="cellIs" dxfId="4431" priority="1296" operator="lessThan">
      <formula>$C$4</formula>
    </cfRule>
  </conditionalFormatting>
  <conditionalFormatting sqref="AZ27">
    <cfRule type="cellIs" dxfId="4430" priority="1297" operator="lessThan">
      <formula>$C$4</formula>
    </cfRule>
  </conditionalFormatting>
  <conditionalFormatting sqref="AZ28">
    <cfRule type="cellIs" dxfId="4429" priority="1298" operator="lessThan">
      <formula>$C$4</formula>
    </cfRule>
  </conditionalFormatting>
  <conditionalFormatting sqref="AZ29">
    <cfRule type="cellIs" dxfId="4428" priority="1299" operator="lessThan">
      <formula>$C$4</formula>
    </cfRule>
  </conditionalFormatting>
  <conditionalFormatting sqref="AZ30">
    <cfRule type="cellIs" dxfId="4427" priority="1300" operator="lessThan">
      <formula>$C$4</formula>
    </cfRule>
  </conditionalFormatting>
  <conditionalFormatting sqref="AZ31">
    <cfRule type="cellIs" dxfId="4426" priority="1301" operator="lessThan">
      <formula>$C$4</formula>
    </cfRule>
  </conditionalFormatting>
  <conditionalFormatting sqref="AZ32">
    <cfRule type="cellIs" dxfId="4425" priority="1302" operator="lessThan">
      <formula>$C$4</formula>
    </cfRule>
  </conditionalFormatting>
  <conditionalFormatting sqref="AZ33">
    <cfRule type="cellIs" dxfId="4424" priority="1303" operator="lessThan">
      <formula>$C$4</formula>
    </cfRule>
  </conditionalFormatting>
  <conditionalFormatting sqref="AZ34">
    <cfRule type="cellIs" dxfId="4423" priority="1304" operator="lessThan">
      <formula>$C$4</formula>
    </cfRule>
  </conditionalFormatting>
  <conditionalFormatting sqref="AZ35">
    <cfRule type="cellIs" dxfId="4422" priority="1305" operator="lessThan">
      <formula>$C$4</formula>
    </cfRule>
  </conditionalFormatting>
  <conditionalFormatting sqref="AZ36">
    <cfRule type="cellIs" dxfId="4421" priority="1306" operator="lessThan">
      <formula>$C$4</formula>
    </cfRule>
  </conditionalFormatting>
  <conditionalFormatting sqref="AZ37">
    <cfRule type="cellIs" dxfId="4420" priority="1307" operator="lessThan">
      <formula>$C$4</formula>
    </cfRule>
  </conditionalFormatting>
  <conditionalFormatting sqref="AZ38">
    <cfRule type="cellIs" dxfId="4419" priority="1308" operator="lessThan">
      <formula>$C$4</formula>
    </cfRule>
  </conditionalFormatting>
  <conditionalFormatting sqref="AZ39">
    <cfRule type="cellIs" dxfId="4418" priority="1309" operator="lessThan">
      <formula>$C$4</formula>
    </cfRule>
  </conditionalFormatting>
  <conditionalFormatting sqref="AZ40">
    <cfRule type="cellIs" dxfId="4417" priority="1310" operator="lessThan">
      <formula>$C$4</formula>
    </cfRule>
  </conditionalFormatting>
  <conditionalFormatting sqref="AZ41">
    <cfRule type="cellIs" dxfId="4416" priority="1311" operator="lessThan">
      <formula>$C$4</formula>
    </cfRule>
  </conditionalFormatting>
  <conditionalFormatting sqref="AZ42">
    <cfRule type="cellIs" dxfId="4415" priority="1312" operator="lessThan">
      <formula>$C$4</formula>
    </cfRule>
  </conditionalFormatting>
  <conditionalFormatting sqref="AZ43">
    <cfRule type="cellIs" dxfId="4414" priority="1313" operator="lessThan">
      <formula>$C$4</formula>
    </cfRule>
  </conditionalFormatting>
  <conditionalFormatting sqref="AZ44">
    <cfRule type="cellIs" dxfId="4413" priority="1314" operator="lessThan">
      <formula>$C$4</formula>
    </cfRule>
  </conditionalFormatting>
  <conditionalFormatting sqref="AZ45">
    <cfRule type="cellIs" dxfId="4412" priority="1315" operator="lessThan">
      <formula>$C$4</formula>
    </cfRule>
  </conditionalFormatting>
  <conditionalFormatting sqref="AZ46">
    <cfRule type="cellIs" dxfId="4411" priority="1316" operator="lessThan">
      <formula>$C$4</formula>
    </cfRule>
  </conditionalFormatting>
  <conditionalFormatting sqref="AZ47">
    <cfRule type="cellIs" dxfId="4410" priority="1317" operator="lessThan">
      <formula>$C$4</formula>
    </cfRule>
  </conditionalFormatting>
  <conditionalFormatting sqref="AZ48">
    <cfRule type="cellIs" dxfId="4409" priority="1318" operator="lessThan">
      <formula>$C$4</formula>
    </cfRule>
  </conditionalFormatting>
  <conditionalFormatting sqref="AZ49">
    <cfRule type="cellIs" dxfId="4408" priority="1319" operator="lessThan">
      <formula>$C$4</formula>
    </cfRule>
  </conditionalFormatting>
  <conditionalFormatting sqref="AZ50">
    <cfRule type="cellIs" dxfId="4407" priority="1320" operator="lessThan">
      <formula>$C$4</formula>
    </cfRule>
  </conditionalFormatting>
  <conditionalFormatting sqref="BA11">
    <cfRule type="cellIs" dxfId="4406" priority="1321" operator="lessThan">
      <formula>$C$4</formula>
    </cfRule>
  </conditionalFormatting>
  <conditionalFormatting sqref="BA12">
    <cfRule type="cellIs" dxfId="4405" priority="1322" operator="lessThan">
      <formula>$C$4</formula>
    </cfRule>
  </conditionalFormatting>
  <conditionalFormatting sqref="BA13">
    <cfRule type="cellIs" dxfId="4404" priority="1323" operator="lessThan">
      <formula>$C$4</formula>
    </cfRule>
  </conditionalFormatting>
  <conditionalFormatting sqref="BA14">
    <cfRule type="cellIs" dxfId="4403" priority="1324" operator="lessThan">
      <formula>$C$4</formula>
    </cfRule>
  </conditionalFormatting>
  <conditionalFormatting sqref="BA15">
    <cfRule type="cellIs" dxfId="4402" priority="1325" operator="lessThan">
      <formula>$C$4</formula>
    </cfRule>
  </conditionalFormatting>
  <conditionalFormatting sqref="BA16">
    <cfRule type="cellIs" dxfId="4401" priority="1326" operator="lessThan">
      <formula>$C$4</formula>
    </cfRule>
  </conditionalFormatting>
  <conditionalFormatting sqref="BA17">
    <cfRule type="cellIs" dxfId="4400" priority="1327" operator="lessThan">
      <formula>$C$4</formula>
    </cfRule>
  </conditionalFormatting>
  <conditionalFormatting sqref="BA18">
    <cfRule type="cellIs" dxfId="4399" priority="1328" operator="lessThan">
      <formula>$C$4</formula>
    </cfRule>
  </conditionalFormatting>
  <conditionalFormatting sqref="BA19">
    <cfRule type="cellIs" dxfId="4398" priority="1329" operator="lessThan">
      <formula>$C$4</formula>
    </cfRule>
  </conditionalFormatting>
  <conditionalFormatting sqref="BA20">
    <cfRule type="cellIs" dxfId="4397" priority="1330" operator="lessThan">
      <formula>$C$4</formula>
    </cfRule>
  </conditionalFormatting>
  <conditionalFormatting sqref="BA21">
    <cfRule type="cellIs" dxfId="4396" priority="1331" operator="lessThan">
      <formula>$C$4</formula>
    </cfRule>
  </conditionalFormatting>
  <conditionalFormatting sqref="BA22">
    <cfRule type="cellIs" dxfId="4395" priority="1332" operator="lessThan">
      <formula>$C$4</formula>
    </cfRule>
  </conditionalFormatting>
  <conditionalFormatting sqref="BA23">
    <cfRule type="cellIs" dxfId="4394" priority="1333" operator="lessThan">
      <formula>$C$4</formula>
    </cfRule>
  </conditionalFormatting>
  <conditionalFormatting sqref="BA24">
    <cfRule type="cellIs" dxfId="4393" priority="1334" operator="lessThan">
      <formula>$C$4</formula>
    </cfRule>
  </conditionalFormatting>
  <conditionalFormatting sqref="BA25">
    <cfRule type="cellIs" dxfId="4392" priority="1335" operator="lessThan">
      <formula>$C$4</formula>
    </cfRule>
  </conditionalFormatting>
  <conditionalFormatting sqref="BA26">
    <cfRule type="cellIs" dxfId="4391" priority="1336" operator="lessThan">
      <formula>$C$4</formula>
    </cfRule>
  </conditionalFormatting>
  <conditionalFormatting sqref="BA27">
    <cfRule type="cellIs" dxfId="4390" priority="1337" operator="lessThan">
      <formula>$C$4</formula>
    </cfRule>
  </conditionalFormatting>
  <conditionalFormatting sqref="BA28">
    <cfRule type="cellIs" dxfId="4389" priority="1338" operator="lessThan">
      <formula>$C$4</formula>
    </cfRule>
  </conditionalFormatting>
  <conditionalFormatting sqref="BA29">
    <cfRule type="cellIs" dxfId="4388" priority="1339" operator="lessThan">
      <formula>$C$4</formula>
    </cfRule>
  </conditionalFormatting>
  <conditionalFormatting sqref="BA30">
    <cfRule type="cellIs" dxfId="4387" priority="1340" operator="lessThan">
      <formula>$C$4</formula>
    </cfRule>
  </conditionalFormatting>
  <conditionalFormatting sqref="BA31">
    <cfRule type="cellIs" dxfId="4386" priority="1341" operator="lessThan">
      <formula>$C$4</formula>
    </cfRule>
  </conditionalFormatting>
  <conditionalFormatting sqref="BA32">
    <cfRule type="cellIs" dxfId="4385" priority="1342" operator="lessThan">
      <formula>$C$4</formula>
    </cfRule>
  </conditionalFormatting>
  <conditionalFormatting sqref="BA33">
    <cfRule type="cellIs" dxfId="4384" priority="1343" operator="lessThan">
      <formula>$C$4</formula>
    </cfRule>
  </conditionalFormatting>
  <conditionalFormatting sqref="BA34">
    <cfRule type="cellIs" dxfId="4383" priority="1344" operator="lessThan">
      <formula>$C$4</formula>
    </cfRule>
  </conditionalFormatting>
  <conditionalFormatting sqref="BA35">
    <cfRule type="cellIs" dxfId="4382" priority="1345" operator="lessThan">
      <formula>$C$4</formula>
    </cfRule>
  </conditionalFormatting>
  <conditionalFormatting sqref="BA36">
    <cfRule type="cellIs" dxfId="4381" priority="1346" operator="lessThan">
      <formula>$C$4</formula>
    </cfRule>
  </conditionalFormatting>
  <conditionalFormatting sqref="BA37">
    <cfRule type="cellIs" dxfId="4380" priority="1347" operator="lessThan">
      <formula>$C$4</formula>
    </cfRule>
  </conditionalFormatting>
  <conditionalFormatting sqref="BA38">
    <cfRule type="cellIs" dxfId="4379" priority="1348" operator="lessThan">
      <formula>$C$4</formula>
    </cfRule>
  </conditionalFormatting>
  <conditionalFormatting sqref="BA39">
    <cfRule type="cellIs" dxfId="4378" priority="1349" operator="lessThan">
      <formula>$C$4</formula>
    </cfRule>
  </conditionalFormatting>
  <conditionalFormatting sqref="BA40">
    <cfRule type="cellIs" dxfId="4377" priority="1350" operator="lessThan">
      <formula>$C$4</formula>
    </cfRule>
  </conditionalFormatting>
  <conditionalFormatting sqref="BA41">
    <cfRule type="cellIs" dxfId="4376" priority="1351" operator="lessThan">
      <formula>$C$4</formula>
    </cfRule>
  </conditionalFormatting>
  <conditionalFormatting sqref="BA42">
    <cfRule type="cellIs" dxfId="4375" priority="1352" operator="lessThan">
      <formula>$C$4</formula>
    </cfRule>
  </conditionalFormatting>
  <conditionalFormatting sqref="BA43">
    <cfRule type="cellIs" dxfId="4374" priority="1353" operator="lessThan">
      <formula>$C$4</formula>
    </cfRule>
  </conditionalFormatting>
  <conditionalFormatting sqref="BA44">
    <cfRule type="cellIs" dxfId="4373" priority="1354" operator="lessThan">
      <formula>$C$4</formula>
    </cfRule>
  </conditionalFormatting>
  <conditionalFormatting sqref="BA45">
    <cfRule type="cellIs" dxfId="4372" priority="1355" operator="lessThan">
      <formula>$C$4</formula>
    </cfRule>
  </conditionalFormatting>
  <conditionalFormatting sqref="BA46">
    <cfRule type="cellIs" dxfId="4371" priority="1356" operator="lessThan">
      <formula>$C$4</formula>
    </cfRule>
  </conditionalFormatting>
  <conditionalFormatting sqref="BA47">
    <cfRule type="cellIs" dxfId="4370" priority="1357" operator="lessThan">
      <formula>$C$4</formula>
    </cfRule>
  </conditionalFormatting>
  <conditionalFormatting sqref="BA48">
    <cfRule type="cellIs" dxfId="4369" priority="1358" operator="lessThan">
      <formula>$C$4</formula>
    </cfRule>
  </conditionalFormatting>
  <conditionalFormatting sqref="BA49">
    <cfRule type="cellIs" dxfId="4368" priority="1359" operator="lessThan">
      <formula>$C$4</formula>
    </cfRule>
  </conditionalFormatting>
  <conditionalFormatting sqref="BA50">
    <cfRule type="cellIs" dxfId="4367" priority="1360" operator="lessThan">
      <formula>$C$4</formula>
    </cfRule>
  </conditionalFormatting>
  <conditionalFormatting sqref="BB11">
    <cfRule type="cellIs" dxfId="4366" priority="1361" operator="lessThan">
      <formula>$C$4</formula>
    </cfRule>
  </conditionalFormatting>
  <conditionalFormatting sqref="BB12">
    <cfRule type="cellIs" dxfId="4365" priority="1362" operator="lessThan">
      <formula>$C$4</formula>
    </cfRule>
  </conditionalFormatting>
  <conditionalFormatting sqref="BB13">
    <cfRule type="cellIs" dxfId="4364" priority="1363" operator="lessThan">
      <formula>$C$4</formula>
    </cfRule>
  </conditionalFormatting>
  <conditionalFormatting sqref="BB14">
    <cfRule type="cellIs" dxfId="4363" priority="1364" operator="lessThan">
      <formula>$C$4</formula>
    </cfRule>
  </conditionalFormatting>
  <conditionalFormatting sqref="BB15">
    <cfRule type="cellIs" dxfId="4362" priority="1365" operator="lessThan">
      <formula>$C$4</formula>
    </cfRule>
  </conditionalFormatting>
  <conditionalFormatting sqref="BB16">
    <cfRule type="cellIs" dxfId="4361" priority="1366" operator="lessThan">
      <formula>$C$4</formula>
    </cfRule>
  </conditionalFormatting>
  <conditionalFormatting sqref="BB17">
    <cfRule type="cellIs" dxfId="4360" priority="1367" operator="lessThan">
      <formula>$C$4</formula>
    </cfRule>
  </conditionalFormatting>
  <conditionalFormatting sqref="BB18">
    <cfRule type="cellIs" dxfId="4359" priority="1368" operator="lessThan">
      <formula>$C$4</formula>
    </cfRule>
  </conditionalFormatting>
  <conditionalFormatting sqref="BB19">
    <cfRule type="cellIs" dxfId="4358" priority="1369" operator="lessThan">
      <formula>$C$4</formula>
    </cfRule>
  </conditionalFormatting>
  <conditionalFormatting sqref="BB20">
    <cfRule type="cellIs" dxfId="4357" priority="1370" operator="lessThan">
      <formula>$C$4</formula>
    </cfRule>
  </conditionalFormatting>
  <conditionalFormatting sqref="BB21">
    <cfRule type="cellIs" dxfId="4356" priority="1371" operator="lessThan">
      <formula>$C$4</formula>
    </cfRule>
  </conditionalFormatting>
  <conditionalFormatting sqref="BB22">
    <cfRule type="cellIs" dxfId="4355" priority="1372" operator="lessThan">
      <formula>$C$4</formula>
    </cfRule>
  </conditionalFormatting>
  <conditionalFormatting sqref="BB23">
    <cfRule type="cellIs" dxfId="4354" priority="1373" operator="lessThan">
      <formula>$C$4</formula>
    </cfRule>
  </conditionalFormatting>
  <conditionalFormatting sqref="BB24">
    <cfRule type="cellIs" dxfId="4353" priority="1374" operator="lessThan">
      <formula>$C$4</formula>
    </cfRule>
  </conditionalFormatting>
  <conditionalFormatting sqref="BB25">
    <cfRule type="cellIs" dxfId="4352" priority="1375" operator="lessThan">
      <formula>$C$4</formula>
    </cfRule>
  </conditionalFormatting>
  <conditionalFormatting sqref="BB26">
    <cfRule type="cellIs" dxfId="4351" priority="1376" operator="lessThan">
      <formula>$C$4</formula>
    </cfRule>
  </conditionalFormatting>
  <conditionalFormatting sqref="BB27">
    <cfRule type="cellIs" dxfId="4350" priority="1377" operator="lessThan">
      <formula>$C$4</formula>
    </cfRule>
  </conditionalFormatting>
  <conditionalFormatting sqref="BB28">
    <cfRule type="cellIs" dxfId="4349" priority="1378" operator="lessThan">
      <formula>$C$4</formula>
    </cfRule>
  </conditionalFormatting>
  <conditionalFormatting sqref="BB29">
    <cfRule type="cellIs" dxfId="4348" priority="1379" operator="lessThan">
      <formula>$C$4</formula>
    </cfRule>
  </conditionalFormatting>
  <conditionalFormatting sqref="BB30">
    <cfRule type="cellIs" dxfId="4347" priority="1380" operator="lessThan">
      <formula>$C$4</formula>
    </cfRule>
  </conditionalFormatting>
  <conditionalFormatting sqref="BB31">
    <cfRule type="cellIs" dxfId="4346" priority="1381" operator="lessThan">
      <formula>$C$4</formula>
    </cfRule>
  </conditionalFormatting>
  <conditionalFormatting sqref="BB32">
    <cfRule type="cellIs" dxfId="4345" priority="1382" operator="lessThan">
      <formula>$C$4</formula>
    </cfRule>
  </conditionalFormatting>
  <conditionalFormatting sqref="BB33">
    <cfRule type="cellIs" dxfId="4344" priority="1383" operator="lessThan">
      <formula>$C$4</formula>
    </cfRule>
  </conditionalFormatting>
  <conditionalFormatting sqref="BB34">
    <cfRule type="cellIs" dxfId="4343" priority="1384" operator="lessThan">
      <formula>$C$4</formula>
    </cfRule>
  </conditionalFormatting>
  <conditionalFormatting sqref="BB35">
    <cfRule type="cellIs" dxfId="4342" priority="1385" operator="lessThan">
      <formula>$C$4</formula>
    </cfRule>
  </conditionalFormatting>
  <conditionalFormatting sqref="BB36">
    <cfRule type="cellIs" dxfId="4341" priority="1386" operator="lessThan">
      <formula>$C$4</formula>
    </cfRule>
  </conditionalFormatting>
  <conditionalFormatting sqref="BB37">
    <cfRule type="cellIs" dxfId="4340" priority="1387" operator="lessThan">
      <formula>$C$4</formula>
    </cfRule>
  </conditionalFormatting>
  <conditionalFormatting sqref="BB38">
    <cfRule type="cellIs" dxfId="4339" priority="1388" operator="lessThan">
      <formula>$C$4</formula>
    </cfRule>
  </conditionalFormatting>
  <conditionalFormatting sqref="BB39">
    <cfRule type="cellIs" dxfId="4338" priority="1389" operator="lessThan">
      <formula>$C$4</formula>
    </cfRule>
  </conditionalFormatting>
  <conditionalFormatting sqref="BB40">
    <cfRule type="cellIs" dxfId="4337" priority="1390" operator="lessThan">
      <formula>$C$4</formula>
    </cfRule>
  </conditionalFormatting>
  <conditionalFormatting sqref="BB41">
    <cfRule type="cellIs" dxfId="4336" priority="1391" operator="lessThan">
      <formula>$C$4</formula>
    </cfRule>
  </conditionalFormatting>
  <conditionalFormatting sqref="BB42">
    <cfRule type="cellIs" dxfId="4335" priority="1392" operator="lessThan">
      <formula>$C$4</formula>
    </cfRule>
  </conditionalFormatting>
  <conditionalFormatting sqref="BB43">
    <cfRule type="cellIs" dxfId="4334" priority="1393" operator="lessThan">
      <formula>$C$4</formula>
    </cfRule>
  </conditionalFormatting>
  <conditionalFormatting sqref="BB44">
    <cfRule type="cellIs" dxfId="4333" priority="1394" operator="lessThan">
      <formula>$C$4</formula>
    </cfRule>
  </conditionalFormatting>
  <conditionalFormatting sqref="BB45">
    <cfRule type="cellIs" dxfId="4332" priority="1395" operator="lessThan">
      <formula>$C$4</formula>
    </cfRule>
  </conditionalFormatting>
  <conditionalFormatting sqref="BB46">
    <cfRule type="cellIs" dxfId="4331" priority="1396" operator="lessThan">
      <formula>$C$4</formula>
    </cfRule>
  </conditionalFormatting>
  <conditionalFormatting sqref="BB47">
    <cfRule type="cellIs" dxfId="4330" priority="1397" operator="lessThan">
      <formula>$C$4</formula>
    </cfRule>
  </conditionalFormatting>
  <conditionalFormatting sqref="BB48">
    <cfRule type="cellIs" dxfId="4329" priority="1398" operator="lessThan">
      <formula>$C$4</formula>
    </cfRule>
  </conditionalFormatting>
  <conditionalFormatting sqref="BB49">
    <cfRule type="cellIs" dxfId="4328" priority="1399" operator="lessThan">
      <formula>$C$4</formula>
    </cfRule>
  </conditionalFormatting>
  <conditionalFormatting sqref="BB50">
    <cfRule type="cellIs" dxfId="4327" priority="1400" operator="lessThan">
      <formula>$C$4</formula>
    </cfRule>
  </conditionalFormatting>
  <conditionalFormatting sqref="BC11">
    <cfRule type="cellIs" dxfId="4326" priority="1401" operator="lessThan">
      <formula>$C$4</formula>
    </cfRule>
  </conditionalFormatting>
  <conditionalFormatting sqref="BC12">
    <cfRule type="cellIs" dxfId="4325" priority="1402" operator="lessThan">
      <formula>$C$4</formula>
    </cfRule>
  </conditionalFormatting>
  <conditionalFormatting sqref="BC13">
    <cfRule type="cellIs" dxfId="4324" priority="1403" operator="lessThan">
      <formula>$C$4</formula>
    </cfRule>
  </conditionalFormatting>
  <conditionalFormatting sqref="BC14">
    <cfRule type="cellIs" dxfId="4323" priority="1404" operator="lessThan">
      <formula>$C$4</formula>
    </cfRule>
  </conditionalFormatting>
  <conditionalFormatting sqref="BC15">
    <cfRule type="cellIs" dxfId="4322" priority="1405" operator="lessThan">
      <formula>$C$4</formula>
    </cfRule>
  </conditionalFormatting>
  <conditionalFormatting sqref="BC16">
    <cfRule type="cellIs" dxfId="4321" priority="1406" operator="lessThan">
      <formula>$C$4</formula>
    </cfRule>
  </conditionalFormatting>
  <conditionalFormatting sqref="BC17">
    <cfRule type="cellIs" dxfId="4320" priority="1407" operator="lessThan">
      <formula>$C$4</formula>
    </cfRule>
  </conditionalFormatting>
  <conditionalFormatting sqref="BC18">
    <cfRule type="cellIs" dxfId="4319" priority="1408" operator="lessThan">
      <formula>$C$4</formula>
    </cfRule>
  </conditionalFormatting>
  <conditionalFormatting sqref="BC19">
    <cfRule type="cellIs" dxfId="4318" priority="1409" operator="lessThan">
      <formula>$C$4</formula>
    </cfRule>
  </conditionalFormatting>
  <conditionalFormatting sqref="BC20">
    <cfRule type="cellIs" dxfId="4317" priority="1410" operator="lessThan">
      <formula>$C$4</formula>
    </cfRule>
  </conditionalFormatting>
  <conditionalFormatting sqref="BC21">
    <cfRule type="cellIs" dxfId="4316" priority="1411" operator="lessThan">
      <formula>$C$4</formula>
    </cfRule>
  </conditionalFormatting>
  <conditionalFormatting sqref="BC22">
    <cfRule type="cellIs" dxfId="4315" priority="1412" operator="lessThan">
      <formula>$C$4</formula>
    </cfRule>
  </conditionalFormatting>
  <conditionalFormatting sqref="BC23">
    <cfRule type="cellIs" dxfId="4314" priority="1413" operator="lessThan">
      <formula>$C$4</formula>
    </cfRule>
  </conditionalFormatting>
  <conditionalFormatting sqref="BC24">
    <cfRule type="cellIs" dxfId="4313" priority="1414" operator="lessThan">
      <formula>$C$4</formula>
    </cfRule>
  </conditionalFormatting>
  <conditionalFormatting sqref="BC25">
    <cfRule type="cellIs" dxfId="4312" priority="1415" operator="lessThan">
      <formula>$C$4</formula>
    </cfRule>
  </conditionalFormatting>
  <conditionalFormatting sqref="BC26">
    <cfRule type="cellIs" dxfId="4311" priority="1416" operator="lessThan">
      <formula>$C$4</formula>
    </cfRule>
  </conditionalFormatting>
  <conditionalFormatting sqref="BC27">
    <cfRule type="cellIs" dxfId="4310" priority="1417" operator="lessThan">
      <formula>$C$4</formula>
    </cfRule>
  </conditionalFormatting>
  <conditionalFormatting sqref="BC28">
    <cfRule type="cellIs" dxfId="4309" priority="1418" operator="lessThan">
      <formula>$C$4</formula>
    </cfRule>
  </conditionalFormatting>
  <conditionalFormatting sqref="BC29">
    <cfRule type="cellIs" dxfId="4308" priority="1419" operator="lessThan">
      <formula>$C$4</formula>
    </cfRule>
  </conditionalFormatting>
  <conditionalFormatting sqref="BC30">
    <cfRule type="cellIs" dxfId="4307" priority="1420" operator="lessThan">
      <formula>$C$4</formula>
    </cfRule>
  </conditionalFormatting>
  <conditionalFormatting sqref="BC31">
    <cfRule type="cellIs" dxfId="4306" priority="1421" operator="lessThan">
      <formula>$C$4</formula>
    </cfRule>
  </conditionalFormatting>
  <conditionalFormatting sqref="BC32">
    <cfRule type="cellIs" dxfId="4305" priority="1422" operator="lessThan">
      <formula>$C$4</formula>
    </cfRule>
  </conditionalFormatting>
  <conditionalFormatting sqref="BC33">
    <cfRule type="cellIs" dxfId="4304" priority="1423" operator="lessThan">
      <formula>$C$4</formula>
    </cfRule>
  </conditionalFormatting>
  <conditionalFormatting sqref="BC34">
    <cfRule type="cellIs" dxfId="4303" priority="1424" operator="lessThan">
      <formula>$C$4</formula>
    </cfRule>
  </conditionalFormatting>
  <conditionalFormatting sqref="BC35">
    <cfRule type="cellIs" dxfId="4302" priority="1425" operator="lessThan">
      <formula>$C$4</formula>
    </cfRule>
  </conditionalFormatting>
  <conditionalFormatting sqref="BC36">
    <cfRule type="cellIs" dxfId="4301" priority="1426" operator="lessThan">
      <formula>$C$4</formula>
    </cfRule>
  </conditionalFormatting>
  <conditionalFormatting sqref="BC37">
    <cfRule type="cellIs" dxfId="4300" priority="1427" operator="lessThan">
      <formula>$C$4</formula>
    </cfRule>
  </conditionalFormatting>
  <conditionalFormatting sqref="BC38">
    <cfRule type="cellIs" dxfId="4299" priority="1428" operator="lessThan">
      <formula>$C$4</formula>
    </cfRule>
  </conditionalFormatting>
  <conditionalFormatting sqref="BC39">
    <cfRule type="cellIs" dxfId="4298" priority="1429" operator="lessThan">
      <formula>$C$4</formula>
    </cfRule>
  </conditionalFormatting>
  <conditionalFormatting sqref="BC40">
    <cfRule type="cellIs" dxfId="4297" priority="1430" operator="lessThan">
      <formula>$C$4</formula>
    </cfRule>
  </conditionalFormatting>
  <conditionalFormatting sqref="BC41">
    <cfRule type="cellIs" dxfId="4296" priority="1431" operator="lessThan">
      <formula>$C$4</formula>
    </cfRule>
  </conditionalFormatting>
  <conditionalFormatting sqref="BC42">
    <cfRule type="cellIs" dxfId="4295" priority="1432" operator="lessThan">
      <formula>$C$4</formula>
    </cfRule>
  </conditionalFormatting>
  <conditionalFormatting sqref="BC43">
    <cfRule type="cellIs" dxfId="4294" priority="1433" operator="lessThan">
      <formula>$C$4</formula>
    </cfRule>
  </conditionalFormatting>
  <conditionalFormatting sqref="BC44">
    <cfRule type="cellIs" dxfId="4293" priority="1434" operator="lessThan">
      <formula>$C$4</formula>
    </cfRule>
  </conditionalFormatting>
  <conditionalFormatting sqref="BC45">
    <cfRule type="cellIs" dxfId="4292" priority="1435" operator="lessThan">
      <formula>$C$4</formula>
    </cfRule>
  </conditionalFormatting>
  <conditionalFormatting sqref="BC46">
    <cfRule type="cellIs" dxfId="4291" priority="1436" operator="lessThan">
      <formula>$C$4</formula>
    </cfRule>
  </conditionalFormatting>
  <conditionalFormatting sqref="BC47">
    <cfRule type="cellIs" dxfId="4290" priority="1437" operator="lessThan">
      <formula>$C$4</formula>
    </cfRule>
  </conditionalFormatting>
  <conditionalFormatting sqref="BC48">
    <cfRule type="cellIs" dxfId="4289" priority="1438" operator="lessThan">
      <formula>$C$4</formula>
    </cfRule>
  </conditionalFormatting>
  <conditionalFormatting sqref="BC49">
    <cfRule type="cellIs" dxfId="4288" priority="1439" operator="lessThan">
      <formula>$C$4</formula>
    </cfRule>
  </conditionalFormatting>
  <conditionalFormatting sqref="BC50">
    <cfRule type="cellIs" dxfId="4287" priority="1440" operator="lessThan">
      <formula>$C$4</formula>
    </cfRule>
  </conditionalFormatting>
  <conditionalFormatting sqref="BD11">
    <cfRule type="cellIs" dxfId="4286" priority="1441" operator="lessThan">
      <formula>$C$4</formula>
    </cfRule>
  </conditionalFormatting>
  <conditionalFormatting sqref="BD12">
    <cfRule type="cellIs" dxfId="4285" priority="1442" operator="lessThan">
      <formula>$C$4</formula>
    </cfRule>
  </conditionalFormatting>
  <conditionalFormatting sqref="BD13">
    <cfRule type="cellIs" dxfId="4284" priority="1443" operator="lessThan">
      <formula>$C$4</formula>
    </cfRule>
  </conditionalFormatting>
  <conditionalFormatting sqref="BD14">
    <cfRule type="cellIs" dxfId="4283" priority="1444" operator="lessThan">
      <formula>$C$4</formula>
    </cfRule>
  </conditionalFormatting>
  <conditionalFormatting sqref="BD15">
    <cfRule type="cellIs" dxfId="4282" priority="1445" operator="lessThan">
      <formula>$C$4</formula>
    </cfRule>
  </conditionalFormatting>
  <conditionalFormatting sqref="BD16">
    <cfRule type="cellIs" dxfId="4281" priority="1446" operator="lessThan">
      <formula>$C$4</formula>
    </cfRule>
  </conditionalFormatting>
  <conditionalFormatting sqref="BD17">
    <cfRule type="cellIs" dxfId="4280" priority="1447" operator="lessThan">
      <formula>$C$4</formula>
    </cfRule>
  </conditionalFormatting>
  <conditionalFormatting sqref="BD18">
    <cfRule type="cellIs" dxfId="4279" priority="1448" operator="lessThan">
      <formula>$C$4</formula>
    </cfRule>
  </conditionalFormatting>
  <conditionalFormatting sqref="BD19">
    <cfRule type="cellIs" dxfId="4278" priority="1449" operator="lessThan">
      <formula>$C$4</formula>
    </cfRule>
  </conditionalFormatting>
  <conditionalFormatting sqref="BD20">
    <cfRule type="cellIs" dxfId="4277" priority="1450" operator="lessThan">
      <formula>$C$4</formula>
    </cfRule>
  </conditionalFormatting>
  <conditionalFormatting sqref="BD21">
    <cfRule type="cellIs" dxfId="4276" priority="1451" operator="lessThan">
      <formula>$C$4</formula>
    </cfRule>
  </conditionalFormatting>
  <conditionalFormatting sqref="BD22">
    <cfRule type="cellIs" dxfId="4275" priority="1452" operator="lessThan">
      <formula>$C$4</formula>
    </cfRule>
  </conditionalFormatting>
  <conditionalFormatting sqref="BD23">
    <cfRule type="cellIs" dxfId="4274" priority="1453" operator="lessThan">
      <formula>$C$4</formula>
    </cfRule>
  </conditionalFormatting>
  <conditionalFormatting sqref="BD24">
    <cfRule type="cellIs" dxfId="4273" priority="1454" operator="lessThan">
      <formula>$C$4</formula>
    </cfRule>
  </conditionalFormatting>
  <conditionalFormatting sqref="BD25">
    <cfRule type="cellIs" dxfId="4272" priority="1455" operator="lessThan">
      <formula>$C$4</formula>
    </cfRule>
  </conditionalFormatting>
  <conditionalFormatting sqref="BD26">
    <cfRule type="cellIs" dxfId="4271" priority="1456" operator="lessThan">
      <formula>$C$4</formula>
    </cfRule>
  </conditionalFormatting>
  <conditionalFormatting sqref="BD27">
    <cfRule type="cellIs" dxfId="4270" priority="1457" operator="lessThan">
      <formula>$C$4</formula>
    </cfRule>
  </conditionalFormatting>
  <conditionalFormatting sqref="BD28">
    <cfRule type="cellIs" dxfId="4269" priority="1458" operator="lessThan">
      <formula>$C$4</formula>
    </cfRule>
  </conditionalFormatting>
  <conditionalFormatting sqref="BD29">
    <cfRule type="cellIs" dxfId="4268" priority="1459" operator="lessThan">
      <formula>$C$4</formula>
    </cfRule>
  </conditionalFormatting>
  <conditionalFormatting sqref="BD30">
    <cfRule type="cellIs" dxfId="4267" priority="1460" operator="lessThan">
      <formula>$C$4</formula>
    </cfRule>
  </conditionalFormatting>
  <conditionalFormatting sqref="BD31">
    <cfRule type="cellIs" dxfId="4266" priority="1461" operator="lessThan">
      <formula>$C$4</formula>
    </cfRule>
  </conditionalFormatting>
  <conditionalFormatting sqref="BD32">
    <cfRule type="cellIs" dxfId="4265" priority="1462" operator="lessThan">
      <formula>$C$4</formula>
    </cfRule>
  </conditionalFormatting>
  <conditionalFormatting sqref="BD33">
    <cfRule type="cellIs" dxfId="4264" priority="1463" operator="lessThan">
      <formula>$C$4</formula>
    </cfRule>
  </conditionalFormatting>
  <conditionalFormatting sqref="BD34">
    <cfRule type="cellIs" dxfId="4263" priority="1464" operator="lessThan">
      <formula>$C$4</formula>
    </cfRule>
  </conditionalFormatting>
  <conditionalFormatting sqref="BD35">
    <cfRule type="cellIs" dxfId="4262" priority="1465" operator="lessThan">
      <formula>$C$4</formula>
    </cfRule>
  </conditionalFormatting>
  <conditionalFormatting sqref="BD36">
    <cfRule type="cellIs" dxfId="4261" priority="1466" operator="lessThan">
      <formula>$C$4</formula>
    </cfRule>
  </conditionalFormatting>
  <conditionalFormatting sqref="BD37">
    <cfRule type="cellIs" dxfId="4260" priority="1467" operator="lessThan">
      <formula>$C$4</formula>
    </cfRule>
  </conditionalFormatting>
  <conditionalFormatting sqref="BD38">
    <cfRule type="cellIs" dxfId="4259" priority="1468" operator="lessThan">
      <formula>$C$4</formula>
    </cfRule>
  </conditionalFormatting>
  <conditionalFormatting sqref="BD39">
    <cfRule type="cellIs" dxfId="4258" priority="1469" operator="lessThan">
      <formula>$C$4</formula>
    </cfRule>
  </conditionalFormatting>
  <conditionalFormatting sqref="BD40">
    <cfRule type="cellIs" dxfId="4257" priority="1470" operator="lessThan">
      <formula>$C$4</formula>
    </cfRule>
  </conditionalFormatting>
  <conditionalFormatting sqref="BD41">
    <cfRule type="cellIs" dxfId="4256" priority="1471" operator="lessThan">
      <formula>$C$4</formula>
    </cfRule>
  </conditionalFormatting>
  <conditionalFormatting sqref="BD42">
    <cfRule type="cellIs" dxfId="4255" priority="1472" operator="lessThan">
      <formula>$C$4</formula>
    </cfRule>
  </conditionalFormatting>
  <conditionalFormatting sqref="BD43">
    <cfRule type="cellIs" dxfId="4254" priority="1473" operator="lessThan">
      <formula>$C$4</formula>
    </cfRule>
  </conditionalFormatting>
  <conditionalFormatting sqref="BD44">
    <cfRule type="cellIs" dxfId="4253" priority="1474" operator="lessThan">
      <formula>$C$4</formula>
    </cfRule>
  </conditionalFormatting>
  <conditionalFormatting sqref="BD45">
    <cfRule type="cellIs" dxfId="4252" priority="1475" operator="lessThan">
      <formula>$C$4</formula>
    </cfRule>
  </conditionalFormatting>
  <conditionalFormatting sqref="BD46">
    <cfRule type="cellIs" dxfId="4251" priority="1476" operator="lessThan">
      <formula>$C$4</formula>
    </cfRule>
  </conditionalFormatting>
  <conditionalFormatting sqref="BD47">
    <cfRule type="cellIs" dxfId="4250" priority="1477" operator="lessThan">
      <formula>$C$4</formula>
    </cfRule>
  </conditionalFormatting>
  <conditionalFormatting sqref="BD48">
    <cfRule type="cellIs" dxfId="4249" priority="1478" operator="lessThan">
      <formula>$C$4</formula>
    </cfRule>
  </conditionalFormatting>
  <conditionalFormatting sqref="BD49">
    <cfRule type="cellIs" dxfId="4248" priority="1479" operator="lessThan">
      <formula>$C$4</formula>
    </cfRule>
  </conditionalFormatting>
  <conditionalFormatting sqref="BD50">
    <cfRule type="cellIs" dxfId="4247" priority="1480" operator="lessThan">
      <formula>$C$4</formula>
    </cfRule>
  </conditionalFormatting>
  <conditionalFormatting sqref="BE11">
    <cfRule type="cellIs" dxfId="4246" priority="1481" operator="lessThan">
      <formula>$C$4</formula>
    </cfRule>
  </conditionalFormatting>
  <conditionalFormatting sqref="BE12">
    <cfRule type="cellIs" dxfId="4245" priority="1482" operator="lessThan">
      <formula>$C$4</formula>
    </cfRule>
  </conditionalFormatting>
  <conditionalFormatting sqref="BE13">
    <cfRule type="cellIs" dxfId="4244" priority="1483" operator="lessThan">
      <formula>$C$4</formula>
    </cfRule>
  </conditionalFormatting>
  <conditionalFormatting sqref="BE14">
    <cfRule type="cellIs" dxfId="4243" priority="1484" operator="lessThan">
      <formula>$C$4</formula>
    </cfRule>
  </conditionalFormatting>
  <conditionalFormatting sqref="BE15">
    <cfRule type="cellIs" dxfId="4242" priority="1485" operator="lessThan">
      <formula>$C$4</formula>
    </cfRule>
  </conditionalFormatting>
  <conditionalFormatting sqref="BE16">
    <cfRule type="cellIs" dxfId="4241" priority="1486" operator="lessThan">
      <formula>$C$4</formula>
    </cfRule>
  </conditionalFormatting>
  <conditionalFormatting sqref="BE17">
    <cfRule type="cellIs" dxfId="4240" priority="1487" operator="lessThan">
      <formula>$C$4</formula>
    </cfRule>
  </conditionalFormatting>
  <conditionalFormatting sqref="BE18">
    <cfRule type="cellIs" dxfId="4239" priority="1488" operator="lessThan">
      <formula>$C$4</formula>
    </cfRule>
  </conditionalFormatting>
  <conditionalFormatting sqref="BE19">
    <cfRule type="cellIs" dxfId="4238" priority="1489" operator="lessThan">
      <formula>$C$4</formula>
    </cfRule>
  </conditionalFormatting>
  <conditionalFormatting sqref="BE20">
    <cfRule type="cellIs" dxfId="4237" priority="1490" operator="lessThan">
      <formula>$C$4</formula>
    </cfRule>
  </conditionalFormatting>
  <conditionalFormatting sqref="BE21">
    <cfRule type="cellIs" dxfId="4236" priority="1491" operator="lessThan">
      <formula>$C$4</formula>
    </cfRule>
  </conditionalFormatting>
  <conditionalFormatting sqref="BE22">
    <cfRule type="cellIs" dxfId="4235" priority="1492" operator="lessThan">
      <formula>$C$4</formula>
    </cfRule>
  </conditionalFormatting>
  <conditionalFormatting sqref="BE23">
    <cfRule type="cellIs" dxfId="4234" priority="1493" operator="lessThan">
      <formula>$C$4</formula>
    </cfRule>
  </conditionalFormatting>
  <conditionalFormatting sqref="BE24">
    <cfRule type="cellIs" dxfId="4233" priority="1494" operator="lessThan">
      <formula>$C$4</formula>
    </cfRule>
  </conditionalFormatting>
  <conditionalFormatting sqref="BE25">
    <cfRule type="cellIs" dxfId="4232" priority="1495" operator="lessThan">
      <formula>$C$4</formula>
    </cfRule>
  </conditionalFormatting>
  <conditionalFormatting sqref="BE26">
    <cfRule type="cellIs" dxfId="4231" priority="1496" operator="lessThan">
      <formula>$C$4</formula>
    </cfRule>
  </conditionalFormatting>
  <conditionalFormatting sqref="BE27">
    <cfRule type="cellIs" dxfId="4230" priority="1497" operator="lessThan">
      <formula>$C$4</formula>
    </cfRule>
  </conditionalFormatting>
  <conditionalFormatting sqref="BE28">
    <cfRule type="cellIs" dxfId="4229" priority="1498" operator="lessThan">
      <formula>$C$4</formula>
    </cfRule>
  </conditionalFormatting>
  <conditionalFormatting sqref="BE29">
    <cfRule type="cellIs" dxfId="4228" priority="1499" operator="lessThan">
      <formula>$C$4</formula>
    </cfRule>
  </conditionalFormatting>
  <conditionalFormatting sqref="BE30">
    <cfRule type="cellIs" dxfId="4227" priority="1500" operator="lessThan">
      <formula>$C$4</formula>
    </cfRule>
  </conditionalFormatting>
  <conditionalFormatting sqref="BE31">
    <cfRule type="cellIs" dxfId="4226" priority="1501" operator="lessThan">
      <formula>$C$4</formula>
    </cfRule>
  </conditionalFormatting>
  <conditionalFormatting sqref="BE32">
    <cfRule type="cellIs" dxfId="4225" priority="1502" operator="lessThan">
      <formula>$C$4</formula>
    </cfRule>
  </conditionalFormatting>
  <conditionalFormatting sqref="BE33">
    <cfRule type="cellIs" dxfId="4224" priority="1503" operator="lessThan">
      <formula>$C$4</formula>
    </cfRule>
  </conditionalFormatting>
  <conditionalFormatting sqref="BE34">
    <cfRule type="cellIs" dxfId="4223" priority="1504" operator="lessThan">
      <formula>$C$4</formula>
    </cfRule>
  </conditionalFormatting>
  <conditionalFormatting sqref="BE35">
    <cfRule type="cellIs" dxfId="4222" priority="1505" operator="lessThan">
      <formula>$C$4</formula>
    </cfRule>
  </conditionalFormatting>
  <conditionalFormatting sqref="BE36">
    <cfRule type="cellIs" dxfId="4221" priority="1506" operator="lessThan">
      <formula>$C$4</formula>
    </cfRule>
  </conditionalFormatting>
  <conditionalFormatting sqref="BE37">
    <cfRule type="cellIs" dxfId="4220" priority="1507" operator="lessThan">
      <formula>$C$4</formula>
    </cfRule>
  </conditionalFormatting>
  <conditionalFormatting sqref="BE38">
    <cfRule type="cellIs" dxfId="4219" priority="1508" operator="lessThan">
      <formula>$C$4</formula>
    </cfRule>
  </conditionalFormatting>
  <conditionalFormatting sqref="BE39">
    <cfRule type="cellIs" dxfId="4218" priority="1509" operator="lessThan">
      <formula>$C$4</formula>
    </cfRule>
  </conditionalFormatting>
  <conditionalFormatting sqref="BE40">
    <cfRule type="cellIs" dxfId="4217" priority="1510" operator="lessThan">
      <formula>$C$4</formula>
    </cfRule>
  </conditionalFormatting>
  <conditionalFormatting sqref="BE41">
    <cfRule type="cellIs" dxfId="4216" priority="1511" operator="lessThan">
      <formula>$C$4</formula>
    </cfRule>
  </conditionalFormatting>
  <conditionalFormatting sqref="BE42">
    <cfRule type="cellIs" dxfId="4215" priority="1512" operator="lessThan">
      <formula>$C$4</formula>
    </cfRule>
  </conditionalFormatting>
  <conditionalFormatting sqref="BE43">
    <cfRule type="cellIs" dxfId="4214" priority="1513" operator="lessThan">
      <formula>$C$4</formula>
    </cfRule>
  </conditionalFormatting>
  <conditionalFormatting sqref="BE44">
    <cfRule type="cellIs" dxfId="4213" priority="1514" operator="lessThan">
      <formula>$C$4</formula>
    </cfRule>
  </conditionalFormatting>
  <conditionalFormatting sqref="BE45">
    <cfRule type="cellIs" dxfId="4212" priority="1515" operator="lessThan">
      <formula>$C$4</formula>
    </cfRule>
  </conditionalFormatting>
  <conditionalFormatting sqref="BE46">
    <cfRule type="cellIs" dxfId="4211" priority="1516" operator="lessThan">
      <formula>$C$4</formula>
    </cfRule>
  </conditionalFormatting>
  <conditionalFormatting sqref="BE47">
    <cfRule type="cellIs" dxfId="4210" priority="1517" operator="lessThan">
      <formula>$C$4</formula>
    </cfRule>
  </conditionalFormatting>
  <conditionalFormatting sqref="BE48">
    <cfRule type="cellIs" dxfId="4209" priority="1518" operator="lessThan">
      <formula>$C$4</formula>
    </cfRule>
  </conditionalFormatting>
  <conditionalFormatting sqref="BE49">
    <cfRule type="cellIs" dxfId="4208" priority="1519" operator="lessThan">
      <formula>$C$4</formula>
    </cfRule>
  </conditionalFormatting>
  <conditionalFormatting sqref="BE50">
    <cfRule type="cellIs" dxfId="4207" priority="1520" operator="lessThan">
      <formula>$C$4</formula>
    </cfRule>
  </conditionalFormatting>
  <conditionalFormatting sqref="BF11">
    <cfRule type="cellIs" dxfId="4206" priority="1521" operator="lessThan">
      <formula>$C$4</formula>
    </cfRule>
  </conditionalFormatting>
  <conditionalFormatting sqref="BF12">
    <cfRule type="cellIs" dxfId="4205" priority="1522" operator="lessThan">
      <formula>$C$4</formula>
    </cfRule>
  </conditionalFormatting>
  <conditionalFormatting sqref="BF13">
    <cfRule type="cellIs" dxfId="4204" priority="1523" operator="lessThan">
      <formula>$C$4</formula>
    </cfRule>
  </conditionalFormatting>
  <conditionalFormatting sqref="BF14">
    <cfRule type="cellIs" dxfId="4203" priority="1524" operator="lessThan">
      <formula>$C$4</formula>
    </cfRule>
  </conditionalFormatting>
  <conditionalFormatting sqref="BF15">
    <cfRule type="cellIs" dxfId="4202" priority="1525" operator="lessThan">
      <formula>$C$4</formula>
    </cfRule>
  </conditionalFormatting>
  <conditionalFormatting sqref="BF16">
    <cfRule type="cellIs" dxfId="4201" priority="1526" operator="lessThan">
      <formula>$C$4</formula>
    </cfRule>
  </conditionalFormatting>
  <conditionalFormatting sqref="BF17">
    <cfRule type="cellIs" dxfId="4200" priority="1527" operator="lessThan">
      <formula>$C$4</formula>
    </cfRule>
  </conditionalFormatting>
  <conditionalFormatting sqref="BF18">
    <cfRule type="cellIs" dxfId="4199" priority="1528" operator="lessThan">
      <formula>$C$4</formula>
    </cfRule>
  </conditionalFormatting>
  <conditionalFormatting sqref="BF19">
    <cfRule type="cellIs" dxfId="4198" priority="1529" operator="lessThan">
      <formula>$C$4</formula>
    </cfRule>
  </conditionalFormatting>
  <conditionalFormatting sqref="BF20">
    <cfRule type="cellIs" dxfId="4197" priority="1530" operator="lessThan">
      <formula>$C$4</formula>
    </cfRule>
  </conditionalFormatting>
  <conditionalFormatting sqref="BF21">
    <cfRule type="cellIs" dxfId="4196" priority="1531" operator="lessThan">
      <formula>$C$4</formula>
    </cfRule>
  </conditionalFormatting>
  <conditionalFormatting sqref="BF22">
    <cfRule type="cellIs" dxfId="4195" priority="1532" operator="lessThan">
      <formula>$C$4</formula>
    </cfRule>
  </conditionalFormatting>
  <conditionalFormatting sqref="BF23">
    <cfRule type="cellIs" dxfId="4194" priority="1533" operator="lessThan">
      <formula>$C$4</formula>
    </cfRule>
  </conditionalFormatting>
  <conditionalFormatting sqref="BF24">
    <cfRule type="cellIs" dxfId="4193" priority="1534" operator="lessThan">
      <formula>$C$4</formula>
    </cfRule>
  </conditionalFormatting>
  <conditionalFormatting sqref="BF25">
    <cfRule type="cellIs" dxfId="4192" priority="1535" operator="lessThan">
      <formula>$C$4</formula>
    </cfRule>
  </conditionalFormatting>
  <conditionalFormatting sqref="BF26">
    <cfRule type="cellIs" dxfId="4191" priority="1536" operator="lessThan">
      <formula>$C$4</formula>
    </cfRule>
  </conditionalFormatting>
  <conditionalFormatting sqref="BF27">
    <cfRule type="cellIs" dxfId="4190" priority="1537" operator="lessThan">
      <formula>$C$4</formula>
    </cfRule>
  </conditionalFormatting>
  <conditionalFormatting sqref="BF28">
    <cfRule type="cellIs" dxfId="4189" priority="1538" operator="lessThan">
      <formula>$C$4</formula>
    </cfRule>
  </conditionalFormatting>
  <conditionalFormatting sqref="BF29">
    <cfRule type="cellIs" dxfId="4188" priority="1539" operator="lessThan">
      <formula>$C$4</formula>
    </cfRule>
  </conditionalFormatting>
  <conditionalFormatting sqref="BF30">
    <cfRule type="cellIs" dxfId="4187" priority="1540" operator="lessThan">
      <formula>$C$4</formula>
    </cfRule>
  </conditionalFormatting>
  <conditionalFormatting sqref="BF31">
    <cfRule type="cellIs" dxfId="4186" priority="1541" operator="lessThan">
      <formula>$C$4</formula>
    </cfRule>
  </conditionalFormatting>
  <conditionalFormatting sqref="BF32">
    <cfRule type="cellIs" dxfId="4185" priority="1542" operator="lessThan">
      <formula>$C$4</formula>
    </cfRule>
  </conditionalFormatting>
  <conditionalFormatting sqref="BF33">
    <cfRule type="cellIs" dxfId="4184" priority="1543" operator="lessThan">
      <formula>$C$4</formula>
    </cfRule>
  </conditionalFormatting>
  <conditionalFormatting sqref="BF34">
    <cfRule type="cellIs" dxfId="4183" priority="1544" operator="lessThan">
      <formula>$C$4</formula>
    </cfRule>
  </conditionalFormatting>
  <conditionalFormatting sqref="BF35">
    <cfRule type="cellIs" dxfId="4182" priority="1545" operator="lessThan">
      <formula>$C$4</formula>
    </cfRule>
  </conditionalFormatting>
  <conditionalFormatting sqref="BF36">
    <cfRule type="cellIs" dxfId="4181" priority="1546" operator="lessThan">
      <formula>$C$4</formula>
    </cfRule>
  </conditionalFormatting>
  <conditionalFormatting sqref="BF37">
    <cfRule type="cellIs" dxfId="4180" priority="1547" operator="lessThan">
      <formula>$C$4</formula>
    </cfRule>
  </conditionalFormatting>
  <conditionalFormatting sqref="BF38">
    <cfRule type="cellIs" dxfId="4179" priority="1548" operator="lessThan">
      <formula>$C$4</formula>
    </cfRule>
  </conditionalFormatting>
  <conditionalFormatting sqref="BF39">
    <cfRule type="cellIs" dxfId="4178" priority="1549" operator="lessThan">
      <formula>$C$4</formula>
    </cfRule>
  </conditionalFormatting>
  <conditionalFormatting sqref="BF40">
    <cfRule type="cellIs" dxfId="4177" priority="1550" operator="lessThan">
      <formula>$C$4</formula>
    </cfRule>
  </conditionalFormatting>
  <conditionalFormatting sqref="BF41">
    <cfRule type="cellIs" dxfId="4176" priority="1551" operator="lessThan">
      <formula>$C$4</formula>
    </cfRule>
  </conditionalFormatting>
  <conditionalFormatting sqref="BF42">
    <cfRule type="cellIs" dxfId="4175" priority="1552" operator="lessThan">
      <formula>$C$4</formula>
    </cfRule>
  </conditionalFormatting>
  <conditionalFormatting sqref="BF43">
    <cfRule type="cellIs" dxfId="4174" priority="1553" operator="lessThan">
      <formula>$C$4</formula>
    </cfRule>
  </conditionalFormatting>
  <conditionalFormatting sqref="BF44">
    <cfRule type="cellIs" dxfId="4173" priority="1554" operator="lessThan">
      <formula>$C$4</formula>
    </cfRule>
  </conditionalFormatting>
  <conditionalFormatting sqref="BF45">
    <cfRule type="cellIs" dxfId="4172" priority="1555" operator="lessThan">
      <formula>$C$4</formula>
    </cfRule>
  </conditionalFormatting>
  <conditionalFormatting sqref="BF46">
    <cfRule type="cellIs" dxfId="4171" priority="1556" operator="lessThan">
      <formula>$C$4</formula>
    </cfRule>
  </conditionalFormatting>
  <conditionalFormatting sqref="BF47">
    <cfRule type="cellIs" dxfId="4170" priority="1557" operator="lessThan">
      <formula>$C$4</formula>
    </cfRule>
  </conditionalFormatting>
  <conditionalFormatting sqref="BF48">
    <cfRule type="cellIs" dxfId="4169" priority="1558" operator="lessThan">
      <formula>$C$4</formula>
    </cfRule>
  </conditionalFormatting>
  <conditionalFormatting sqref="BF49">
    <cfRule type="cellIs" dxfId="4168" priority="1559" operator="lessThan">
      <formula>$C$4</formula>
    </cfRule>
  </conditionalFormatting>
  <conditionalFormatting sqref="BF50">
    <cfRule type="cellIs" dxfId="4167" priority="1560" operator="lessThan">
      <formula>$C$4</formula>
    </cfRule>
  </conditionalFormatting>
  <conditionalFormatting sqref="BG11">
    <cfRule type="cellIs" dxfId="4166" priority="1561" operator="lessThan">
      <formula>$C$4</formula>
    </cfRule>
  </conditionalFormatting>
  <conditionalFormatting sqref="BG12">
    <cfRule type="cellIs" dxfId="4165" priority="1562" operator="lessThan">
      <formula>$C$4</formula>
    </cfRule>
  </conditionalFormatting>
  <conditionalFormatting sqref="BG13">
    <cfRule type="cellIs" dxfId="4164" priority="1563" operator="lessThan">
      <formula>$C$4</formula>
    </cfRule>
  </conditionalFormatting>
  <conditionalFormatting sqref="BG14">
    <cfRule type="cellIs" dxfId="4163" priority="1564" operator="lessThan">
      <formula>$C$4</formula>
    </cfRule>
  </conditionalFormatting>
  <conditionalFormatting sqref="BG15">
    <cfRule type="cellIs" dxfId="4162" priority="1565" operator="lessThan">
      <formula>$C$4</formula>
    </cfRule>
  </conditionalFormatting>
  <conditionalFormatting sqref="BG16">
    <cfRule type="cellIs" dxfId="4161" priority="1566" operator="lessThan">
      <formula>$C$4</formula>
    </cfRule>
  </conditionalFormatting>
  <conditionalFormatting sqref="BG17">
    <cfRule type="cellIs" dxfId="4160" priority="1567" operator="lessThan">
      <formula>$C$4</formula>
    </cfRule>
  </conditionalFormatting>
  <conditionalFormatting sqref="BG18">
    <cfRule type="cellIs" dxfId="4159" priority="1568" operator="lessThan">
      <formula>$C$4</formula>
    </cfRule>
  </conditionalFormatting>
  <conditionalFormatting sqref="BG19">
    <cfRule type="cellIs" dxfId="4158" priority="1569" operator="lessThan">
      <formula>$C$4</formula>
    </cfRule>
  </conditionalFormatting>
  <conditionalFormatting sqref="BG20">
    <cfRule type="cellIs" dxfId="4157" priority="1570" operator="lessThan">
      <formula>$C$4</formula>
    </cfRule>
  </conditionalFormatting>
  <conditionalFormatting sqref="BG21">
    <cfRule type="cellIs" dxfId="4156" priority="1571" operator="lessThan">
      <formula>$C$4</formula>
    </cfRule>
  </conditionalFormatting>
  <conditionalFormatting sqref="BG22">
    <cfRule type="cellIs" dxfId="4155" priority="1572" operator="lessThan">
      <formula>$C$4</formula>
    </cfRule>
  </conditionalFormatting>
  <conditionalFormatting sqref="BG23">
    <cfRule type="cellIs" dxfId="4154" priority="1573" operator="lessThan">
      <formula>$C$4</formula>
    </cfRule>
  </conditionalFormatting>
  <conditionalFormatting sqref="BG24">
    <cfRule type="cellIs" dxfId="4153" priority="1574" operator="lessThan">
      <formula>$C$4</formula>
    </cfRule>
  </conditionalFormatting>
  <conditionalFormatting sqref="BG25">
    <cfRule type="cellIs" dxfId="4152" priority="1575" operator="lessThan">
      <formula>$C$4</formula>
    </cfRule>
  </conditionalFormatting>
  <conditionalFormatting sqref="BG26">
    <cfRule type="cellIs" dxfId="4151" priority="1576" operator="lessThan">
      <formula>$C$4</formula>
    </cfRule>
  </conditionalFormatting>
  <conditionalFormatting sqref="BG27">
    <cfRule type="cellIs" dxfId="4150" priority="1577" operator="lessThan">
      <formula>$C$4</formula>
    </cfRule>
  </conditionalFormatting>
  <conditionalFormatting sqref="BG28">
    <cfRule type="cellIs" dxfId="4149" priority="1578" operator="lessThan">
      <formula>$C$4</formula>
    </cfRule>
  </conditionalFormatting>
  <conditionalFormatting sqref="BG29">
    <cfRule type="cellIs" dxfId="4148" priority="1579" operator="lessThan">
      <formula>$C$4</formula>
    </cfRule>
  </conditionalFormatting>
  <conditionalFormatting sqref="BG30">
    <cfRule type="cellIs" dxfId="4147" priority="1580" operator="lessThan">
      <formula>$C$4</formula>
    </cfRule>
  </conditionalFormatting>
  <conditionalFormatting sqref="BG31">
    <cfRule type="cellIs" dxfId="4146" priority="1581" operator="lessThan">
      <formula>$C$4</formula>
    </cfRule>
  </conditionalFormatting>
  <conditionalFormatting sqref="BG32">
    <cfRule type="cellIs" dxfId="4145" priority="1582" operator="lessThan">
      <formula>$C$4</formula>
    </cfRule>
  </conditionalFormatting>
  <conditionalFormatting sqref="BG33">
    <cfRule type="cellIs" dxfId="4144" priority="1583" operator="lessThan">
      <formula>$C$4</formula>
    </cfRule>
  </conditionalFormatting>
  <conditionalFormatting sqref="BG34">
    <cfRule type="cellIs" dxfId="4143" priority="1584" operator="lessThan">
      <formula>$C$4</formula>
    </cfRule>
  </conditionalFormatting>
  <conditionalFormatting sqref="BG35">
    <cfRule type="cellIs" dxfId="4142" priority="1585" operator="lessThan">
      <formula>$C$4</formula>
    </cfRule>
  </conditionalFormatting>
  <conditionalFormatting sqref="BG36">
    <cfRule type="cellIs" dxfId="4141" priority="1586" operator="lessThan">
      <formula>$C$4</formula>
    </cfRule>
  </conditionalFormatting>
  <conditionalFormatting sqref="BG37">
    <cfRule type="cellIs" dxfId="4140" priority="1587" operator="lessThan">
      <formula>$C$4</formula>
    </cfRule>
  </conditionalFormatting>
  <conditionalFormatting sqref="BG38">
    <cfRule type="cellIs" dxfId="4139" priority="1588" operator="lessThan">
      <formula>$C$4</formula>
    </cfRule>
  </conditionalFormatting>
  <conditionalFormatting sqref="BG39">
    <cfRule type="cellIs" dxfId="4138" priority="1589" operator="lessThan">
      <formula>$C$4</formula>
    </cfRule>
  </conditionalFormatting>
  <conditionalFormatting sqref="BG40">
    <cfRule type="cellIs" dxfId="4137" priority="1590" operator="lessThan">
      <formula>$C$4</formula>
    </cfRule>
  </conditionalFormatting>
  <conditionalFormatting sqref="BG41">
    <cfRule type="cellIs" dxfId="4136" priority="1591" operator="lessThan">
      <formula>$C$4</formula>
    </cfRule>
  </conditionalFormatting>
  <conditionalFormatting sqref="BG42">
    <cfRule type="cellIs" dxfId="4135" priority="1592" operator="lessThan">
      <formula>$C$4</formula>
    </cfRule>
  </conditionalFormatting>
  <conditionalFormatting sqref="BG43">
    <cfRule type="cellIs" dxfId="4134" priority="1593" operator="lessThan">
      <formula>$C$4</formula>
    </cfRule>
  </conditionalFormatting>
  <conditionalFormatting sqref="BG44">
    <cfRule type="cellIs" dxfId="4133" priority="1594" operator="lessThan">
      <formula>$C$4</formula>
    </cfRule>
  </conditionalFormatting>
  <conditionalFormatting sqref="BG45">
    <cfRule type="cellIs" dxfId="4132" priority="1595" operator="lessThan">
      <formula>$C$4</formula>
    </cfRule>
  </conditionalFormatting>
  <conditionalFormatting sqref="BG46">
    <cfRule type="cellIs" dxfId="4131" priority="1596" operator="lessThan">
      <formula>$C$4</formula>
    </cfRule>
  </conditionalFormatting>
  <conditionalFormatting sqref="BG47">
    <cfRule type="cellIs" dxfId="4130" priority="1597" operator="lessThan">
      <formula>$C$4</formula>
    </cfRule>
  </conditionalFormatting>
  <conditionalFormatting sqref="BG48">
    <cfRule type="cellIs" dxfId="4129" priority="1598" operator="lessThan">
      <formula>$C$4</formula>
    </cfRule>
  </conditionalFormatting>
  <conditionalFormatting sqref="BG49">
    <cfRule type="cellIs" dxfId="4128" priority="1599" operator="lessThan">
      <formula>$C$4</formula>
    </cfRule>
  </conditionalFormatting>
  <conditionalFormatting sqref="BG50">
    <cfRule type="cellIs" dxfId="4127" priority="1600" operator="lessThan">
      <formula>$C$4</formula>
    </cfRule>
  </conditionalFormatting>
  <conditionalFormatting sqref="BH11">
    <cfRule type="cellIs" dxfId="4126" priority="1601" operator="lessThan">
      <formula>$C$4</formula>
    </cfRule>
  </conditionalFormatting>
  <conditionalFormatting sqref="BH12">
    <cfRule type="cellIs" dxfId="4125" priority="1602" operator="lessThan">
      <formula>$C$4</formula>
    </cfRule>
  </conditionalFormatting>
  <conditionalFormatting sqref="BH13">
    <cfRule type="cellIs" dxfId="4124" priority="1603" operator="lessThan">
      <formula>$C$4</formula>
    </cfRule>
  </conditionalFormatting>
  <conditionalFormatting sqref="BH14">
    <cfRule type="cellIs" dxfId="4123" priority="1604" operator="lessThan">
      <formula>$C$4</formula>
    </cfRule>
  </conditionalFormatting>
  <conditionalFormatting sqref="BH15">
    <cfRule type="cellIs" dxfId="4122" priority="1605" operator="lessThan">
      <formula>$C$4</formula>
    </cfRule>
  </conditionalFormatting>
  <conditionalFormatting sqref="BH16">
    <cfRule type="cellIs" dxfId="4121" priority="1606" operator="lessThan">
      <formula>$C$4</formula>
    </cfRule>
  </conditionalFormatting>
  <conditionalFormatting sqref="BH17">
    <cfRule type="cellIs" dxfId="4120" priority="1607" operator="lessThan">
      <formula>$C$4</formula>
    </cfRule>
  </conditionalFormatting>
  <conditionalFormatting sqref="BH18">
    <cfRule type="cellIs" dxfId="4119" priority="1608" operator="lessThan">
      <formula>$C$4</formula>
    </cfRule>
  </conditionalFormatting>
  <conditionalFormatting sqref="BH19">
    <cfRule type="cellIs" dxfId="4118" priority="1609" operator="lessThan">
      <formula>$C$4</formula>
    </cfRule>
  </conditionalFormatting>
  <conditionalFormatting sqref="BH20">
    <cfRule type="cellIs" dxfId="4117" priority="1610" operator="lessThan">
      <formula>$C$4</formula>
    </cfRule>
  </conditionalFormatting>
  <conditionalFormatting sqref="BH21">
    <cfRule type="cellIs" dxfId="4116" priority="1611" operator="lessThan">
      <formula>$C$4</formula>
    </cfRule>
  </conditionalFormatting>
  <conditionalFormatting sqref="BH22">
    <cfRule type="cellIs" dxfId="4115" priority="1612" operator="lessThan">
      <formula>$C$4</formula>
    </cfRule>
  </conditionalFormatting>
  <conditionalFormatting sqref="BH23">
    <cfRule type="cellIs" dxfId="4114" priority="1613" operator="lessThan">
      <formula>$C$4</formula>
    </cfRule>
  </conditionalFormatting>
  <conditionalFormatting sqref="BH24">
    <cfRule type="cellIs" dxfId="4113" priority="1614" operator="lessThan">
      <formula>$C$4</formula>
    </cfRule>
  </conditionalFormatting>
  <conditionalFormatting sqref="BH25">
    <cfRule type="cellIs" dxfId="4112" priority="1615" operator="lessThan">
      <formula>$C$4</formula>
    </cfRule>
  </conditionalFormatting>
  <conditionalFormatting sqref="BH26">
    <cfRule type="cellIs" dxfId="4111" priority="1616" operator="lessThan">
      <formula>$C$4</formula>
    </cfRule>
  </conditionalFormatting>
  <conditionalFormatting sqref="BH27">
    <cfRule type="cellIs" dxfId="4110" priority="1617" operator="lessThan">
      <formula>$C$4</formula>
    </cfRule>
  </conditionalFormatting>
  <conditionalFormatting sqref="BH28">
    <cfRule type="cellIs" dxfId="4109" priority="1618" operator="lessThan">
      <formula>$C$4</formula>
    </cfRule>
  </conditionalFormatting>
  <conditionalFormatting sqref="BH29">
    <cfRule type="cellIs" dxfId="4108" priority="1619" operator="lessThan">
      <formula>$C$4</formula>
    </cfRule>
  </conditionalFormatting>
  <conditionalFormatting sqref="BH30">
    <cfRule type="cellIs" dxfId="4107" priority="1620" operator="lessThan">
      <formula>$C$4</formula>
    </cfRule>
  </conditionalFormatting>
  <conditionalFormatting sqref="BH31">
    <cfRule type="cellIs" dxfId="4106" priority="1621" operator="lessThan">
      <formula>$C$4</formula>
    </cfRule>
  </conditionalFormatting>
  <conditionalFormatting sqref="BH32">
    <cfRule type="cellIs" dxfId="4105" priority="1622" operator="lessThan">
      <formula>$C$4</formula>
    </cfRule>
  </conditionalFormatting>
  <conditionalFormatting sqref="BH33">
    <cfRule type="cellIs" dxfId="4104" priority="1623" operator="lessThan">
      <formula>$C$4</formula>
    </cfRule>
  </conditionalFormatting>
  <conditionalFormatting sqref="BH34">
    <cfRule type="cellIs" dxfId="4103" priority="1624" operator="lessThan">
      <formula>$C$4</formula>
    </cfRule>
  </conditionalFormatting>
  <conditionalFormatting sqref="BH35">
    <cfRule type="cellIs" dxfId="4102" priority="1625" operator="lessThan">
      <formula>$C$4</formula>
    </cfRule>
  </conditionalFormatting>
  <conditionalFormatting sqref="BH36">
    <cfRule type="cellIs" dxfId="4101" priority="1626" operator="lessThan">
      <formula>$C$4</formula>
    </cfRule>
  </conditionalFormatting>
  <conditionalFormatting sqref="BH37">
    <cfRule type="cellIs" dxfId="4100" priority="1627" operator="lessThan">
      <formula>$C$4</formula>
    </cfRule>
  </conditionalFormatting>
  <conditionalFormatting sqref="BH38">
    <cfRule type="cellIs" dxfId="4099" priority="1628" operator="lessThan">
      <formula>$C$4</formula>
    </cfRule>
  </conditionalFormatting>
  <conditionalFormatting sqref="BH39">
    <cfRule type="cellIs" dxfId="4098" priority="1629" operator="lessThan">
      <formula>$C$4</formula>
    </cfRule>
  </conditionalFormatting>
  <conditionalFormatting sqref="BH40">
    <cfRule type="cellIs" dxfId="4097" priority="1630" operator="lessThan">
      <formula>$C$4</formula>
    </cfRule>
  </conditionalFormatting>
  <conditionalFormatting sqref="BH41">
    <cfRule type="cellIs" dxfId="4096" priority="1631" operator="lessThan">
      <formula>$C$4</formula>
    </cfRule>
  </conditionalFormatting>
  <conditionalFormatting sqref="BH42">
    <cfRule type="cellIs" dxfId="4095" priority="1632" operator="lessThan">
      <formula>$C$4</formula>
    </cfRule>
  </conditionalFormatting>
  <conditionalFormatting sqref="BH43">
    <cfRule type="cellIs" dxfId="4094" priority="1633" operator="lessThan">
      <formula>$C$4</formula>
    </cfRule>
  </conditionalFormatting>
  <conditionalFormatting sqref="BH44">
    <cfRule type="cellIs" dxfId="4093" priority="1634" operator="lessThan">
      <formula>$C$4</formula>
    </cfRule>
  </conditionalFormatting>
  <conditionalFormatting sqref="BH45">
    <cfRule type="cellIs" dxfId="4092" priority="1635" operator="lessThan">
      <formula>$C$4</formula>
    </cfRule>
  </conditionalFormatting>
  <conditionalFormatting sqref="BH46">
    <cfRule type="cellIs" dxfId="4091" priority="1636" operator="lessThan">
      <formula>$C$4</formula>
    </cfRule>
  </conditionalFormatting>
  <conditionalFormatting sqref="BH47">
    <cfRule type="cellIs" dxfId="4090" priority="1637" operator="lessThan">
      <formula>$C$4</formula>
    </cfRule>
  </conditionalFormatting>
  <conditionalFormatting sqref="BH48">
    <cfRule type="cellIs" dxfId="4089" priority="1638" operator="lessThan">
      <formula>$C$4</formula>
    </cfRule>
  </conditionalFormatting>
  <conditionalFormatting sqref="BH49">
    <cfRule type="cellIs" dxfId="4088" priority="1639" operator="lessThan">
      <formula>$C$4</formula>
    </cfRule>
  </conditionalFormatting>
  <conditionalFormatting sqref="BH50">
    <cfRule type="cellIs" dxfId="4087" priority="1640" operator="lessThan">
      <formula>$C$4</formula>
    </cfRule>
  </conditionalFormatting>
  <conditionalFormatting sqref="BI11">
    <cfRule type="cellIs" dxfId="4086" priority="1641" operator="lessThan">
      <formula>$C$4</formula>
    </cfRule>
  </conditionalFormatting>
  <conditionalFormatting sqref="BI12">
    <cfRule type="cellIs" dxfId="4085" priority="1642" operator="lessThan">
      <formula>$C$4</formula>
    </cfRule>
  </conditionalFormatting>
  <conditionalFormatting sqref="BI13">
    <cfRule type="cellIs" dxfId="4084" priority="1643" operator="lessThan">
      <formula>$C$4</formula>
    </cfRule>
  </conditionalFormatting>
  <conditionalFormatting sqref="BI14">
    <cfRule type="cellIs" dxfId="4083" priority="1644" operator="lessThan">
      <formula>$C$4</formula>
    </cfRule>
  </conditionalFormatting>
  <conditionalFormatting sqref="BI15">
    <cfRule type="cellIs" dxfId="4082" priority="1645" operator="lessThan">
      <formula>$C$4</formula>
    </cfRule>
  </conditionalFormatting>
  <conditionalFormatting sqref="BI16">
    <cfRule type="cellIs" dxfId="4081" priority="1646" operator="lessThan">
      <formula>$C$4</formula>
    </cfRule>
  </conditionalFormatting>
  <conditionalFormatting sqref="BI17">
    <cfRule type="cellIs" dxfId="4080" priority="1647" operator="lessThan">
      <formula>$C$4</formula>
    </cfRule>
  </conditionalFormatting>
  <conditionalFormatting sqref="BI18">
    <cfRule type="cellIs" dxfId="4079" priority="1648" operator="lessThan">
      <formula>$C$4</formula>
    </cfRule>
  </conditionalFormatting>
  <conditionalFormatting sqref="BI19">
    <cfRule type="cellIs" dxfId="4078" priority="1649" operator="lessThan">
      <formula>$C$4</formula>
    </cfRule>
  </conditionalFormatting>
  <conditionalFormatting sqref="BI20">
    <cfRule type="cellIs" dxfId="4077" priority="1650" operator="lessThan">
      <formula>$C$4</formula>
    </cfRule>
  </conditionalFormatting>
  <conditionalFormatting sqref="BI21">
    <cfRule type="cellIs" dxfId="4076" priority="1651" operator="lessThan">
      <formula>$C$4</formula>
    </cfRule>
  </conditionalFormatting>
  <conditionalFormatting sqref="BI22">
    <cfRule type="cellIs" dxfId="4075" priority="1652" operator="lessThan">
      <formula>$C$4</formula>
    </cfRule>
  </conditionalFormatting>
  <conditionalFormatting sqref="BI23">
    <cfRule type="cellIs" dxfId="4074" priority="1653" operator="lessThan">
      <formula>$C$4</formula>
    </cfRule>
  </conditionalFormatting>
  <conditionalFormatting sqref="BI24">
    <cfRule type="cellIs" dxfId="4073" priority="1654" operator="lessThan">
      <formula>$C$4</formula>
    </cfRule>
  </conditionalFormatting>
  <conditionalFormatting sqref="BI25">
    <cfRule type="cellIs" dxfId="4072" priority="1655" operator="lessThan">
      <formula>$C$4</formula>
    </cfRule>
  </conditionalFormatting>
  <conditionalFormatting sqref="BI26">
    <cfRule type="cellIs" dxfId="4071" priority="1656" operator="lessThan">
      <formula>$C$4</formula>
    </cfRule>
  </conditionalFormatting>
  <conditionalFormatting sqref="BI27">
    <cfRule type="cellIs" dxfId="4070" priority="1657" operator="lessThan">
      <formula>$C$4</formula>
    </cfRule>
  </conditionalFormatting>
  <conditionalFormatting sqref="BI28">
    <cfRule type="cellIs" dxfId="4069" priority="1658" operator="lessThan">
      <formula>$C$4</formula>
    </cfRule>
  </conditionalFormatting>
  <conditionalFormatting sqref="BI29">
    <cfRule type="cellIs" dxfId="4068" priority="1659" operator="lessThan">
      <formula>$C$4</formula>
    </cfRule>
  </conditionalFormatting>
  <conditionalFormatting sqref="BI30">
    <cfRule type="cellIs" dxfId="4067" priority="1660" operator="lessThan">
      <formula>$C$4</formula>
    </cfRule>
  </conditionalFormatting>
  <conditionalFormatting sqref="BI31">
    <cfRule type="cellIs" dxfId="4066" priority="1661" operator="lessThan">
      <formula>$C$4</formula>
    </cfRule>
  </conditionalFormatting>
  <conditionalFormatting sqref="BI32">
    <cfRule type="cellIs" dxfId="4065" priority="1662" operator="lessThan">
      <formula>$C$4</formula>
    </cfRule>
  </conditionalFormatting>
  <conditionalFormatting sqref="BI33">
    <cfRule type="cellIs" dxfId="4064" priority="1663" operator="lessThan">
      <formula>$C$4</formula>
    </cfRule>
  </conditionalFormatting>
  <conditionalFormatting sqref="BI34">
    <cfRule type="cellIs" dxfId="4063" priority="1664" operator="lessThan">
      <formula>$C$4</formula>
    </cfRule>
  </conditionalFormatting>
  <conditionalFormatting sqref="BI35">
    <cfRule type="cellIs" dxfId="4062" priority="1665" operator="lessThan">
      <formula>$C$4</formula>
    </cfRule>
  </conditionalFormatting>
  <conditionalFormatting sqref="BI36">
    <cfRule type="cellIs" dxfId="4061" priority="1666" operator="lessThan">
      <formula>$C$4</formula>
    </cfRule>
  </conditionalFormatting>
  <conditionalFormatting sqref="BI37">
    <cfRule type="cellIs" dxfId="4060" priority="1667" operator="lessThan">
      <formula>$C$4</formula>
    </cfRule>
  </conditionalFormatting>
  <conditionalFormatting sqref="BI38">
    <cfRule type="cellIs" dxfId="4059" priority="1668" operator="lessThan">
      <formula>$C$4</formula>
    </cfRule>
  </conditionalFormatting>
  <conditionalFormatting sqref="BI39">
    <cfRule type="cellIs" dxfId="4058" priority="1669" operator="lessThan">
      <formula>$C$4</formula>
    </cfRule>
  </conditionalFormatting>
  <conditionalFormatting sqref="BI40">
    <cfRule type="cellIs" dxfId="4057" priority="1670" operator="lessThan">
      <formula>$C$4</formula>
    </cfRule>
  </conditionalFormatting>
  <conditionalFormatting sqref="BI41">
    <cfRule type="cellIs" dxfId="4056" priority="1671" operator="lessThan">
      <formula>$C$4</formula>
    </cfRule>
  </conditionalFormatting>
  <conditionalFormatting sqref="BI42">
    <cfRule type="cellIs" dxfId="4055" priority="1672" operator="lessThan">
      <formula>$C$4</formula>
    </cfRule>
  </conditionalFormatting>
  <conditionalFormatting sqref="BI43">
    <cfRule type="cellIs" dxfId="4054" priority="1673" operator="lessThan">
      <formula>$C$4</formula>
    </cfRule>
  </conditionalFormatting>
  <conditionalFormatting sqref="BI44">
    <cfRule type="cellIs" dxfId="4053" priority="1674" operator="lessThan">
      <formula>$C$4</formula>
    </cfRule>
  </conditionalFormatting>
  <conditionalFormatting sqref="BI45">
    <cfRule type="cellIs" dxfId="4052" priority="1675" operator="lessThan">
      <formula>$C$4</formula>
    </cfRule>
  </conditionalFormatting>
  <conditionalFormatting sqref="BI46">
    <cfRule type="cellIs" dxfId="4051" priority="1676" operator="lessThan">
      <formula>$C$4</formula>
    </cfRule>
  </conditionalFormatting>
  <conditionalFormatting sqref="BI47">
    <cfRule type="cellIs" dxfId="4050" priority="1677" operator="lessThan">
      <formula>$C$4</formula>
    </cfRule>
  </conditionalFormatting>
  <conditionalFormatting sqref="BI48">
    <cfRule type="cellIs" dxfId="4049" priority="1678" operator="lessThan">
      <formula>$C$4</formula>
    </cfRule>
  </conditionalFormatting>
  <conditionalFormatting sqref="BI49">
    <cfRule type="cellIs" dxfId="4048" priority="1679" operator="lessThan">
      <formula>$C$4</formula>
    </cfRule>
  </conditionalFormatting>
  <conditionalFormatting sqref="BI50">
    <cfRule type="cellIs" dxfId="4047" priority="1680" operator="lessThan">
      <formula>$C$4</formula>
    </cfRule>
  </conditionalFormatting>
  <conditionalFormatting sqref="BJ11">
    <cfRule type="cellIs" dxfId="4046" priority="1681" operator="lessThan">
      <formula>$C$4</formula>
    </cfRule>
  </conditionalFormatting>
  <conditionalFormatting sqref="BJ12">
    <cfRule type="cellIs" dxfId="4045" priority="1682" operator="lessThan">
      <formula>$C$4</formula>
    </cfRule>
  </conditionalFormatting>
  <conditionalFormatting sqref="BJ13">
    <cfRule type="cellIs" dxfId="4044" priority="1683" operator="lessThan">
      <formula>$C$4</formula>
    </cfRule>
  </conditionalFormatting>
  <conditionalFormatting sqref="BJ14">
    <cfRule type="cellIs" dxfId="4043" priority="1684" operator="lessThan">
      <formula>$C$4</formula>
    </cfRule>
  </conditionalFormatting>
  <conditionalFormatting sqref="BJ15">
    <cfRule type="cellIs" dxfId="4042" priority="1685" operator="lessThan">
      <formula>$C$4</formula>
    </cfRule>
  </conditionalFormatting>
  <conditionalFormatting sqref="BJ16">
    <cfRule type="cellIs" dxfId="4041" priority="1686" operator="lessThan">
      <formula>$C$4</formula>
    </cfRule>
  </conditionalFormatting>
  <conditionalFormatting sqref="BJ17">
    <cfRule type="cellIs" dxfId="4040" priority="1687" operator="lessThan">
      <formula>$C$4</formula>
    </cfRule>
  </conditionalFormatting>
  <conditionalFormatting sqref="BJ18">
    <cfRule type="cellIs" dxfId="4039" priority="1688" operator="lessThan">
      <formula>$C$4</formula>
    </cfRule>
  </conditionalFormatting>
  <conditionalFormatting sqref="BJ19">
    <cfRule type="cellIs" dxfId="4038" priority="1689" operator="lessThan">
      <formula>$C$4</formula>
    </cfRule>
  </conditionalFormatting>
  <conditionalFormatting sqref="BJ20">
    <cfRule type="cellIs" dxfId="4037" priority="1690" operator="lessThan">
      <formula>$C$4</formula>
    </cfRule>
  </conditionalFormatting>
  <conditionalFormatting sqref="BJ21">
    <cfRule type="cellIs" dxfId="4036" priority="1691" operator="lessThan">
      <formula>$C$4</formula>
    </cfRule>
  </conditionalFormatting>
  <conditionalFormatting sqref="BJ22">
    <cfRule type="cellIs" dxfId="4035" priority="1692" operator="lessThan">
      <formula>$C$4</formula>
    </cfRule>
  </conditionalFormatting>
  <conditionalFormatting sqref="BJ23">
    <cfRule type="cellIs" dxfId="4034" priority="1693" operator="lessThan">
      <formula>$C$4</formula>
    </cfRule>
  </conditionalFormatting>
  <conditionalFormatting sqref="BJ24">
    <cfRule type="cellIs" dxfId="4033" priority="1694" operator="lessThan">
      <formula>$C$4</formula>
    </cfRule>
  </conditionalFormatting>
  <conditionalFormatting sqref="BJ25">
    <cfRule type="cellIs" dxfId="4032" priority="1695" operator="lessThan">
      <formula>$C$4</formula>
    </cfRule>
  </conditionalFormatting>
  <conditionalFormatting sqref="BJ26">
    <cfRule type="cellIs" dxfId="4031" priority="1696" operator="lessThan">
      <formula>$C$4</formula>
    </cfRule>
  </conditionalFormatting>
  <conditionalFormatting sqref="BJ27">
    <cfRule type="cellIs" dxfId="4030" priority="1697" operator="lessThan">
      <formula>$C$4</formula>
    </cfRule>
  </conditionalFormatting>
  <conditionalFormatting sqref="BJ28">
    <cfRule type="cellIs" dxfId="4029" priority="1698" operator="lessThan">
      <formula>$C$4</formula>
    </cfRule>
  </conditionalFormatting>
  <conditionalFormatting sqref="BJ29">
    <cfRule type="cellIs" dxfId="4028" priority="1699" operator="lessThan">
      <formula>$C$4</formula>
    </cfRule>
  </conditionalFormatting>
  <conditionalFormatting sqref="BJ30">
    <cfRule type="cellIs" dxfId="4027" priority="1700" operator="lessThan">
      <formula>$C$4</formula>
    </cfRule>
  </conditionalFormatting>
  <conditionalFormatting sqref="BJ31">
    <cfRule type="cellIs" dxfId="4026" priority="1701" operator="lessThan">
      <formula>$C$4</formula>
    </cfRule>
  </conditionalFormatting>
  <conditionalFormatting sqref="BJ32">
    <cfRule type="cellIs" dxfId="4025" priority="1702" operator="lessThan">
      <formula>$C$4</formula>
    </cfRule>
  </conditionalFormatting>
  <conditionalFormatting sqref="BJ33">
    <cfRule type="cellIs" dxfId="4024" priority="1703" operator="lessThan">
      <formula>$C$4</formula>
    </cfRule>
  </conditionalFormatting>
  <conditionalFormatting sqref="BJ34">
    <cfRule type="cellIs" dxfId="4023" priority="1704" operator="lessThan">
      <formula>$C$4</formula>
    </cfRule>
  </conditionalFormatting>
  <conditionalFormatting sqref="BJ35">
    <cfRule type="cellIs" dxfId="4022" priority="1705" operator="lessThan">
      <formula>$C$4</formula>
    </cfRule>
  </conditionalFormatting>
  <conditionalFormatting sqref="BJ36">
    <cfRule type="cellIs" dxfId="4021" priority="1706" operator="lessThan">
      <formula>$C$4</formula>
    </cfRule>
  </conditionalFormatting>
  <conditionalFormatting sqref="BJ37">
    <cfRule type="cellIs" dxfId="4020" priority="1707" operator="lessThan">
      <formula>$C$4</formula>
    </cfRule>
  </conditionalFormatting>
  <conditionalFormatting sqref="BJ38">
    <cfRule type="cellIs" dxfId="4019" priority="1708" operator="lessThan">
      <formula>$C$4</formula>
    </cfRule>
  </conditionalFormatting>
  <conditionalFormatting sqref="BJ39">
    <cfRule type="cellIs" dxfId="4018" priority="1709" operator="lessThan">
      <formula>$C$4</formula>
    </cfRule>
  </conditionalFormatting>
  <conditionalFormatting sqref="BJ40">
    <cfRule type="cellIs" dxfId="4017" priority="1710" operator="lessThan">
      <formula>$C$4</formula>
    </cfRule>
  </conditionalFormatting>
  <conditionalFormatting sqref="BJ41">
    <cfRule type="cellIs" dxfId="4016" priority="1711" operator="lessThan">
      <formula>$C$4</formula>
    </cfRule>
  </conditionalFormatting>
  <conditionalFormatting sqref="BJ42">
    <cfRule type="cellIs" dxfId="4015" priority="1712" operator="lessThan">
      <formula>$C$4</formula>
    </cfRule>
  </conditionalFormatting>
  <conditionalFormatting sqref="BJ43">
    <cfRule type="cellIs" dxfId="4014" priority="1713" operator="lessThan">
      <formula>$C$4</formula>
    </cfRule>
  </conditionalFormatting>
  <conditionalFormatting sqref="BJ44">
    <cfRule type="cellIs" dxfId="4013" priority="1714" operator="lessThan">
      <formula>$C$4</formula>
    </cfRule>
  </conditionalFormatting>
  <conditionalFormatting sqref="BJ45">
    <cfRule type="cellIs" dxfId="4012" priority="1715" operator="lessThan">
      <formula>$C$4</formula>
    </cfRule>
  </conditionalFormatting>
  <conditionalFormatting sqref="BJ46">
    <cfRule type="cellIs" dxfId="4011" priority="1716" operator="lessThan">
      <formula>$C$4</formula>
    </cfRule>
  </conditionalFormatting>
  <conditionalFormatting sqref="BJ47">
    <cfRule type="cellIs" dxfId="4010" priority="1717" operator="lessThan">
      <formula>$C$4</formula>
    </cfRule>
  </conditionalFormatting>
  <conditionalFormatting sqref="BJ48">
    <cfRule type="cellIs" dxfId="4009" priority="1718" operator="lessThan">
      <formula>$C$4</formula>
    </cfRule>
  </conditionalFormatting>
  <conditionalFormatting sqref="BJ49">
    <cfRule type="cellIs" dxfId="4008" priority="1719" operator="lessThan">
      <formula>$C$4</formula>
    </cfRule>
  </conditionalFormatting>
  <conditionalFormatting sqref="BJ50">
    <cfRule type="cellIs" dxfId="4007" priority="1720" operator="lessThan">
      <formula>$C$4</formula>
    </cfRule>
  </conditionalFormatting>
  <conditionalFormatting sqref="BK11">
    <cfRule type="cellIs" dxfId="4006" priority="1721" operator="lessThan">
      <formula>$C$4</formula>
    </cfRule>
  </conditionalFormatting>
  <conditionalFormatting sqref="BK12">
    <cfRule type="cellIs" dxfId="4005" priority="1722" operator="lessThan">
      <formula>$C$4</formula>
    </cfRule>
  </conditionalFormatting>
  <conditionalFormatting sqref="BK13">
    <cfRule type="cellIs" dxfId="4004" priority="1723" operator="lessThan">
      <formula>$C$4</formula>
    </cfRule>
  </conditionalFormatting>
  <conditionalFormatting sqref="BK14">
    <cfRule type="cellIs" dxfId="4003" priority="1724" operator="lessThan">
      <formula>$C$4</formula>
    </cfRule>
  </conditionalFormatting>
  <conditionalFormatting sqref="BK15">
    <cfRule type="cellIs" dxfId="4002" priority="1725" operator="lessThan">
      <formula>$C$4</formula>
    </cfRule>
  </conditionalFormatting>
  <conditionalFormatting sqref="BK16">
    <cfRule type="cellIs" dxfId="4001" priority="1726" operator="lessThan">
      <formula>$C$4</formula>
    </cfRule>
  </conditionalFormatting>
  <conditionalFormatting sqref="BK17">
    <cfRule type="cellIs" dxfId="4000" priority="1727" operator="lessThan">
      <formula>$C$4</formula>
    </cfRule>
  </conditionalFormatting>
  <conditionalFormatting sqref="BK18">
    <cfRule type="cellIs" dxfId="3999" priority="1728" operator="lessThan">
      <formula>$C$4</formula>
    </cfRule>
  </conditionalFormatting>
  <conditionalFormatting sqref="BK19">
    <cfRule type="cellIs" dxfId="3998" priority="1729" operator="lessThan">
      <formula>$C$4</formula>
    </cfRule>
  </conditionalFormatting>
  <conditionalFormatting sqref="BK20">
    <cfRule type="cellIs" dxfId="3997" priority="1730" operator="lessThan">
      <formula>$C$4</formula>
    </cfRule>
  </conditionalFormatting>
  <conditionalFormatting sqref="BK21">
    <cfRule type="cellIs" dxfId="3996" priority="1731" operator="lessThan">
      <formula>$C$4</formula>
    </cfRule>
  </conditionalFormatting>
  <conditionalFormatting sqref="BK22">
    <cfRule type="cellIs" dxfId="3995" priority="1732" operator="lessThan">
      <formula>$C$4</formula>
    </cfRule>
  </conditionalFormatting>
  <conditionalFormatting sqref="BK23">
    <cfRule type="cellIs" dxfId="3994" priority="1733" operator="lessThan">
      <formula>$C$4</formula>
    </cfRule>
  </conditionalFormatting>
  <conditionalFormatting sqref="BK24">
    <cfRule type="cellIs" dxfId="3993" priority="1734" operator="lessThan">
      <formula>$C$4</formula>
    </cfRule>
  </conditionalFormatting>
  <conditionalFormatting sqref="BK25">
    <cfRule type="cellIs" dxfId="3992" priority="1735" operator="lessThan">
      <formula>$C$4</formula>
    </cfRule>
  </conditionalFormatting>
  <conditionalFormatting sqref="BK26">
    <cfRule type="cellIs" dxfId="3991" priority="1736" operator="lessThan">
      <formula>$C$4</formula>
    </cfRule>
  </conditionalFormatting>
  <conditionalFormatting sqref="BK27">
    <cfRule type="cellIs" dxfId="3990" priority="1737" operator="lessThan">
      <formula>$C$4</formula>
    </cfRule>
  </conditionalFormatting>
  <conditionalFormatting sqref="BK28">
    <cfRule type="cellIs" dxfId="3989" priority="1738" operator="lessThan">
      <formula>$C$4</formula>
    </cfRule>
  </conditionalFormatting>
  <conditionalFormatting sqref="BK29">
    <cfRule type="cellIs" dxfId="3988" priority="1739" operator="lessThan">
      <formula>$C$4</formula>
    </cfRule>
  </conditionalFormatting>
  <conditionalFormatting sqref="BK30">
    <cfRule type="cellIs" dxfId="3987" priority="1740" operator="lessThan">
      <formula>$C$4</formula>
    </cfRule>
  </conditionalFormatting>
  <conditionalFormatting sqref="BK31">
    <cfRule type="cellIs" dxfId="3986" priority="1741" operator="lessThan">
      <formula>$C$4</formula>
    </cfRule>
  </conditionalFormatting>
  <conditionalFormatting sqref="BK32">
    <cfRule type="cellIs" dxfId="3985" priority="1742" operator="lessThan">
      <formula>$C$4</formula>
    </cfRule>
  </conditionalFormatting>
  <conditionalFormatting sqref="BK33">
    <cfRule type="cellIs" dxfId="3984" priority="1743" operator="lessThan">
      <formula>$C$4</formula>
    </cfRule>
  </conditionalFormatting>
  <conditionalFormatting sqref="BK34">
    <cfRule type="cellIs" dxfId="3983" priority="1744" operator="lessThan">
      <formula>$C$4</formula>
    </cfRule>
  </conditionalFormatting>
  <conditionalFormatting sqref="BK35">
    <cfRule type="cellIs" dxfId="3982" priority="1745" operator="lessThan">
      <formula>$C$4</formula>
    </cfRule>
  </conditionalFormatting>
  <conditionalFormatting sqref="BK36">
    <cfRule type="cellIs" dxfId="3981" priority="1746" operator="lessThan">
      <formula>$C$4</formula>
    </cfRule>
  </conditionalFormatting>
  <conditionalFormatting sqref="BK37">
    <cfRule type="cellIs" dxfId="3980" priority="1747" operator="lessThan">
      <formula>$C$4</formula>
    </cfRule>
  </conditionalFormatting>
  <conditionalFormatting sqref="BK38">
    <cfRule type="cellIs" dxfId="3979" priority="1748" operator="lessThan">
      <formula>$C$4</formula>
    </cfRule>
  </conditionalFormatting>
  <conditionalFormatting sqref="BK39">
    <cfRule type="cellIs" dxfId="3978" priority="1749" operator="lessThan">
      <formula>$C$4</formula>
    </cfRule>
  </conditionalFormatting>
  <conditionalFormatting sqref="BK40">
    <cfRule type="cellIs" dxfId="3977" priority="1750" operator="lessThan">
      <formula>$C$4</formula>
    </cfRule>
  </conditionalFormatting>
  <conditionalFormatting sqref="BK41">
    <cfRule type="cellIs" dxfId="3976" priority="1751" operator="lessThan">
      <formula>$C$4</formula>
    </cfRule>
  </conditionalFormatting>
  <conditionalFormatting sqref="BK42">
    <cfRule type="cellIs" dxfId="3975" priority="1752" operator="lessThan">
      <formula>$C$4</formula>
    </cfRule>
  </conditionalFormatting>
  <conditionalFormatting sqref="BK43">
    <cfRule type="cellIs" dxfId="3974" priority="1753" operator="lessThan">
      <formula>$C$4</formula>
    </cfRule>
  </conditionalFormatting>
  <conditionalFormatting sqref="BK44">
    <cfRule type="cellIs" dxfId="3973" priority="1754" operator="lessThan">
      <formula>$C$4</formula>
    </cfRule>
  </conditionalFormatting>
  <conditionalFormatting sqref="BK45">
    <cfRule type="cellIs" dxfId="3972" priority="1755" operator="lessThan">
      <formula>$C$4</formula>
    </cfRule>
  </conditionalFormatting>
  <conditionalFormatting sqref="BK46">
    <cfRule type="cellIs" dxfId="3971" priority="1756" operator="lessThan">
      <formula>$C$4</formula>
    </cfRule>
  </conditionalFormatting>
  <conditionalFormatting sqref="BK47">
    <cfRule type="cellIs" dxfId="3970" priority="1757" operator="lessThan">
      <formula>$C$4</formula>
    </cfRule>
  </conditionalFormatting>
  <conditionalFormatting sqref="BK48">
    <cfRule type="cellIs" dxfId="3969" priority="1758" operator="lessThan">
      <formula>$C$4</formula>
    </cfRule>
  </conditionalFormatting>
  <conditionalFormatting sqref="BK49">
    <cfRule type="cellIs" dxfId="3968" priority="1759" operator="lessThan">
      <formula>$C$4</formula>
    </cfRule>
  </conditionalFormatting>
  <conditionalFormatting sqref="BK50">
    <cfRule type="cellIs" dxfId="3967" priority="1760" operator="lessThan">
      <formula>$C$4</formula>
    </cfRule>
  </conditionalFormatting>
  <conditionalFormatting sqref="BL11">
    <cfRule type="cellIs" dxfId="3966" priority="1761" operator="lessThan">
      <formula>$C$4</formula>
    </cfRule>
  </conditionalFormatting>
  <conditionalFormatting sqref="BL12">
    <cfRule type="cellIs" dxfId="3965" priority="1762" operator="lessThan">
      <formula>$C$4</formula>
    </cfRule>
  </conditionalFormatting>
  <conditionalFormatting sqref="BL13">
    <cfRule type="cellIs" dxfId="3964" priority="1763" operator="lessThan">
      <formula>$C$4</formula>
    </cfRule>
  </conditionalFormatting>
  <conditionalFormatting sqref="BL14">
    <cfRule type="cellIs" dxfId="3963" priority="1764" operator="lessThan">
      <formula>$C$4</formula>
    </cfRule>
  </conditionalFormatting>
  <conditionalFormatting sqref="BL15">
    <cfRule type="cellIs" dxfId="3962" priority="1765" operator="lessThan">
      <formula>$C$4</formula>
    </cfRule>
  </conditionalFormatting>
  <conditionalFormatting sqref="BL16">
    <cfRule type="cellIs" dxfId="3961" priority="1766" operator="lessThan">
      <formula>$C$4</formula>
    </cfRule>
  </conditionalFormatting>
  <conditionalFormatting sqref="BL17">
    <cfRule type="cellIs" dxfId="3960" priority="1767" operator="lessThan">
      <formula>$C$4</formula>
    </cfRule>
  </conditionalFormatting>
  <conditionalFormatting sqref="BL18">
    <cfRule type="cellIs" dxfId="3959" priority="1768" operator="lessThan">
      <formula>$C$4</formula>
    </cfRule>
  </conditionalFormatting>
  <conditionalFormatting sqref="BL19">
    <cfRule type="cellIs" dxfId="3958" priority="1769" operator="lessThan">
      <formula>$C$4</formula>
    </cfRule>
  </conditionalFormatting>
  <conditionalFormatting sqref="BL20">
    <cfRule type="cellIs" dxfId="3957" priority="1770" operator="lessThan">
      <formula>$C$4</formula>
    </cfRule>
  </conditionalFormatting>
  <conditionalFormatting sqref="BL21">
    <cfRule type="cellIs" dxfId="3956" priority="1771" operator="lessThan">
      <formula>$C$4</formula>
    </cfRule>
  </conditionalFormatting>
  <conditionalFormatting sqref="BL22">
    <cfRule type="cellIs" dxfId="3955" priority="1772" operator="lessThan">
      <formula>$C$4</formula>
    </cfRule>
  </conditionalFormatting>
  <conditionalFormatting sqref="BL23">
    <cfRule type="cellIs" dxfId="3954" priority="1773" operator="lessThan">
      <formula>$C$4</formula>
    </cfRule>
  </conditionalFormatting>
  <conditionalFormatting sqref="BL24">
    <cfRule type="cellIs" dxfId="3953" priority="1774" operator="lessThan">
      <formula>$C$4</formula>
    </cfRule>
  </conditionalFormatting>
  <conditionalFormatting sqref="BL25">
    <cfRule type="cellIs" dxfId="3952" priority="1775" operator="lessThan">
      <formula>$C$4</formula>
    </cfRule>
  </conditionalFormatting>
  <conditionalFormatting sqref="BL26">
    <cfRule type="cellIs" dxfId="3951" priority="1776" operator="lessThan">
      <formula>$C$4</formula>
    </cfRule>
  </conditionalFormatting>
  <conditionalFormatting sqref="BL27">
    <cfRule type="cellIs" dxfId="3950" priority="1777" operator="lessThan">
      <formula>$C$4</formula>
    </cfRule>
  </conditionalFormatting>
  <conditionalFormatting sqref="BL28">
    <cfRule type="cellIs" dxfId="3949" priority="1778" operator="lessThan">
      <formula>$C$4</formula>
    </cfRule>
  </conditionalFormatting>
  <conditionalFormatting sqref="BL29">
    <cfRule type="cellIs" dxfId="3948" priority="1779" operator="lessThan">
      <formula>$C$4</formula>
    </cfRule>
  </conditionalFormatting>
  <conditionalFormatting sqref="BL30">
    <cfRule type="cellIs" dxfId="3947" priority="1780" operator="lessThan">
      <formula>$C$4</formula>
    </cfRule>
  </conditionalFormatting>
  <conditionalFormatting sqref="BL31">
    <cfRule type="cellIs" dxfId="3946" priority="1781" operator="lessThan">
      <formula>$C$4</formula>
    </cfRule>
  </conditionalFormatting>
  <conditionalFormatting sqref="BL32">
    <cfRule type="cellIs" dxfId="3945" priority="1782" operator="lessThan">
      <formula>$C$4</formula>
    </cfRule>
  </conditionalFormatting>
  <conditionalFormatting sqref="BL33">
    <cfRule type="cellIs" dxfId="3944" priority="1783" operator="lessThan">
      <formula>$C$4</formula>
    </cfRule>
  </conditionalFormatting>
  <conditionalFormatting sqref="BL34">
    <cfRule type="cellIs" dxfId="3943" priority="1784" operator="lessThan">
      <formula>$C$4</formula>
    </cfRule>
  </conditionalFormatting>
  <conditionalFormatting sqref="BL35">
    <cfRule type="cellIs" dxfId="3942" priority="1785" operator="lessThan">
      <formula>$C$4</formula>
    </cfRule>
  </conditionalFormatting>
  <conditionalFormatting sqref="BL36">
    <cfRule type="cellIs" dxfId="3941" priority="1786" operator="lessThan">
      <formula>$C$4</formula>
    </cfRule>
  </conditionalFormatting>
  <conditionalFormatting sqref="BL37">
    <cfRule type="cellIs" dxfId="3940" priority="1787" operator="lessThan">
      <formula>$C$4</formula>
    </cfRule>
  </conditionalFormatting>
  <conditionalFormatting sqref="BL38">
    <cfRule type="cellIs" dxfId="3939" priority="1788" operator="lessThan">
      <formula>$C$4</formula>
    </cfRule>
  </conditionalFormatting>
  <conditionalFormatting sqref="BL39">
    <cfRule type="cellIs" dxfId="3938" priority="1789" operator="lessThan">
      <formula>$C$4</formula>
    </cfRule>
  </conditionalFormatting>
  <conditionalFormatting sqref="BL40">
    <cfRule type="cellIs" dxfId="3937" priority="1790" operator="lessThan">
      <formula>$C$4</formula>
    </cfRule>
  </conditionalFormatting>
  <conditionalFormatting sqref="BL41">
    <cfRule type="cellIs" dxfId="3936" priority="1791" operator="lessThan">
      <formula>$C$4</formula>
    </cfRule>
  </conditionalFormatting>
  <conditionalFormatting sqref="BL42">
    <cfRule type="cellIs" dxfId="3935" priority="1792" operator="lessThan">
      <formula>$C$4</formula>
    </cfRule>
  </conditionalFormatting>
  <conditionalFormatting sqref="BL43">
    <cfRule type="cellIs" dxfId="3934" priority="1793" operator="lessThan">
      <formula>$C$4</formula>
    </cfRule>
  </conditionalFormatting>
  <conditionalFormatting sqref="BL44">
    <cfRule type="cellIs" dxfId="3933" priority="1794" operator="lessThan">
      <formula>$C$4</formula>
    </cfRule>
  </conditionalFormatting>
  <conditionalFormatting sqref="BL45">
    <cfRule type="cellIs" dxfId="3932" priority="1795" operator="lessThan">
      <formula>$C$4</formula>
    </cfRule>
  </conditionalFormatting>
  <conditionalFormatting sqref="BL46">
    <cfRule type="cellIs" dxfId="3931" priority="1796" operator="lessThan">
      <formula>$C$4</formula>
    </cfRule>
  </conditionalFormatting>
  <conditionalFormatting sqref="BL47">
    <cfRule type="cellIs" dxfId="3930" priority="1797" operator="lessThan">
      <formula>$C$4</formula>
    </cfRule>
  </conditionalFormatting>
  <conditionalFormatting sqref="BL48">
    <cfRule type="cellIs" dxfId="3929" priority="1798" operator="lessThan">
      <formula>$C$4</formula>
    </cfRule>
  </conditionalFormatting>
  <conditionalFormatting sqref="BL49">
    <cfRule type="cellIs" dxfId="3928" priority="1799" operator="lessThan">
      <formula>$C$4</formula>
    </cfRule>
  </conditionalFormatting>
  <conditionalFormatting sqref="BL50">
    <cfRule type="cellIs" dxfId="3927" priority="1800" operator="lessThan">
      <formula>$C$4</formula>
    </cfRule>
  </conditionalFormatting>
  <conditionalFormatting sqref="BM11">
    <cfRule type="cellIs" dxfId="3926" priority="1801" operator="lessThan">
      <formula>$C$4</formula>
    </cfRule>
  </conditionalFormatting>
  <conditionalFormatting sqref="BM12">
    <cfRule type="cellIs" dxfId="3925" priority="1802" operator="lessThan">
      <formula>$C$4</formula>
    </cfRule>
  </conditionalFormatting>
  <conditionalFormatting sqref="BM13">
    <cfRule type="cellIs" dxfId="3924" priority="1803" operator="lessThan">
      <formula>$C$4</formula>
    </cfRule>
  </conditionalFormatting>
  <conditionalFormatting sqref="BM14">
    <cfRule type="cellIs" dxfId="3923" priority="1804" operator="lessThan">
      <formula>$C$4</formula>
    </cfRule>
  </conditionalFormatting>
  <conditionalFormatting sqref="BM15">
    <cfRule type="cellIs" dxfId="3922" priority="1805" operator="lessThan">
      <formula>$C$4</formula>
    </cfRule>
  </conditionalFormatting>
  <conditionalFormatting sqref="BM16">
    <cfRule type="cellIs" dxfId="3921" priority="1806" operator="lessThan">
      <formula>$C$4</formula>
    </cfRule>
  </conditionalFormatting>
  <conditionalFormatting sqref="BM17">
    <cfRule type="cellIs" dxfId="3920" priority="1807" operator="lessThan">
      <formula>$C$4</formula>
    </cfRule>
  </conditionalFormatting>
  <conditionalFormatting sqref="BM18">
    <cfRule type="cellIs" dxfId="3919" priority="1808" operator="lessThan">
      <formula>$C$4</formula>
    </cfRule>
  </conditionalFormatting>
  <conditionalFormatting sqref="BM19">
    <cfRule type="cellIs" dxfId="3918" priority="1809" operator="lessThan">
      <formula>$C$4</formula>
    </cfRule>
  </conditionalFormatting>
  <conditionalFormatting sqref="BM20">
    <cfRule type="cellIs" dxfId="3917" priority="1810" operator="lessThan">
      <formula>$C$4</formula>
    </cfRule>
  </conditionalFormatting>
  <conditionalFormatting sqref="BM21">
    <cfRule type="cellIs" dxfId="3916" priority="1811" operator="lessThan">
      <formula>$C$4</formula>
    </cfRule>
  </conditionalFormatting>
  <conditionalFormatting sqref="BM22">
    <cfRule type="cellIs" dxfId="3915" priority="1812" operator="lessThan">
      <formula>$C$4</formula>
    </cfRule>
  </conditionalFormatting>
  <conditionalFormatting sqref="BM23">
    <cfRule type="cellIs" dxfId="3914" priority="1813" operator="lessThan">
      <formula>$C$4</formula>
    </cfRule>
  </conditionalFormatting>
  <conditionalFormatting sqref="BM24">
    <cfRule type="cellIs" dxfId="3913" priority="1814" operator="lessThan">
      <formula>$C$4</formula>
    </cfRule>
  </conditionalFormatting>
  <conditionalFormatting sqref="BM25">
    <cfRule type="cellIs" dxfId="3912" priority="1815" operator="lessThan">
      <formula>$C$4</formula>
    </cfRule>
  </conditionalFormatting>
  <conditionalFormatting sqref="BM26">
    <cfRule type="cellIs" dxfId="3911" priority="1816" operator="lessThan">
      <formula>$C$4</formula>
    </cfRule>
  </conditionalFormatting>
  <conditionalFormatting sqref="BM27">
    <cfRule type="cellIs" dxfId="3910" priority="1817" operator="lessThan">
      <formula>$C$4</formula>
    </cfRule>
  </conditionalFormatting>
  <conditionalFormatting sqref="BM28">
    <cfRule type="cellIs" dxfId="3909" priority="1818" operator="lessThan">
      <formula>$C$4</formula>
    </cfRule>
  </conditionalFormatting>
  <conditionalFormatting sqref="BM29">
    <cfRule type="cellIs" dxfId="3908" priority="1819" operator="lessThan">
      <formula>$C$4</formula>
    </cfRule>
  </conditionalFormatting>
  <conditionalFormatting sqref="BM30">
    <cfRule type="cellIs" dxfId="3907" priority="1820" operator="lessThan">
      <formula>$C$4</formula>
    </cfRule>
  </conditionalFormatting>
  <conditionalFormatting sqref="BM31">
    <cfRule type="cellIs" dxfId="3906" priority="1821" operator="lessThan">
      <formula>$C$4</formula>
    </cfRule>
  </conditionalFormatting>
  <conditionalFormatting sqref="BM32">
    <cfRule type="cellIs" dxfId="3905" priority="1822" operator="lessThan">
      <formula>$C$4</formula>
    </cfRule>
  </conditionalFormatting>
  <conditionalFormatting sqref="BM33">
    <cfRule type="cellIs" dxfId="3904" priority="1823" operator="lessThan">
      <formula>$C$4</formula>
    </cfRule>
  </conditionalFormatting>
  <conditionalFormatting sqref="BM34">
    <cfRule type="cellIs" dxfId="3903" priority="1824" operator="lessThan">
      <formula>$C$4</formula>
    </cfRule>
  </conditionalFormatting>
  <conditionalFormatting sqref="BM35">
    <cfRule type="cellIs" dxfId="3902" priority="1825" operator="lessThan">
      <formula>$C$4</formula>
    </cfRule>
  </conditionalFormatting>
  <conditionalFormatting sqref="BM36">
    <cfRule type="cellIs" dxfId="3901" priority="1826" operator="lessThan">
      <formula>$C$4</formula>
    </cfRule>
  </conditionalFormatting>
  <conditionalFormatting sqref="BM37">
    <cfRule type="cellIs" dxfId="3900" priority="1827" operator="lessThan">
      <formula>$C$4</formula>
    </cfRule>
  </conditionalFormatting>
  <conditionalFormatting sqref="BM38">
    <cfRule type="cellIs" dxfId="3899" priority="1828" operator="lessThan">
      <formula>$C$4</formula>
    </cfRule>
  </conditionalFormatting>
  <conditionalFormatting sqref="BM39">
    <cfRule type="cellIs" dxfId="3898" priority="1829" operator="lessThan">
      <formula>$C$4</formula>
    </cfRule>
  </conditionalFormatting>
  <conditionalFormatting sqref="BM40">
    <cfRule type="cellIs" dxfId="3897" priority="1830" operator="lessThan">
      <formula>$C$4</formula>
    </cfRule>
  </conditionalFormatting>
  <conditionalFormatting sqref="BM41">
    <cfRule type="cellIs" dxfId="3896" priority="1831" operator="lessThan">
      <formula>$C$4</formula>
    </cfRule>
  </conditionalFormatting>
  <conditionalFormatting sqref="BM42">
    <cfRule type="cellIs" dxfId="3895" priority="1832" operator="lessThan">
      <formula>$C$4</formula>
    </cfRule>
  </conditionalFormatting>
  <conditionalFormatting sqref="BM43">
    <cfRule type="cellIs" dxfId="3894" priority="1833" operator="lessThan">
      <formula>$C$4</formula>
    </cfRule>
  </conditionalFormatting>
  <conditionalFormatting sqref="BM44">
    <cfRule type="cellIs" dxfId="3893" priority="1834" operator="lessThan">
      <formula>$C$4</formula>
    </cfRule>
  </conditionalFormatting>
  <conditionalFormatting sqref="BM45">
    <cfRule type="cellIs" dxfId="3892" priority="1835" operator="lessThan">
      <formula>$C$4</formula>
    </cfRule>
  </conditionalFormatting>
  <conditionalFormatting sqref="BM46">
    <cfRule type="cellIs" dxfId="3891" priority="1836" operator="lessThan">
      <formula>$C$4</formula>
    </cfRule>
  </conditionalFormatting>
  <conditionalFormatting sqref="BM47">
    <cfRule type="cellIs" dxfId="3890" priority="1837" operator="lessThan">
      <formula>$C$4</formula>
    </cfRule>
  </conditionalFormatting>
  <conditionalFormatting sqref="BM48">
    <cfRule type="cellIs" dxfId="3889" priority="1838" operator="lessThan">
      <formula>$C$4</formula>
    </cfRule>
  </conditionalFormatting>
  <conditionalFormatting sqref="BM49">
    <cfRule type="cellIs" dxfId="3888" priority="1839" operator="lessThan">
      <formula>$C$4</formula>
    </cfRule>
  </conditionalFormatting>
  <conditionalFormatting sqref="BM50">
    <cfRule type="cellIs" dxfId="3887" priority="1840" operator="lessThan">
      <formula>$C$4</formula>
    </cfRule>
  </conditionalFormatting>
  <conditionalFormatting sqref="BN11">
    <cfRule type="cellIs" dxfId="3886" priority="1841" operator="lessThan">
      <formula>$C$4</formula>
    </cfRule>
  </conditionalFormatting>
  <conditionalFormatting sqref="BN12">
    <cfRule type="cellIs" dxfId="3885" priority="1842" operator="lessThan">
      <formula>$C$4</formula>
    </cfRule>
  </conditionalFormatting>
  <conditionalFormatting sqref="BN13">
    <cfRule type="cellIs" dxfId="3884" priority="1843" operator="lessThan">
      <formula>$C$4</formula>
    </cfRule>
  </conditionalFormatting>
  <conditionalFormatting sqref="BN14">
    <cfRule type="cellIs" dxfId="3883" priority="1844" operator="lessThan">
      <formula>$C$4</formula>
    </cfRule>
  </conditionalFormatting>
  <conditionalFormatting sqref="BN15">
    <cfRule type="cellIs" dxfId="3882" priority="1845" operator="lessThan">
      <formula>$C$4</formula>
    </cfRule>
  </conditionalFormatting>
  <conditionalFormatting sqref="BN16">
    <cfRule type="cellIs" dxfId="3881" priority="1846" operator="lessThan">
      <formula>$C$4</formula>
    </cfRule>
  </conditionalFormatting>
  <conditionalFormatting sqref="BN17">
    <cfRule type="cellIs" dxfId="3880" priority="1847" operator="lessThan">
      <formula>$C$4</formula>
    </cfRule>
  </conditionalFormatting>
  <conditionalFormatting sqref="BN18">
    <cfRule type="cellIs" dxfId="3879" priority="1848" operator="lessThan">
      <formula>$C$4</formula>
    </cfRule>
  </conditionalFormatting>
  <conditionalFormatting sqref="BN19">
    <cfRule type="cellIs" dxfId="3878" priority="1849" operator="lessThan">
      <formula>$C$4</formula>
    </cfRule>
  </conditionalFormatting>
  <conditionalFormatting sqref="BN20">
    <cfRule type="cellIs" dxfId="3877" priority="1850" operator="lessThan">
      <formula>$C$4</formula>
    </cfRule>
  </conditionalFormatting>
  <conditionalFormatting sqref="BN21">
    <cfRule type="cellIs" dxfId="3876" priority="1851" operator="lessThan">
      <formula>$C$4</formula>
    </cfRule>
  </conditionalFormatting>
  <conditionalFormatting sqref="BN22">
    <cfRule type="cellIs" dxfId="3875" priority="1852" operator="lessThan">
      <formula>$C$4</formula>
    </cfRule>
  </conditionalFormatting>
  <conditionalFormatting sqref="BN23">
    <cfRule type="cellIs" dxfId="3874" priority="1853" operator="lessThan">
      <formula>$C$4</formula>
    </cfRule>
  </conditionalFormatting>
  <conditionalFormatting sqref="BN24">
    <cfRule type="cellIs" dxfId="3873" priority="1854" operator="lessThan">
      <formula>$C$4</formula>
    </cfRule>
  </conditionalFormatting>
  <conditionalFormatting sqref="BN25">
    <cfRule type="cellIs" dxfId="3872" priority="1855" operator="lessThan">
      <formula>$C$4</formula>
    </cfRule>
  </conditionalFormatting>
  <conditionalFormatting sqref="BN26">
    <cfRule type="cellIs" dxfId="3871" priority="1856" operator="lessThan">
      <formula>$C$4</formula>
    </cfRule>
  </conditionalFormatting>
  <conditionalFormatting sqref="BN27">
    <cfRule type="cellIs" dxfId="3870" priority="1857" operator="lessThan">
      <formula>$C$4</formula>
    </cfRule>
  </conditionalFormatting>
  <conditionalFormatting sqref="BN28">
    <cfRule type="cellIs" dxfId="3869" priority="1858" operator="lessThan">
      <formula>$C$4</formula>
    </cfRule>
  </conditionalFormatting>
  <conditionalFormatting sqref="BN29">
    <cfRule type="cellIs" dxfId="3868" priority="1859" operator="lessThan">
      <formula>$C$4</formula>
    </cfRule>
  </conditionalFormatting>
  <conditionalFormatting sqref="BN30">
    <cfRule type="cellIs" dxfId="3867" priority="1860" operator="lessThan">
      <formula>$C$4</formula>
    </cfRule>
  </conditionalFormatting>
  <conditionalFormatting sqref="BN31">
    <cfRule type="cellIs" dxfId="3866" priority="1861" operator="lessThan">
      <formula>$C$4</formula>
    </cfRule>
  </conditionalFormatting>
  <conditionalFormatting sqref="BN32">
    <cfRule type="cellIs" dxfId="3865" priority="1862" operator="lessThan">
      <formula>$C$4</formula>
    </cfRule>
  </conditionalFormatting>
  <conditionalFormatting sqref="BN33">
    <cfRule type="cellIs" dxfId="3864" priority="1863" operator="lessThan">
      <formula>$C$4</formula>
    </cfRule>
  </conditionalFormatting>
  <conditionalFormatting sqref="BN34">
    <cfRule type="cellIs" dxfId="3863" priority="1864" operator="lessThan">
      <formula>$C$4</formula>
    </cfRule>
  </conditionalFormatting>
  <conditionalFormatting sqref="BN35">
    <cfRule type="cellIs" dxfId="3862" priority="1865" operator="lessThan">
      <formula>$C$4</formula>
    </cfRule>
  </conditionalFormatting>
  <conditionalFormatting sqref="BN36">
    <cfRule type="cellIs" dxfId="3861" priority="1866" operator="lessThan">
      <formula>$C$4</formula>
    </cfRule>
  </conditionalFormatting>
  <conditionalFormatting sqref="BN37">
    <cfRule type="cellIs" dxfId="3860" priority="1867" operator="lessThan">
      <formula>$C$4</formula>
    </cfRule>
  </conditionalFormatting>
  <conditionalFormatting sqref="BN38">
    <cfRule type="cellIs" dxfId="3859" priority="1868" operator="lessThan">
      <formula>$C$4</formula>
    </cfRule>
  </conditionalFormatting>
  <conditionalFormatting sqref="BN39">
    <cfRule type="cellIs" dxfId="3858" priority="1869" operator="lessThan">
      <formula>$C$4</formula>
    </cfRule>
  </conditionalFormatting>
  <conditionalFormatting sqref="BN40">
    <cfRule type="cellIs" dxfId="3857" priority="1870" operator="lessThan">
      <formula>$C$4</formula>
    </cfRule>
  </conditionalFormatting>
  <conditionalFormatting sqref="BN41">
    <cfRule type="cellIs" dxfId="3856" priority="1871" operator="lessThan">
      <formula>$C$4</formula>
    </cfRule>
  </conditionalFormatting>
  <conditionalFormatting sqref="BN42">
    <cfRule type="cellIs" dxfId="3855" priority="1872" operator="lessThan">
      <formula>$C$4</formula>
    </cfRule>
  </conditionalFormatting>
  <conditionalFormatting sqref="BN43">
    <cfRule type="cellIs" dxfId="3854" priority="1873" operator="lessThan">
      <formula>$C$4</formula>
    </cfRule>
  </conditionalFormatting>
  <conditionalFormatting sqref="BN44">
    <cfRule type="cellIs" dxfId="3853" priority="1874" operator="lessThan">
      <formula>$C$4</formula>
    </cfRule>
  </conditionalFormatting>
  <conditionalFormatting sqref="BN45">
    <cfRule type="cellIs" dxfId="3852" priority="1875" operator="lessThan">
      <formula>$C$4</formula>
    </cfRule>
  </conditionalFormatting>
  <conditionalFormatting sqref="BN46">
    <cfRule type="cellIs" dxfId="3851" priority="1876" operator="lessThan">
      <formula>$C$4</formula>
    </cfRule>
  </conditionalFormatting>
  <conditionalFormatting sqref="BN47">
    <cfRule type="cellIs" dxfId="3850" priority="1877" operator="lessThan">
      <formula>$C$4</formula>
    </cfRule>
  </conditionalFormatting>
  <conditionalFormatting sqref="BN48">
    <cfRule type="cellIs" dxfId="3849" priority="1878" operator="lessThan">
      <formula>$C$4</formula>
    </cfRule>
  </conditionalFormatting>
  <conditionalFormatting sqref="BN49">
    <cfRule type="cellIs" dxfId="3848" priority="1879" operator="lessThan">
      <formula>$C$4</formula>
    </cfRule>
  </conditionalFormatting>
  <conditionalFormatting sqref="BN50">
    <cfRule type="cellIs" dxfId="3847" priority="1880" operator="lessThan">
      <formula>$C$4</formula>
    </cfRule>
  </conditionalFormatting>
  <conditionalFormatting sqref="BO11">
    <cfRule type="cellIs" dxfId="3846" priority="1881" operator="lessThan">
      <formula>$C$4</formula>
    </cfRule>
  </conditionalFormatting>
  <conditionalFormatting sqref="BO12">
    <cfRule type="cellIs" dxfId="3845" priority="1882" operator="lessThan">
      <formula>$C$4</formula>
    </cfRule>
  </conditionalFormatting>
  <conditionalFormatting sqref="BO13">
    <cfRule type="cellIs" dxfId="3844" priority="1883" operator="lessThan">
      <formula>$C$4</formula>
    </cfRule>
  </conditionalFormatting>
  <conditionalFormatting sqref="BO14">
    <cfRule type="cellIs" dxfId="3843" priority="1884" operator="lessThan">
      <formula>$C$4</formula>
    </cfRule>
  </conditionalFormatting>
  <conditionalFormatting sqref="BO15">
    <cfRule type="cellIs" dxfId="3842" priority="1885" operator="lessThan">
      <formula>$C$4</formula>
    </cfRule>
  </conditionalFormatting>
  <conditionalFormatting sqref="BO16">
    <cfRule type="cellIs" dxfId="3841" priority="1886" operator="lessThan">
      <formula>$C$4</formula>
    </cfRule>
  </conditionalFormatting>
  <conditionalFormatting sqref="BO17">
    <cfRule type="cellIs" dxfId="3840" priority="1887" operator="lessThan">
      <formula>$C$4</formula>
    </cfRule>
  </conditionalFormatting>
  <conditionalFormatting sqref="BO18">
    <cfRule type="cellIs" dxfId="3839" priority="1888" operator="lessThan">
      <formula>$C$4</formula>
    </cfRule>
  </conditionalFormatting>
  <conditionalFormatting sqref="BO19">
    <cfRule type="cellIs" dxfId="3838" priority="1889" operator="lessThan">
      <formula>$C$4</formula>
    </cfRule>
  </conditionalFormatting>
  <conditionalFormatting sqref="BO20">
    <cfRule type="cellIs" dxfId="3837" priority="1890" operator="lessThan">
      <formula>$C$4</formula>
    </cfRule>
  </conditionalFormatting>
  <conditionalFormatting sqref="BO21">
    <cfRule type="cellIs" dxfId="3836" priority="1891" operator="lessThan">
      <formula>$C$4</formula>
    </cfRule>
  </conditionalFormatting>
  <conditionalFormatting sqref="BO22">
    <cfRule type="cellIs" dxfId="3835" priority="1892" operator="lessThan">
      <formula>$C$4</formula>
    </cfRule>
  </conditionalFormatting>
  <conditionalFormatting sqref="BO23">
    <cfRule type="cellIs" dxfId="3834" priority="1893" operator="lessThan">
      <formula>$C$4</formula>
    </cfRule>
  </conditionalFormatting>
  <conditionalFormatting sqref="BO24">
    <cfRule type="cellIs" dxfId="3833" priority="1894" operator="lessThan">
      <formula>$C$4</formula>
    </cfRule>
  </conditionalFormatting>
  <conditionalFormatting sqref="BO25">
    <cfRule type="cellIs" dxfId="3832" priority="1895" operator="lessThan">
      <formula>$C$4</formula>
    </cfRule>
  </conditionalFormatting>
  <conditionalFormatting sqref="BO26">
    <cfRule type="cellIs" dxfId="3831" priority="1896" operator="lessThan">
      <formula>$C$4</formula>
    </cfRule>
  </conditionalFormatting>
  <conditionalFormatting sqref="BO27">
    <cfRule type="cellIs" dxfId="3830" priority="1897" operator="lessThan">
      <formula>$C$4</formula>
    </cfRule>
  </conditionalFormatting>
  <conditionalFormatting sqref="BO28">
    <cfRule type="cellIs" dxfId="3829" priority="1898" operator="lessThan">
      <formula>$C$4</formula>
    </cfRule>
  </conditionalFormatting>
  <conditionalFormatting sqref="BO29">
    <cfRule type="cellIs" dxfId="3828" priority="1899" operator="lessThan">
      <formula>$C$4</formula>
    </cfRule>
  </conditionalFormatting>
  <conditionalFormatting sqref="BO30">
    <cfRule type="cellIs" dxfId="3827" priority="1900" operator="lessThan">
      <formula>$C$4</formula>
    </cfRule>
  </conditionalFormatting>
  <conditionalFormatting sqref="BO31">
    <cfRule type="cellIs" dxfId="3826" priority="1901" operator="lessThan">
      <formula>$C$4</formula>
    </cfRule>
  </conditionalFormatting>
  <conditionalFormatting sqref="BO32">
    <cfRule type="cellIs" dxfId="3825" priority="1902" operator="lessThan">
      <formula>$C$4</formula>
    </cfRule>
  </conditionalFormatting>
  <conditionalFormatting sqref="BO33">
    <cfRule type="cellIs" dxfId="3824" priority="1903" operator="lessThan">
      <formula>$C$4</formula>
    </cfRule>
  </conditionalFormatting>
  <conditionalFormatting sqref="BO34">
    <cfRule type="cellIs" dxfId="3823" priority="1904" operator="lessThan">
      <formula>$C$4</formula>
    </cfRule>
  </conditionalFormatting>
  <conditionalFormatting sqref="BO35">
    <cfRule type="cellIs" dxfId="3822" priority="1905" operator="lessThan">
      <formula>$C$4</formula>
    </cfRule>
  </conditionalFormatting>
  <conditionalFormatting sqref="BO36">
    <cfRule type="cellIs" dxfId="3821" priority="1906" operator="lessThan">
      <formula>$C$4</formula>
    </cfRule>
  </conditionalFormatting>
  <conditionalFormatting sqref="BO37">
    <cfRule type="cellIs" dxfId="3820" priority="1907" operator="lessThan">
      <formula>$C$4</formula>
    </cfRule>
  </conditionalFormatting>
  <conditionalFormatting sqref="BO38">
    <cfRule type="cellIs" dxfId="3819" priority="1908" operator="lessThan">
      <formula>$C$4</formula>
    </cfRule>
  </conditionalFormatting>
  <conditionalFormatting sqref="BO39">
    <cfRule type="cellIs" dxfId="3818" priority="1909" operator="lessThan">
      <formula>$C$4</formula>
    </cfRule>
  </conditionalFormatting>
  <conditionalFormatting sqref="BO40">
    <cfRule type="cellIs" dxfId="3817" priority="1910" operator="lessThan">
      <formula>$C$4</formula>
    </cfRule>
  </conditionalFormatting>
  <conditionalFormatting sqref="BO41">
    <cfRule type="cellIs" dxfId="3816" priority="1911" operator="lessThan">
      <formula>$C$4</formula>
    </cfRule>
  </conditionalFormatting>
  <conditionalFormatting sqref="BO42">
    <cfRule type="cellIs" dxfId="3815" priority="1912" operator="lessThan">
      <formula>$C$4</formula>
    </cfRule>
  </conditionalFormatting>
  <conditionalFormatting sqref="BO43">
    <cfRule type="cellIs" dxfId="3814" priority="1913" operator="lessThan">
      <formula>$C$4</formula>
    </cfRule>
  </conditionalFormatting>
  <conditionalFormatting sqref="BO44">
    <cfRule type="cellIs" dxfId="3813" priority="1914" operator="lessThan">
      <formula>$C$4</formula>
    </cfRule>
  </conditionalFormatting>
  <conditionalFormatting sqref="BO45">
    <cfRule type="cellIs" dxfId="3812" priority="1915" operator="lessThan">
      <formula>$C$4</formula>
    </cfRule>
  </conditionalFormatting>
  <conditionalFormatting sqref="BO46">
    <cfRule type="cellIs" dxfId="3811" priority="1916" operator="lessThan">
      <formula>$C$4</formula>
    </cfRule>
  </conditionalFormatting>
  <conditionalFormatting sqref="BO47">
    <cfRule type="cellIs" dxfId="3810" priority="1917" operator="lessThan">
      <formula>$C$4</formula>
    </cfRule>
  </conditionalFormatting>
  <conditionalFormatting sqref="BO48">
    <cfRule type="cellIs" dxfId="3809" priority="1918" operator="lessThan">
      <formula>$C$4</formula>
    </cfRule>
  </conditionalFormatting>
  <conditionalFormatting sqref="BO49">
    <cfRule type="cellIs" dxfId="3808" priority="1919" operator="lessThan">
      <formula>$C$4</formula>
    </cfRule>
  </conditionalFormatting>
  <conditionalFormatting sqref="BO50">
    <cfRule type="cellIs" dxfId="3807" priority="1920" operator="lessThan">
      <formula>$C$4</formula>
    </cfRule>
  </conditionalFormatting>
  <conditionalFormatting sqref="BP11">
    <cfRule type="cellIs" dxfId="3806" priority="1921" operator="lessThan">
      <formula>$C$4</formula>
    </cfRule>
  </conditionalFormatting>
  <conditionalFormatting sqref="BP12">
    <cfRule type="cellIs" dxfId="3805" priority="1922" operator="lessThan">
      <formula>$C$4</formula>
    </cfRule>
  </conditionalFormatting>
  <conditionalFormatting sqref="BP13">
    <cfRule type="cellIs" dxfId="3804" priority="1923" operator="lessThan">
      <formula>$C$4</formula>
    </cfRule>
  </conditionalFormatting>
  <conditionalFormatting sqref="BP14">
    <cfRule type="cellIs" dxfId="3803" priority="1924" operator="lessThan">
      <formula>$C$4</formula>
    </cfRule>
  </conditionalFormatting>
  <conditionalFormatting sqref="BP15">
    <cfRule type="cellIs" dxfId="3802" priority="1925" operator="lessThan">
      <formula>$C$4</formula>
    </cfRule>
  </conditionalFormatting>
  <conditionalFormatting sqref="BP16">
    <cfRule type="cellIs" dxfId="3801" priority="1926" operator="lessThan">
      <formula>$C$4</formula>
    </cfRule>
  </conditionalFormatting>
  <conditionalFormatting sqref="BP17">
    <cfRule type="cellIs" dxfId="3800" priority="1927" operator="lessThan">
      <formula>$C$4</formula>
    </cfRule>
  </conditionalFormatting>
  <conditionalFormatting sqref="BP18">
    <cfRule type="cellIs" dxfId="3799" priority="1928" operator="lessThan">
      <formula>$C$4</formula>
    </cfRule>
  </conditionalFormatting>
  <conditionalFormatting sqref="BP19">
    <cfRule type="cellIs" dxfId="3798" priority="1929" operator="lessThan">
      <formula>$C$4</formula>
    </cfRule>
  </conditionalFormatting>
  <conditionalFormatting sqref="BP20">
    <cfRule type="cellIs" dxfId="3797" priority="1930" operator="lessThan">
      <formula>$C$4</formula>
    </cfRule>
  </conditionalFormatting>
  <conditionalFormatting sqref="BP21">
    <cfRule type="cellIs" dxfId="3796" priority="1931" operator="lessThan">
      <formula>$C$4</formula>
    </cfRule>
  </conditionalFormatting>
  <conditionalFormatting sqref="BP22">
    <cfRule type="cellIs" dxfId="3795" priority="1932" operator="lessThan">
      <formula>$C$4</formula>
    </cfRule>
  </conditionalFormatting>
  <conditionalFormatting sqref="BP23">
    <cfRule type="cellIs" dxfId="3794" priority="1933" operator="lessThan">
      <formula>$C$4</formula>
    </cfRule>
  </conditionalFormatting>
  <conditionalFormatting sqref="BP24">
    <cfRule type="cellIs" dxfId="3793" priority="1934" operator="lessThan">
      <formula>$C$4</formula>
    </cfRule>
  </conditionalFormatting>
  <conditionalFormatting sqref="BP25">
    <cfRule type="cellIs" dxfId="3792" priority="1935" operator="lessThan">
      <formula>$C$4</formula>
    </cfRule>
  </conditionalFormatting>
  <conditionalFormatting sqref="BP26">
    <cfRule type="cellIs" dxfId="3791" priority="1936" operator="lessThan">
      <formula>$C$4</formula>
    </cfRule>
  </conditionalFormatting>
  <conditionalFormatting sqref="BP27">
    <cfRule type="cellIs" dxfId="3790" priority="1937" operator="lessThan">
      <formula>$C$4</formula>
    </cfRule>
  </conditionalFormatting>
  <conditionalFormatting sqref="BP28">
    <cfRule type="cellIs" dxfId="3789" priority="1938" operator="lessThan">
      <formula>$C$4</formula>
    </cfRule>
  </conditionalFormatting>
  <conditionalFormatting sqref="BP29">
    <cfRule type="cellIs" dxfId="3788" priority="1939" operator="lessThan">
      <formula>$C$4</formula>
    </cfRule>
  </conditionalFormatting>
  <conditionalFormatting sqref="BP30">
    <cfRule type="cellIs" dxfId="3787" priority="1940" operator="lessThan">
      <formula>$C$4</formula>
    </cfRule>
  </conditionalFormatting>
  <conditionalFormatting sqref="BP31">
    <cfRule type="cellIs" dxfId="3786" priority="1941" operator="lessThan">
      <formula>$C$4</formula>
    </cfRule>
  </conditionalFormatting>
  <conditionalFormatting sqref="BP32">
    <cfRule type="cellIs" dxfId="3785" priority="1942" operator="lessThan">
      <formula>$C$4</formula>
    </cfRule>
  </conditionalFormatting>
  <conditionalFormatting sqref="BP33">
    <cfRule type="cellIs" dxfId="3784" priority="1943" operator="lessThan">
      <formula>$C$4</formula>
    </cfRule>
  </conditionalFormatting>
  <conditionalFormatting sqref="BP34">
    <cfRule type="cellIs" dxfId="3783" priority="1944" operator="lessThan">
      <formula>$C$4</formula>
    </cfRule>
  </conditionalFormatting>
  <conditionalFormatting sqref="BP35">
    <cfRule type="cellIs" dxfId="3782" priority="1945" operator="lessThan">
      <formula>$C$4</formula>
    </cfRule>
  </conditionalFormatting>
  <conditionalFormatting sqref="BP36">
    <cfRule type="cellIs" dxfId="3781" priority="1946" operator="lessThan">
      <formula>$C$4</formula>
    </cfRule>
  </conditionalFormatting>
  <conditionalFormatting sqref="BP37">
    <cfRule type="cellIs" dxfId="3780" priority="1947" operator="lessThan">
      <formula>$C$4</formula>
    </cfRule>
  </conditionalFormatting>
  <conditionalFormatting sqref="BP38">
    <cfRule type="cellIs" dxfId="3779" priority="1948" operator="lessThan">
      <formula>$C$4</formula>
    </cfRule>
  </conditionalFormatting>
  <conditionalFormatting sqref="BP39">
    <cfRule type="cellIs" dxfId="3778" priority="1949" operator="lessThan">
      <formula>$C$4</formula>
    </cfRule>
  </conditionalFormatting>
  <conditionalFormatting sqref="BP40">
    <cfRule type="cellIs" dxfId="3777" priority="1950" operator="lessThan">
      <formula>$C$4</formula>
    </cfRule>
  </conditionalFormatting>
  <conditionalFormatting sqref="BP41">
    <cfRule type="cellIs" dxfId="3776" priority="1951" operator="lessThan">
      <formula>$C$4</formula>
    </cfRule>
  </conditionalFormatting>
  <conditionalFormatting sqref="BP42">
    <cfRule type="cellIs" dxfId="3775" priority="1952" operator="lessThan">
      <formula>$C$4</formula>
    </cfRule>
  </conditionalFormatting>
  <conditionalFormatting sqref="BP43">
    <cfRule type="cellIs" dxfId="3774" priority="1953" operator="lessThan">
      <formula>$C$4</formula>
    </cfRule>
  </conditionalFormatting>
  <conditionalFormatting sqref="BP44">
    <cfRule type="cellIs" dxfId="3773" priority="1954" operator="lessThan">
      <formula>$C$4</formula>
    </cfRule>
  </conditionalFormatting>
  <conditionalFormatting sqref="BP45">
    <cfRule type="cellIs" dxfId="3772" priority="1955" operator="lessThan">
      <formula>$C$4</formula>
    </cfRule>
  </conditionalFormatting>
  <conditionalFormatting sqref="BP46">
    <cfRule type="cellIs" dxfId="3771" priority="1956" operator="lessThan">
      <formula>$C$4</formula>
    </cfRule>
  </conditionalFormatting>
  <conditionalFormatting sqref="BP47">
    <cfRule type="cellIs" dxfId="3770" priority="1957" operator="lessThan">
      <formula>$C$4</formula>
    </cfRule>
  </conditionalFormatting>
  <conditionalFormatting sqref="BP48">
    <cfRule type="cellIs" dxfId="3769" priority="1958" operator="lessThan">
      <formula>$C$4</formula>
    </cfRule>
  </conditionalFormatting>
  <conditionalFormatting sqref="BP49">
    <cfRule type="cellIs" dxfId="3768" priority="1959" operator="lessThan">
      <formula>$C$4</formula>
    </cfRule>
  </conditionalFormatting>
  <conditionalFormatting sqref="BP50">
    <cfRule type="cellIs" dxfId="3767" priority="1960" operator="lessThan">
      <formula>$C$4</formula>
    </cfRule>
  </conditionalFormatting>
  <conditionalFormatting sqref="BQ11">
    <cfRule type="cellIs" dxfId="3766" priority="1961" operator="lessThan">
      <formula>$C$4</formula>
    </cfRule>
  </conditionalFormatting>
  <conditionalFormatting sqref="BQ12">
    <cfRule type="cellIs" dxfId="3765" priority="1962" operator="lessThan">
      <formula>$C$4</formula>
    </cfRule>
  </conditionalFormatting>
  <conditionalFormatting sqref="BQ13">
    <cfRule type="cellIs" dxfId="3764" priority="1963" operator="lessThan">
      <formula>$C$4</formula>
    </cfRule>
  </conditionalFormatting>
  <conditionalFormatting sqref="BQ14">
    <cfRule type="cellIs" dxfId="3763" priority="1964" operator="lessThan">
      <formula>$C$4</formula>
    </cfRule>
  </conditionalFormatting>
  <conditionalFormatting sqref="BQ15">
    <cfRule type="cellIs" dxfId="3762" priority="1965" operator="lessThan">
      <formula>$C$4</formula>
    </cfRule>
  </conditionalFormatting>
  <conditionalFormatting sqref="BQ16">
    <cfRule type="cellIs" dxfId="3761" priority="1966" operator="lessThan">
      <formula>$C$4</formula>
    </cfRule>
  </conditionalFormatting>
  <conditionalFormatting sqref="BQ17">
    <cfRule type="cellIs" dxfId="3760" priority="1967" operator="lessThan">
      <formula>$C$4</formula>
    </cfRule>
  </conditionalFormatting>
  <conditionalFormatting sqref="BQ18">
    <cfRule type="cellIs" dxfId="3759" priority="1968" operator="lessThan">
      <formula>$C$4</formula>
    </cfRule>
  </conditionalFormatting>
  <conditionalFormatting sqref="BQ19">
    <cfRule type="cellIs" dxfId="3758" priority="1969" operator="lessThan">
      <formula>$C$4</formula>
    </cfRule>
  </conditionalFormatting>
  <conditionalFormatting sqref="BQ20">
    <cfRule type="cellIs" dxfId="3757" priority="1970" operator="lessThan">
      <formula>$C$4</formula>
    </cfRule>
  </conditionalFormatting>
  <conditionalFormatting sqref="BQ21">
    <cfRule type="cellIs" dxfId="3756" priority="1971" operator="lessThan">
      <formula>$C$4</formula>
    </cfRule>
  </conditionalFormatting>
  <conditionalFormatting sqref="BQ22">
    <cfRule type="cellIs" dxfId="3755" priority="1972" operator="lessThan">
      <formula>$C$4</formula>
    </cfRule>
  </conditionalFormatting>
  <conditionalFormatting sqref="BQ23">
    <cfRule type="cellIs" dxfId="3754" priority="1973" operator="lessThan">
      <formula>$C$4</formula>
    </cfRule>
  </conditionalFormatting>
  <conditionalFormatting sqref="BQ24">
    <cfRule type="cellIs" dxfId="3753" priority="1974" operator="lessThan">
      <formula>$C$4</formula>
    </cfRule>
  </conditionalFormatting>
  <conditionalFormatting sqref="BQ25">
    <cfRule type="cellIs" dxfId="3752" priority="1975" operator="lessThan">
      <formula>$C$4</formula>
    </cfRule>
  </conditionalFormatting>
  <conditionalFormatting sqref="BQ26">
    <cfRule type="cellIs" dxfId="3751" priority="1976" operator="lessThan">
      <formula>$C$4</formula>
    </cfRule>
  </conditionalFormatting>
  <conditionalFormatting sqref="BQ27">
    <cfRule type="cellIs" dxfId="3750" priority="1977" operator="lessThan">
      <formula>$C$4</formula>
    </cfRule>
  </conditionalFormatting>
  <conditionalFormatting sqref="BQ28">
    <cfRule type="cellIs" dxfId="3749" priority="1978" operator="lessThan">
      <formula>$C$4</formula>
    </cfRule>
  </conditionalFormatting>
  <conditionalFormatting sqref="BQ29">
    <cfRule type="cellIs" dxfId="3748" priority="1979" operator="lessThan">
      <formula>$C$4</formula>
    </cfRule>
  </conditionalFormatting>
  <conditionalFormatting sqref="BQ30">
    <cfRule type="cellIs" dxfId="3747" priority="1980" operator="lessThan">
      <formula>$C$4</formula>
    </cfRule>
  </conditionalFormatting>
  <conditionalFormatting sqref="BQ31">
    <cfRule type="cellIs" dxfId="3746" priority="1981" operator="lessThan">
      <formula>$C$4</formula>
    </cfRule>
  </conditionalFormatting>
  <conditionalFormatting sqref="BQ32">
    <cfRule type="cellIs" dxfId="3745" priority="1982" operator="lessThan">
      <formula>$C$4</formula>
    </cfRule>
  </conditionalFormatting>
  <conditionalFormatting sqref="BQ33">
    <cfRule type="cellIs" dxfId="3744" priority="1983" operator="lessThan">
      <formula>$C$4</formula>
    </cfRule>
  </conditionalFormatting>
  <conditionalFormatting sqref="BQ34">
    <cfRule type="cellIs" dxfId="3743" priority="1984" operator="lessThan">
      <formula>$C$4</formula>
    </cfRule>
  </conditionalFormatting>
  <conditionalFormatting sqref="BQ35">
    <cfRule type="cellIs" dxfId="3742" priority="1985" operator="lessThan">
      <formula>$C$4</formula>
    </cfRule>
  </conditionalFormatting>
  <conditionalFormatting sqref="BQ36">
    <cfRule type="cellIs" dxfId="3741" priority="1986" operator="lessThan">
      <formula>$C$4</formula>
    </cfRule>
  </conditionalFormatting>
  <conditionalFormatting sqref="BQ37">
    <cfRule type="cellIs" dxfId="3740" priority="1987" operator="lessThan">
      <formula>$C$4</formula>
    </cfRule>
  </conditionalFormatting>
  <conditionalFormatting sqref="BQ38">
    <cfRule type="cellIs" dxfId="3739" priority="1988" operator="lessThan">
      <formula>$C$4</formula>
    </cfRule>
  </conditionalFormatting>
  <conditionalFormatting sqref="BQ39">
    <cfRule type="cellIs" dxfId="3738" priority="1989" operator="lessThan">
      <formula>$C$4</formula>
    </cfRule>
  </conditionalFormatting>
  <conditionalFormatting sqref="BQ40">
    <cfRule type="cellIs" dxfId="3737" priority="1990" operator="lessThan">
      <formula>$C$4</formula>
    </cfRule>
  </conditionalFormatting>
  <conditionalFormatting sqref="BQ41">
    <cfRule type="cellIs" dxfId="3736" priority="1991" operator="lessThan">
      <formula>$C$4</formula>
    </cfRule>
  </conditionalFormatting>
  <conditionalFormatting sqref="BQ42">
    <cfRule type="cellIs" dxfId="3735" priority="1992" operator="lessThan">
      <formula>$C$4</formula>
    </cfRule>
  </conditionalFormatting>
  <conditionalFormatting sqref="BQ43">
    <cfRule type="cellIs" dxfId="3734" priority="1993" operator="lessThan">
      <formula>$C$4</formula>
    </cfRule>
  </conditionalFormatting>
  <conditionalFormatting sqref="BQ44">
    <cfRule type="cellIs" dxfId="3733" priority="1994" operator="lessThan">
      <formula>$C$4</formula>
    </cfRule>
  </conditionalFormatting>
  <conditionalFormatting sqref="BQ45">
    <cfRule type="cellIs" dxfId="3732" priority="1995" operator="lessThan">
      <formula>$C$4</formula>
    </cfRule>
  </conditionalFormatting>
  <conditionalFormatting sqref="BQ46">
    <cfRule type="cellIs" dxfId="3731" priority="1996" operator="lessThan">
      <formula>$C$4</formula>
    </cfRule>
  </conditionalFormatting>
  <conditionalFormatting sqref="BQ47">
    <cfRule type="cellIs" dxfId="3730" priority="1997" operator="lessThan">
      <formula>$C$4</formula>
    </cfRule>
  </conditionalFormatting>
  <conditionalFormatting sqref="BQ48">
    <cfRule type="cellIs" dxfId="3729" priority="1998" operator="lessThan">
      <formula>$C$4</formula>
    </cfRule>
  </conditionalFormatting>
  <conditionalFormatting sqref="BQ49">
    <cfRule type="cellIs" dxfId="3728" priority="1999" operator="lessThan">
      <formula>$C$4</formula>
    </cfRule>
  </conditionalFormatting>
  <conditionalFormatting sqref="BQ50">
    <cfRule type="cellIs" dxfId="3727" priority="2000" operator="lessThan">
      <formula>$C$4</formula>
    </cfRule>
  </conditionalFormatting>
  <conditionalFormatting sqref="BR11">
    <cfRule type="cellIs" dxfId="3726" priority="2001" operator="lessThan">
      <formula>$C$4</formula>
    </cfRule>
  </conditionalFormatting>
  <conditionalFormatting sqref="BR12">
    <cfRule type="cellIs" dxfId="3725" priority="2002" operator="lessThan">
      <formula>$C$4</formula>
    </cfRule>
  </conditionalFormatting>
  <conditionalFormatting sqref="BR13">
    <cfRule type="cellIs" dxfId="3724" priority="2003" operator="lessThan">
      <formula>$C$4</formula>
    </cfRule>
  </conditionalFormatting>
  <conditionalFormatting sqref="BR14">
    <cfRule type="cellIs" dxfId="3723" priority="2004" operator="lessThan">
      <formula>$C$4</formula>
    </cfRule>
  </conditionalFormatting>
  <conditionalFormatting sqref="BR15">
    <cfRule type="cellIs" dxfId="3722" priority="2005" operator="lessThan">
      <formula>$C$4</formula>
    </cfRule>
  </conditionalFormatting>
  <conditionalFormatting sqref="BR16">
    <cfRule type="cellIs" dxfId="3721" priority="2006" operator="lessThan">
      <formula>$C$4</formula>
    </cfRule>
  </conditionalFormatting>
  <conditionalFormatting sqref="BR17">
    <cfRule type="cellIs" dxfId="3720" priority="2007" operator="lessThan">
      <formula>$C$4</formula>
    </cfRule>
  </conditionalFormatting>
  <conditionalFormatting sqref="BR18">
    <cfRule type="cellIs" dxfId="3719" priority="2008" operator="lessThan">
      <formula>$C$4</formula>
    </cfRule>
  </conditionalFormatting>
  <conditionalFormatting sqref="BR19">
    <cfRule type="cellIs" dxfId="3718" priority="2009" operator="lessThan">
      <formula>$C$4</formula>
    </cfRule>
  </conditionalFormatting>
  <conditionalFormatting sqref="BR20">
    <cfRule type="cellIs" dxfId="3717" priority="2010" operator="lessThan">
      <formula>$C$4</formula>
    </cfRule>
  </conditionalFormatting>
  <conditionalFormatting sqref="BR21">
    <cfRule type="cellIs" dxfId="3716" priority="2011" operator="lessThan">
      <formula>$C$4</formula>
    </cfRule>
  </conditionalFormatting>
  <conditionalFormatting sqref="BR22">
    <cfRule type="cellIs" dxfId="3715" priority="2012" operator="lessThan">
      <formula>$C$4</formula>
    </cfRule>
  </conditionalFormatting>
  <conditionalFormatting sqref="BR23">
    <cfRule type="cellIs" dxfId="3714" priority="2013" operator="lessThan">
      <formula>$C$4</formula>
    </cfRule>
  </conditionalFormatting>
  <conditionalFormatting sqref="BR24">
    <cfRule type="cellIs" dxfId="3713" priority="2014" operator="lessThan">
      <formula>$C$4</formula>
    </cfRule>
  </conditionalFormatting>
  <conditionalFormatting sqref="BR25">
    <cfRule type="cellIs" dxfId="3712" priority="2015" operator="lessThan">
      <formula>$C$4</formula>
    </cfRule>
  </conditionalFormatting>
  <conditionalFormatting sqref="BR26">
    <cfRule type="cellIs" dxfId="3711" priority="2016" operator="lessThan">
      <formula>$C$4</formula>
    </cfRule>
  </conditionalFormatting>
  <conditionalFormatting sqref="BR27">
    <cfRule type="cellIs" dxfId="3710" priority="2017" operator="lessThan">
      <formula>$C$4</formula>
    </cfRule>
  </conditionalFormatting>
  <conditionalFormatting sqref="BR28">
    <cfRule type="cellIs" dxfId="3709" priority="2018" operator="lessThan">
      <formula>$C$4</formula>
    </cfRule>
  </conditionalFormatting>
  <conditionalFormatting sqref="BR29">
    <cfRule type="cellIs" dxfId="3708" priority="2019" operator="lessThan">
      <formula>$C$4</formula>
    </cfRule>
  </conditionalFormatting>
  <conditionalFormatting sqref="BR30">
    <cfRule type="cellIs" dxfId="3707" priority="2020" operator="lessThan">
      <formula>$C$4</formula>
    </cfRule>
  </conditionalFormatting>
  <conditionalFormatting sqref="BR31">
    <cfRule type="cellIs" dxfId="3706" priority="2021" operator="lessThan">
      <formula>$C$4</formula>
    </cfRule>
  </conditionalFormatting>
  <conditionalFormatting sqref="BR32">
    <cfRule type="cellIs" dxfId="3705" priority="2022" operator="lessThan">
      <formula>$C$4</formula>
    </cfRule>
  </conditionalFormatting>
  <conditionalFormatting sqref="BR33">
    <cfRule type="cellIs" dxfId="3704" priority="2023" operator="lessThan">
      <formula>$C$4</formula>
    </cfRule>
  </conditionalFormatting>
  <conditionalFormatting sqref="BR34">
    <cfRule type="cellIs" dxfId="3703" priority="2024" operator="lessThan">
      <formula>$C$4</formula>
    </cfRule>
  </conditionalFormatting>
  <conditionalFormatting sqref="BR35">
    <cfRule type="cellIs" dxfId="3702" priority="2025" operator="lessThan">
      <formula>$C$4</formula>
    </cfRule>
  </conditionalFormatting>
  <conditionalFormatting sqref="BR36">
    <cfRule type="cellIs" dxfId="3701" priority="2026" operator="lessThan">
      <formula>$C$4</formula>
    </cfRule>
  </conditionalFormatting>
  <conditionalFormatting sqref="BR37">
    <cfRule type="cellIs" dxfId="3700" priority="2027" operator="lessThan">
      <formula>$C$4</formula>
    </cfRule>
  </conditionalFormatting>
  <conditionalFormatting sqref="BR38">
    <cfRule type="cellIs" dxfId="3699" priority="2028" operator="lessThan">
      <formula>$C$4</formula>
    </cfRule>
  </conditionalFormatting>
  <conditionalFormatting sqref="BR39">
    <cfRule type="cellIs" dxfId="3698" priority="2029" operator="lessThan">
      <formula>$C$4</formula>
    </cfRule>
  </conditionalFormatting>
  <conditionalFormatting sqref="BR40">
    <cfRule type="cellIs" dxfId="3697" priority="2030" operator="lessThan">
      <formula>$C$4</formula>
    </cfRule>
  </conditionalFormatting>
  <conditionalFormatting sqref="BR41">
    <cfRule type="cellIs" dxfId="3696" priority="2031" operator="lessThan">
      <formula>$C$4</formula>
    </cfRule>
  </conditionalFormatting>
  <conditionalFormatting sqref="BR42">
    <cfRule type="cellIs" dxfId="3695" priority="2032" operator="lessThan">
      <formula>$C$4</formula>
    </cfRule>
  </conditionalFormatting>
  <conditionalFormatting sqref="BR43">
    <cfRule type="cellIs" dxfId="3694" priority="2033" operator="lessThan">
      <formula>$C$4</formula>
    </cfRule>
  </conditionalFormatting>
  <conditionalFormatting sqref="BR44">
    <cfRule type="cellIs" dxfId="3693" priority="2034" operator="lessThan">
      <formula>$C$4</formula>
    </cfRule>
  </conditionalFormatting>
  <conditionalFormatting sqref="BR45">
    <cfRule type="cellIs" dxfId="3692" priority="2035" operator="lessThan">
      <formula>$C$4</formula>
    </cfRule>
  </conditionalFormatting>
  <conditionalFormatting sqref="BR46">
    <cfRule type="cellIs" dxfId="3691" priority="2036" operator="lessThan">
      <formula>$C$4</formula>
    </cfRule>
  </conditionalFormatting>
  <conditionalFormatting sqref="BR47">
    <cfRule type="cellIs" dxfId="3690" priority="2037" operator="lessThan">
      <formula>$C$4</formula>
    </cfRule>
  </conditionalFormatting>
  <conditionalFormatting sqref="BR48">
    <cfRule type="cellIs" dxfId="3689" priority="2038" operator="lessThan">
      <formula>$C$4</formula>
    </cfRule>
  </conditionalFormatting>
  <conditionalFormatting sqref="BR49">
    <cfRule type="cellIs" dxfId="3688" priority="2039" operator="lessThan">
      <formula>$C$4</formula>
    </cfRule>
  </conditionalFormatting>
  <conditionalFormatting sqref="BR50">
    <cfRule type="cellIs" dxfId="3687" priority="2040" operator="lessThan">
      <formula>$C$4</formula>
    </cfRule>
  </conditionalFormatting>
  <conditionalFormatting sqref="BS11">
    <cfRule type="cellIs" dxfId="3686" priority="2041" operator="lessThan">
      <formula>$C$4</formula>
    </cfRule>
  </conditionalFormatting>
  <conditionalFormatting sqref="BS12">
    <cfRule type="cellIs" dxfId="3685" priority="2042" operator="lessThan">
      <formula>$C$4</formula>
    </cfRule>
  </conditionalFormatting>
  <conditionalFormatting sqref="BS13">
    <cfRule type="cellIs" dxfId="3684" priority="2043" operator="lessThan">
      <formula>$C$4</formula>
    </cfRule>
  </conditionalFormatting>
  <conditionalFormatting sqref="BS14">
    <cfRule type="cellIs" dxfId="3683" priority="2044" operator="lessThan">
      <formula>$C$4</formula>
    </cfRule>
  </conditionalFormatting>
  <conditionalFormatting sqref="BS15">
    <cfRule type="cellIs" dxfId="3682" priority="2045" operator="lessThan">
      <formula>$C$4</formula>
    </cfRule>
  </conditionalFormatting>
  <conditionalFormatting sqref="BS16">
    <cfRule type="cellIs" dxfId="3681" priority="2046" operator="lessThan">
      <formula>$C$4</formula>
    </cfRule>
  </conditionalFormatting>
  <conditionalFormatting sqref="BS17">
    <cfRule type="cellIs" dxfId="3680" priority="2047" operator="lessThan">
      <formula>$C$4</formula>
    </cfRule>
  </conditionalFormatting>
  <conditionalFormatting sqref="BS18">
    <cfRule type="cellIs" dxfId="3679" priority="2048" operator="lessThan">
      <formula>$C$4</formula>
    </cfRule>
  </conditionalFormatting>
  <conditionalFormatting sqref="BS19">
    <cfRule type="cellIs" dxfId="3678" priority="2049" operator="lessThan">
      <formula>$C$4</formula>
    </cfRule>
  </conditionalFormatting>
  <conditionalFormatting sqref="BS20">
    <cfRule type="cellIs" dxfId="3677" priority="2050" operator="lessThan">
      <formula>$C$4</formula>
    </cfRule>
  </conditionalFormatting>
  <conditionalFormatting sqref="BS21">
    <cfRule type="cellIs" dxfId="3676" priority="2051" operator="lessThan">
      <formula>$C$4</formula>
    </cfRule>
  </conditionalFormatting>
  <conditionalFormatting sqref="BS22">
    <cfRule type="cellIs" dxfId="3675" priority="2052" operator="lessThan">
      <formula>$C$4</formula>
    </cfRule>
  </conditionalFormatting>
  <conditionalFormatting sqref="BS23">
    <cfRule type="cellIs" dxfId="3674" priority="2053" operator="lessThan">
      <formula>$C$4</formula>
    </cfRule>
  </conditionalFormatting>
  <conditionalFormatting sqref="BS24">
    <cfRule type="cellIs" dxfId="3673" priority="2054" operator="lessThan">
      <formula>$C$4</formula>
    </cfRule>
  </conditionalFormatting>
  <conditionalFormatting sqref="BS25">
    <cfRule type="cellIs" dxfId="3672" priority="2055" operator="lessThan">
      <formula>$C$4</formula>
    </cfRule>
  </conditionalFormatting>
  <conditionalFormatting sqref="BS26">
    <cfRule type="cellIs" dxfId="3671" priority="2056" operator="lessThan">
      <formula>$C$4</formula>
    </cfRule>
  </conditionalFormatting>
  <conditionalFormatting sqref="BS27">
    <cfRule type="cellIs" dxfId="3670" priority="2057" operator="lessThan">
      <formula>$C$4</formula>
    </cfRule>
  </conditionalFormatting>
  <conditionalFormatting sqref="BS28">
    <cfRule type="cellIs" dxfId="3669" priority="2058" operator="lessThan">
      <formula>$C$4</formula>
    </cfRule>
  </conditionalFormatting>
  <conditionalFormatting sqref="BS29">
    <cfRule type="cellIs" dxfId="3668" priority="2059" operator="lessThan">
      <formula>$C$4</formula>
    </cfRule>
  </conditionalFormatting>
  <conditionalFormatting sqref="BS30">
    <cfRule type="cellIs" dxfId="3667" priority="2060" operator="lessThan">
      <formula>$C$4</formula>
    </cfRule>
  </conditionalFormatting>
  <conditionalFormatting sqref="BS31">
    <cfRule type="cellIs" dxfId="3666" priority="2061" operator="lessThan">
      <formula>$C$4</formula>
    </cfRule>
  </conditionalFormatting>
  <conditionalFormatting sqref="BS32">
    <cfRule type="cellIs" dxfId="3665" priority="2062" operator="lessThan">
      <formula>$C$4</formula>
    </cfRule>
  </conditionalFormatting>
  <conditionalFormatting sqref="BS33">
    <cfRule type="cellIs" dxfId="3664" priority="2063" operator="lessThan">
      <formula>$C$4</formula>
    </cfRule>
  </conditionalFormatting>
  <conditionalFormatting sqref="BS34">
    <cfRule type="cellIs" dxfId="3663" priority="2064" operator="lessThan">
      <formula>$C$4</formula>
    </cfRule>
  </conditionalFormatting>
  <conditionalFormatting sqref="BS35">
    <cfRule type="cellIs" dxfId="3662" priority="2065" operator="lessThan">
      <formula>$C$4</formula>
    </cfRule>
  </conditionalFormatting>
  <conditionalFormatting sqref="BS36">
    <cfRule type="cellIs" dxfId="3661" priority="2066" operator="lessThan">
      <formula>$C$4</formula>
    </cfRule>
  </conditionalFormatting>
  <conditionalFormatting sqref="BS37">
    <cfRule type="cellIs" dxfId="3660" priority="2067" operator="lessThan">
      <formula>$C$4</formula>
    </cfRule>
  </conditionalFormatting>
  <conditionalFormatting sqref="BS38">
    <cfRule type="cellIs" dxfId="3659" priority="2068" operator="lessThan">
      <formula>$C$4</formula>
    </cfRule>
  </conditionalFormatting>
  <conditionalFormatting sqref="BS39">
    <cfRule type="cellIs" dxfId="3658" priority="2069" operator="lessThan">
      <formula>$C$4</formula>
    </cfRule>
  </conditionalFormatting>
  <conditionalFormatting sqref="BS40">
    <cfRule type="cellIs" dxfId="3657" priority="2070" operator="lessThan">
      <formula>$C$4</formula>
    </cfRule>
  </conditionalFormatting>
  <conditionalFormatting sqref="BS41">
    <cfRule type="cellIs" dxfId="3656" priority="2071" operator="lessThan">
      <formula>$C$4</formula>
    </cfRule>
  </conditionalFormatting>
  <conditionalFormatting sqref="BS42">
    <cfRule type="cellIs" dxfId="3655" priority="2072" operator="lessThan">
      <formula>$C$4</formula>
    </cfRule>
  </conditionalFormatting>
  <conditionalFormatting sqref="BS43">
    <cfRule type="cellIs" dxfId="3654" priority="2073" operator="lessThan">
      <formula>$C$4</formula>
    </cfRule>
  </conditionalFormatting>
  <conditionalFormatting sqref="BS44">
    <cfRule type="cellIs" dxfId="3653" priority="2074" operator="lessThan">
      <formula>$C$4</formula>
    </cfRule>
  </conditionalFormatting>
  <conditionalFormatting sqref="BS45">
    <cfRule type="cellIs" dxfId="3652" priority="2075" operator="lessThan">
      <formula>$C$4</formula>
    </cfRule>
  </conditionalFormatting>
  <conditionalFormatting sqref="BS46">
    <cfRule type="cellIs" dxfId="3651" priority="2076" operator="lessThan">
      <formula>$C$4</formula>
    </cfRule>
  </conditionalFormatting>
  <conditionalFormatting sqref="BS47">
    <cfRule type="cellIs" dxfId="3650" priority="2077" operator="lessThan">
      <formula>$C$4</formula>
    </cfRule>
  </conditionalFormatting>
  <conditionalFormatting sqref="BS48">
    <cfRule type="cellIs" dxfId="3649" priority="2078" operator="lessThan">
      <formula>$C$4</formula>
    </cfRule>
  </conditionalFormatting>
  <conditionalFormatting sqref="BS49">
    <cfRule type="cellIs" dxfId="3648" priority="2079" operator="lessThan">
      <formula>$C$4</formula>
    </cfRule>
  </conditionalFormatting>
  <conditionalFormatting sqref="BS50">
    <cfRule type="cellIs" dxfId="3647" priority="2080" operator="lessThan">
      <formula>$C$4</formula>
    </cfRule>
  </conditionalFormatting>
  <conditionalFormatting sqref="BT11">
    <cfRule type="cellIs" dxfId="3646" priority="2081" operator="lessThan">
      <formula>$C$4</formula>
    </cfRule>
  </conditionalFormatting>
  <conditionalFormatting sqref="BT12">
    <cfRule type="cellIs" dxfId="3645" priority="2082" operator="lessThan">
      <formula>$C$4</formula>
    </cfRule>
  </conditionalFormatting>
  <conditionalFormatting sqref="BT13">
    <cfRule type="cellIs" dxfId="3644" priority="2083" operator="lessThan">
      <formula>$C$4</formula>
    </cfRule>
  </conditionalFormatting>
  <conditionalFormatting sqref="BT14">
    <cfRule type="cellIs" dxfId="3643" priority="2084" operator="lessThan">
      <formula>$C$4</formula>
    </cfRule>
  </conditionalFormatting>
  <conditionalFormatting sqref="BT15">
    <cfRule type="cellIs" dxfId="3642" priority="2085" operator="lessThan">
      <formula>$C$4</formula>
    </cfRule>
  </conditionalFormatting>
  <conditionalFormatting sqref="BT16">
    <cfRule type="cellIs" dxfId="3641" priority="2086" operator="lessThan">
      <formula>$C$4</formula>
    </cfRule>
  </conditionalFormatting>
  <conditionalFormatting sqref="BT17">
    <cfRule type="cellIs" dxfId="3640" priority="2087" operator="lessThan">
      <formula>$C$4</formula>
    </cfRule>
  </conditionalFormatting>
  <conditionalFormatting sqref="BT18">
    <cfRule type="cellIs" dxfId="3639" priority="2088" operator="lessThan">
      <formula>$C$4</formula>
    </cfRule>
  </conditionalFormatting>
  <conditionalFormatting sqref="BT19">
    <cfRule type="cellIs" dxfId="3638" priority="2089" operator="lessThan">
      <formula>$C$4</formula>
    </cfRule>
  </conditionalFormatting>
  <conditionalFormatting sqref="BT20">
    <cfRule type="cellIs" dxfId="3637" priority="2090" operator="lessThan">
      <formula>$C$4</formula>
    </cfRule>
  </conditionalFormatting>
  <conditionalFormatting sqref="BT21">
    <cfRule type="cellIs" dxfId="3636" priority="2091" operator="lessThan">
      <formula>$C$4</formula>
    </cfRule>
  </conditionalFormatting>
  <conditionalFormatting sqref="BT22">
    <cfRule type="cellIs" dxfId="3635" priority="2092" operator="lessThan">
      <formula>$C$4</formula>
    </cfRule>
  </conditionalFormatting>
  <conditionalFormatting sqref="BT23">
    <cfRule type="cellIs" dxfId="3634" priority="2093" operator="lessThan">
      <formula>$C$4</formula>
    </cfRule>
  </conditionalFormatting>
  <conditionalFormatting sqref="BT24">
    <cfRule type="cellIs" dxfId="3633" priority="2094" operator="lessThan">
      <formula>$C$4</formula>
    </cfRule>
  </conditionalFormatting>
  <conditionalFormatting sqref="BT25">
    <cfRule type="cellIs" dxfId="3632" priority="2095" operator="lessThan">
      <formula>$C$4</formula>
    </cfRule>
  </conditionalFormatting>
  <conditionalFormatting sqref="BT26">
    <cfRule type="cellIs" dxfId="3631" priority="2096" operator="lessThan">
      <formula>$C$4</formula>
    </cfRule>
  </conditionalFormatting>
  <conditionalFormatting sqref="BT27">
    <cfRule type="cellIs" dxfId="3630" priority="2097" operator="lessThan">
      <formula>$C$4</formula>
    </cfRule>
  </conditionalFormatting>
  <conditionalFormatting sqref="BT28">
    <cfRule type="cellIs" dxfId="3629" priority="2098" operator="lessThan">
      <formula>$C$4</formula>
    </cfRule>
  </conditionalFormatting>
  <conditionalFormatting sqref="BT29">
    <cfRule type="cellIs" dxfId="3628" priority="2099" operator="lessThan">
      <formula>$C$4</formula>
    </cfRule>
  </conditionalFormatting>
  <conditionalFormatting sqref="BT30">
    <cfRule type="cellIs" dxfId="3627" priority="2100" operator="lessThan">
      <formula>$C$4</formula>
    </cfRule>
  </conditionalFormatting>
  <conditionalFormatting sqref="BT31">
    <cfRule type="cellIs" dxfId="3626" priority="2101" operator="lessThan">
      <formula>$C$4</formula>
    </cfRule>
  </conditionalFormatting>
  <conditionalFormatting sqref="BT32">
    <cfRule type="cellIs" dxfId="3625" priority="2102" operator="lessThan">
      <formula>$C$4</formula>
    </cfRule>
  </conditionalFormatting>
  <conditionalFormatting sqref="BT33">
    <cfRule type="cellIs" dxfId="3624" priority="2103" operator="lessThan">
      <formula>$C$4</formula>
    </cfRule>
  </conditionalFormatting>
  <conditionalFormatting sqref="BT34">
    <cfRule type="cellIs" dxfId="3623" priority="2104" operator="lessThan">
      <formula>$C$4</formula>
    </cfRule>
  </conditionalFormatting>
  <conditionalFormatting sqref="BT35">
    <cfRule type="cellIs" dxfId="3622" priority="2105" operator="lessThan">
      <formula>$C$4</formula>
    </cfRule>
  </conditionalFormatting>
  <conditionalFormatting sqref="BT36">
    <cfRule type="cellIs" dxfId="3621" priority="2106" operator="lessThan">
      <formula>$C$4</formula>
    </cfRule>
  </conditionalFormatting>
  <conditionalFormatting sqref="BT37">
    <cfRule type="cellIs" dxfId="3620" priority="2107" operator="lessThan">
      <formula>$C$4</formula>
    </cfRule>
  </conditionalFormatting>
  <conditionalFormatting sqref="BT38">
    <cfRule type="cellIs" dxfId="3619" priority="2108" operator="lessThan">
      <formula>$C$4</formula>
    </cfRule>
  </conditionalFormatting>
  <conditionalFormatting sqref="BT39">
    <cfRule type="cellIs" dxfId="3618" priority="2109" operator="lessThan">
      <formula>$C$4</formula>
    </cfRule>
  </conditionalFormatting>
  <conditionalFormatting sqref="BT40">
    <cfRule type="cellIs" dxfId="3617" priority="2110" operator="lessThan">
      <formula>$C$4</formula>
    </cfRule>
  </conditionalFormatting>
  <conditionalFormatting sqref="BT41">
    <cfRule type="cellIs" dxfId="3616" priority="2111" operator="lessThan">
      <formula>$C$4</formula>
    </cfRule>
  </conditionalFormatting>
  <conditionalFormatting sqref="BT42">
    <cfRule type="cellIs" dxfId="3615" priority="2112" operator="lessThan">
      <formula>$C$4</formula>
    </cfRule>
  </conditionalFormatting>
  <conditionalFormatting sqref="BT43">
    <cfRule type="cellIs" dxfId="3614" priority="2113" operator="lessThan">
      <formula>$C$4</formula>
    </cfRule>
  </conditionalFormatting>
  <conditionalFormatting sqref="BT44">
    <cfRule type="cellIs" dxfId="3613" priority="2114" operator="lessThan">
      <formula>$C$4</formula>
    </cfRule>
  </conditionalFormatting>
  <conditionalFormatting sqref="BT45">
    <cfRule type="cellIs" dxfId="3612" priority="2115" operator="lessThan">
      <formula>$C$4</formula>
    </cfRule>
  </conditionalFormatting>
  <conditionalFormatting sqref="BT46">
    <cfRule type="cellIs" dxfId="3611" priority="2116" operator="lessThan">
      <formula>$C$4</formula>
    </cfRule>
  </conditionalFormatting>
  <conditionalFormatting sqref="BT47">
    <cfRule type="cellIs" dxfId="3610" priority="2117" operator="lessThan">
      <formula>$C$4</formula>
    </cfRule>
  </conditionalFormatting>
  <conditionalFormatting sqref="BT48">
    <cfRule type="cellIs" dxfId="3609" priority="2118" operator="lessThan">
      <formula>$C$4</formula>
    </cfRule>
  </conditionalFormatting>
  <conditionalFormatting sqref="BT49">
    <cfRule type="cellIs" dxfId="3608" priority="2119" operator="lessThan">
      <formula>$C$4</formula>
    </cfRule>
  </conditionalFormatting>
  <conditionalFormatting sqref="BT50">
    <cfRule type="cellIs" dxfId="3607" priority="2120" operator="lessThan">
      <formula>$C$4</formula>
    </cfRule>
  </conditionalFormatting>
  <conditionalFormatting sqref="BU11">
    <cfRule type="cellIs" dxfId="3606" priority="2121" operator="lessThan">
      <formula>$C$4</formula>
    </cfRule>
  </conditionalFormatting>
  <conditionalFormatting sqref="BU12">
    <cfRule type="cellIs" dxfId="3605" priority="2122" operator="lessThan">
      <formula>$C$4</formula>
    </cfRule>
  </conditionalFormatting>
  <conditionalFormatting sqref="BU13">
    <cfRule type="cellIs" dxfId="3604" priority="2123" operator="lessThan">
      <formula>$C$4</formula>
    </cfRule>
  </conditionalFormatting>
  <conditionalFormatting sqref="BU14">
    <cfRule type="cellIs" dxfId="3603" priority="2124" operator="lessThan">
      <formula>$C$4</formula>
    </cfRule>
  </conditionalFormatting>
  <conditionalFormatting sqref="BU15">
    <cfRule type="cellIs" dxfId="3602" priority="2125" operator="lessThan">
      <formula>$C$4</formula>
    </cfRule>
  </conditionalFormatting>
  <conditionalFormatting sqref="BU16">
    <cfRule type="cellIs" dxfId="3601" priority="2126" operator="lessThan">
      <formula>$C$4</formula>
    </cfRule>
  </conditionalFormatting>
  <conditionalFormatting sqref="BU17">
    <cfRule type="cellIs" dxfId="3600" priority="2127" operator="lessThan">
      <formula>$C$4</formula>
    </cfRule>
  </conditionalFormatting>
  <conditionalFormatting sqref="BU18">
    <cfRule type="cellIs" dxfId="3599" priority="2128" operator="lessThan">
      <formula>$C$4</formula>
    </cfRule>
  </conditionalFormatting>
  <conditionalFormatting sqref="BU19">
    <cfRule type="cellIs" dxfId="3598" priority="2129" operator="lessThan">
      <formula>$C$4</formula>
    </cfRule>
  </conditionalFormatting>
  <conditionalFormatting sqref="BU20">
    <cfRule type="cellIs" dxfId="3597" priority="2130" operator="lessThan">
      <formula>$C$4</formula>
    </cfRule>
  </conditionalFormatting>
  <conditionalFormatting sqref="BU21">
    <cfRule type="cellIs" dxfId="3596" priority="2131" operator="lessThan">
      <formula>$C$4</formula>
    </cfRule>
  </conditionalFormatting>
  <conditionalFormatting sqref="BU22">
    <cfRule type="cellIs" dxfId="3595" priority="2132" operator="lessThan">
      <formula>$C$4</formula>
    </cfRule>
  </conditionalFormatting>
  <conditionalFormatting sqref="BU23">
    <cfRule type="cellIs" dxfId="3594" priority="2133" operator="lessThan">
      <formula>$C$4</formula>
    </cfRule>
  </conditionalFormatting>
  <conditionalFormatting sqref="BU24">
    <cfRule type="cellIs" dxfId="3593" priority="2134" operator="lessThan">
      <formula>$C$4</formula>
    </cfRule>
  </conditionalFormatting>
  <conditionalFormatting sqref="BU25">
    <cfRule type="cellIs" dxfId="3592" priority="2135" operator="lessThan">
      <formula>$C$4</formula>
    </cfRule>
  </conditionalFormatting>
  <conditionalFormatting sqref="BU26">
    <cfRule type="cellIs" dxfId="3591" priority="2136" operator="lessThan">
      <formula>$C$4</formula>
    </cfRule>
  </conditionalFormatting>
  <conditionalFormatting sqref="BU27">
    <cfRule type="cellIs" dxfId="3590" priority="2137" operator="lessThan">
      <formula>$C$4</formula>
    </cfRule>
  </conditionalFormatting>
  <conditionalFormatting sqref="BU28">
    <cfRule type="cellIs" dxfId="3589" priority="2138" operator="lessThan">
      <formula>$C$4</formula>
    </cfRule>
  </conditionalFormatting>
  <conditionalFormatting sqref="BU29">
    <cfRule type="cellIs" dxfId="3588" priority="2139" operator="lessThan">
      <formula>$C$4</formula>
    </cfRule>
  </conditionalFormatting>
  <conditionalFormatting sqref="BU30">
    <cfRule type="cellIs" dxfId="3587" priority="2140" operator="lessThan">
      <formula>$C$4</formula>
    </cfRule>
  </conditionalFormatting>
  <conditionalFormatting sqref="BU31">
    <cfRule type="cellIs" dxfId="3586" priority="2141" operator="lessThan">
      <formula>$C$4</formula>
    </cfRule>
  </conditionalFormatting>
  <conditionalFormatting sqref="BU32">
    <cfRule type="cellIs" dxfId="3585" priority="2142" operator="lessThan">
      <formula>$C$4</formula>
    </cfRule>
  </conditionalFormatting>
  <conditionalFormatting sqref="BU33">
    <cfRule type="cellIs" dxfId="3584" priority="2143" operator="lessThan">
      <formula>$C$4</formula>
    </cfRule>
  </conditionalFormatting>
  <conditionalFormatting sqref="BU34">
    <cfRule type="cellIs" dxfId="3583" priority="2144" operator="lessThan">
      <formula>$C$4</formula>
    </cfRule>
  </conditionalFormatting>
  <conditionalFormatting sqref="BU35">
    <cfRule type="cellIs" dxfId="3582" priority="2145" operator="lessThan">
      <formula>$C$4</formula>
    </cfRule>
  </conditionalFormatting>
  <conditionalFormatting sqref="BU36">
    <cfRule type="cellIs" dxfId="3581" priority="2146" operator="lessThan">
      <formula>$C$4</formula>
    </cfRule>
  </conditionalFormatting>
  <conditionalFormatting sqref="BU37">
    <cfRule type="cellIs" dxfId="3580" priority="2147" operator="lessThan">
      <formula>$C$4</formula>
    </cfRule>
  </conditionalFormatting>
  <conditionalFormatting sqref="BU38">
    <cfRule type="cellIs" dxfId="3579" priority="2148" operator="lessThan">
      <formula>$C$4</formula>
    </cfRule>
  </conditionalFormatting>
  <conditionalFormatting sqref="BU39">
    <cfRule type="cellIs" dxfId="3578" priority="2149" operator="lessThan">
      <formula>$C$4</formula>
    </cfRule>
  </conditionalFormatting>
  <conditionalFormatting sqref="BU40">
    <cfRule type="cellIs" dxfId="3577" priority="2150" operator="lessThan">
      <formula>$C$4</formula>
    </cfRule>
  </conditionalFormatting>
  <conditionalFormatting sqref="BU41">
    <cfRule type="cellIs" dxfId="3576" priority="2151" operator="lessThan">
      <formula>$C$4</formula>
    </cfRule>
  </conditionalFormatting>
  <conditionalFormatting sqref="BU42">
    <cfRule type="cellIs" dxfId="3575" priority="2152" operator="lessThan">
      <formula>$C$4</formula>
    </cfRule>
  </conditionalFormatting>
  <conditionalFormatting sqref="BU43">
    <cfRule type="cellIs" dxfId="3574" priority="2153" operator="lessThan">
      <formula>$C$4</formula>
    </cfRule>
  </conditionalFormatting>
  <conditionalFormatting sqref="BU44">
    <cfRule type="cellIs" dxfId="3573" priority="2154" operator="lessThan">
      <formula>$C$4</formula>
    </cfRule>
  </conditionalFormatting>
  <conditionalFormatting sqref="BU45">
    <cfRule type="cellIs" dxfId="3572" priority="2155" operator="lessThan">
      <formula>$C$4</formula>
    </cfRule>
  </conditionalFormatting>
  <conditionalFormatting sqref="BU46">
    <cfRule type="cellIs" dxfId="3571" priority="2156" operator="lessThan">
      <formula>$C$4</formula>
    </cfRule>
  </conditionalFormatting>
  <conditionalFormatting sqref="BU47">
    <cfRule type="cellIs" dxfId="3570" priority="2157" operator="lessThan">
      <formula>$C$4</formula>
    </cfRule>
  </conditionalFormatting>
  <conditionalFormatting sqref="BU48">
    <cfRule type="cellIs" dxfId="3569" priority="2158" operator="lessThan">
      <formula>$C$4</formula>
    </cfRule>
  </conditionalFormatting>
  <conditionalFormatting sqref="BU49">
    <cfRule type="cellIs" dxfId="3568" priority="2159" operator="lessThan">
      <formula>$C$4</formula>
    </cfRule>
  </conditionalFormatting>
  <conditionalFormatting sqref="BU50">
    <cfRule type="cellIs" dxfId="3567" priority="2160" operator="lessThan">
      <formula>$C$4</formula>
    </cfRule>
  </conditionalFormatting>
  <conditionalFormatting sqref="BV11">
    <cfRule type="cellIs" dxfId="3566" priority="2161" operator="lessThan">
      <formula>$C$4</formula>
    </cfRule>
  </conditionalFormatting>
  <conditionalFormatting sqref="BV12">
    <cfRule type="cellIs" dxfId="3565" priority="2162" operator="lessThan">
      <formula>$C$4</formula>
    </cfRule>
  </conditionalFormatting>
  <conditionalFormatting sqref="BV13">
    <cfRule type="cellIs" dxfId="3564" priority="2163" operator="lessThan">
      <formula>$C$4</formula>
    </cfRule>
  </conditionalFormatting>
  <conditionalFormatting sqref="BV14">
    <cfRule type="cellIs" dxfId="3563" priority="2164" operator="lessThan">
      <formula>$C$4</formula>
    </cfRule>
  </conditionalFormatting>
  <conditionalFormatting sqref="BV15">
    <cfRule type="cellIs" dxfId="3562" priority="2165" operator="lessThan">
      <formula>$C$4</formula>
    </cfRule>
  </conditionalFormatting>
  <conditionalFormatting sqref="BV16">
    <cfRule type="cellIs" dxfId="3561" priority="2166" operator="lessThan">
      <formula>$C$4</formula>
    </cfRule>
  </conditionalFormatting>
  <conditionalFormatting sqref="BV17">
    <cfRule type="cellIs" dxfId="3560" priority="2167" operator="lessThan">
      <formula>$C$4</formula>
    </cfRule>
  </conditionalFormatting>
  <conditionalFormatting sqref="BV18">
    <cfRule type="cellIs" dxfId="3559" priority="2168" operator="lessThan">
      <formula>$C$4</formula>
    </cfRule>
  </conditionalFormatting>
  <conditionalFormatting sqref="BV19">
    <cfRule type="cellIs" dxfId="3558" priority="2169" operator="lessThan">
      <formula>$C$4</formula>
    </cfRule>
  </conditionalFormatting>
  <conditionalFormatting sqref="BV20">
    <cfRule type="cellIs" dxfId="3557" priority="2170" operator="lessThan">
      <formula>$C$4</formula>
    </cfRule>
  </conditionalFormatting>
  <conditionalFormatting sqref="BV21">
    <cfRule type="cellIs" dxfId="3556" priority="2171" operator="lessThan">
      <formula>$C$4</formula>
    </cfRule>
  </conditionalFormatting>
  <conditionalFormatting sqref="BV22">
    <cfRule type="cellIs" dxfId="3555" priority="2172" operator="lessThan">
      <formula>$C$4</formula>
    </cfRule>
  </conditionalFormatting>
  <conditionalFormatting sqref="BV23">
    <cfRule type="cellIs" dxfId="3554" priority="2173" operator="lessThan">
      <formula>$C$4</formula>
    </cfRule>
  </conditionalFormatting>
  <conditionalFormatting sqref="BV24">
    <cfRule type="cellIs" dxfId="3553" priority="2174" operator="lessThan">
      <formula>$C$4</formula>
    </cfRule>
  </conditionalFormatting>
  <conditionalFormatting sqref="BV25">
    <cfRule type="cellIs" dxfId="3552" priority="2175" operator="lessThan">
      <formula>$C$4</formula>
    </cfRule>
  </conditionalFormatting>
  <conditionalFormatting sqref="BV26">
    <cfRule type="cellIs" dxfId="3551" priority="2176" operator="lessThan">
      <formula>$C$4</formula>
    </cfRule>
  </conditionalFormatting>
  <conditionalFormatting sqref="BV27">
    <cfRule type="cellIs" dxfId="3550" priority="2177" operator="lessThan">
      <formula>$C$4</formula>
    </cfRule>
  </conditionalFormatting>
  <conditionalFormatting sqref="BV28">
    <cfRule type="cellIs" dxfId="3549" priority="2178" operator="lessThan">
      <formula>$C$4</formula>
    </cfRule>
  </conditionalFormatting>
  <conditionalFormatting sqref="BV29">
    <cfRule type="cellIs" dxfId="3548" priority="2179" operator="lessThan">
      <formula>$C$4</formula>
    </cfRule>
  </conditionalFormatting>
  <conditionalFormatting sqref="BV30">
    <cfRule type="cellIs" dxfId="3547" priority="2180" operator="lessThan">
      <formula>$C$4</formula>
    </cfRule>
  </conditionalFormatting>
  <conditionalFormatting sqref="BV31">
    <cfRule type="cellIs" dxfId="3546" priority="2181" operator="lessThan">
      <formula>$C$4</formula>
    </cfRule>
  </conditionalFormatting>
  <conditionalFormatting sqref="BV32">
    <cfRule type="cellIs" dxfId="3545" priority="2182" operator="lessThan">
      <formula>$C$4</formula>
    </cfRule>
  </conditionalFormatting>
  <conditionalFormatting sqref="BV33">
    <cfRule type="cellIs" dxfId="3544" priority="2183" operator="lessThan">
      <formula>$C$4</formula>
    </cfRule>
  </conditionalFormatting>
  <conditionalFormatting sqref="BV34">
    <cfRule type="cellIs" dxfId="3543" priority="2184" operator="lessThan">
      <formula>$C$4</formula>
    </cfRule>
  </conditionalFormatting>
  <conditionalFormatting sqref="BV35">
    <cfRule type="cellIs" dxfId="3542" priority="2185" operator="lessThan">
      <formula>$C$4</formula>
    </cfRule>
  </conditionalFormatting>
  <conditionalFormatting sqref="BV36">
    <cfRule type="cellIs" dxfId="3541" priority="2186" operator="lessThan">
      <formula>$C$4</formula>
    </cfRule>
  </conditionalFormatting>
  <conditionalFormatting sqref="BV37">
    <cfRule type="cellIs" dxfId="3540" priority="2187" operator="lessThan">
      <formula>$C$4</formula>
    </cfRule>
  </conditionalFormatting>
  <conditionalFormatting sqref="BV38">
    <cfRule type="cellIs" dxfId="3539" priority="2188" operator="lessThan">
      <formula>$C$4</formula>
    </cfRule>
  </conditionalFormatting>
  <conditionalFormatting sqref="BV39">
    <cfRule type="cellIs" dxfId="3538" priority="2189" operator="lessThan">
      <formula>$C$4</formula>
    </cfRule>
  </conditionalFormatting>
  <conditionalFormatting sqref="BV40">
    <cfRule type="cellIs" dxfId="3537" priority="2190" operator="lessThan">
      <formula>$C$4</formula>
    </cfRule>
  </conditionalFormatting>
  <conditionalFormatting sqref="BV41">
    <cfRule type="cellIs" dxfId="3536" priority="2191" operator="lessThan">
      <formula>$C$4</formula>
    </cfRule>
  </conditionalFormatting>
  <conditionalFormatting sqref="BV42">
    <cfRule type="cellIs" dxfId="3535" priority="2192" operator="lessThan">
      <formula>$C$4</formula>
    </cfRule>
  </conditionalFormatting>
  <conditionalFormatting sqref="BV43">
    <cfRule type="cellIs" dxfId="3534" priority="2193" operator="lessThan">
      <formula>$C$4</formula>
    </cfRule>
  </conditionalFormatting>
  <conditionalFormatting sqref="BV44">
    <cfRule type="cellIs" dxfId="3533" priority="2194" operator="lessThan">
      <formula>$C$4</formula>
    </cfRule>
  </conditionalFormatting>
  <conditionalFormatting sqref="BV45">
    <cfRule type="cellIs" dxfId="3532" priority="2195" operator="lessThan">
      <formula>$C$4</formula>
    </cfRule>
  </conditionalFormatting>
  <conditionalFormatting sqref="BV46">
    <cfRule type="cellIs" dxfId="3531" priority="2196" operator="lessThan">
      <formula>$C$4</formula>
    </cfRule>
  </conditionalFormatting>
  <conditionalFormatting sqref="BV47">
    <cfRule type="cellIs" dxfId="3530" priority="2197" operator="lessThan">
      <formula>$C$4</formula>
    </cfRule>
  </conditionalFormatting>
  <conditionalFormatting sqref="BV48">
    <cfRule type="cellIs" dxfId="3529" priority="2198" operator="lessThan">
      <formula>$C$4</formula>
    </cfRule>
  </conditionalFormatting>
  <conditionalFormatting sqref="BV49">
    <cfRule type="cellIs" dxfId="3528" priority="2199" operator="lessThan">
      <formula>$C$4</formula>
    </cfRule>
  </conditionalFormatting>
  <conditionalFormatting sqref="BV50">
    <cfRule type="cellIs" dxfId="3527" priority="2200" operator="lessThan">
      <formula>$C$4</formula>
    </cfRule>
  </conditionalFormatting>
  <conditionalFormatting sqref="BW11:BW37">
    <cfRule type="cellIs" dxfId="3526" priority="2201" operator="lessThan">
      <formula>$C$4</formula>
    </cfRule>
  </conditionalFormatting>
  <conditionalFormatting sqref="BW38">
    <cfRule type="cellIs" dxfId="3525" priority="2228" operator="lessThan">
      <formula>$C$4</formula>
    </cfRule>
  </conditionalFormatting>
  <conditionalFormatting sqref="BW39">
    <cfRule type="cellIs" dxfId="3524" priority="2229" operator="lessThan">
      <formula>$C$4</formula>
    </cfRule>
  </conditionalFormatting>
  <conditionalFormatting sqref="BW40">
    <cfRule type="cellIs" dxfId="3523" priority="2230" operator="lessThan">
      <formula>$C$4</formula>
    </cfRule>
  </conditionalFormatting>
  <conditionalFormatting sqref="BW41">
    <cfRule type="cellIs" dxfId="3522" priority="2231" operator="lessThan">
      <formula>$C$4</formula>
    </cfRule>
  </conditionalFormatting>
  <conditionalFormatting sqref="BW42">
    <cfRule type="cellIs" dxfId="3521" priority="2232" operator="lessThan">
      <formula>$C$4</formula>
    </cfRule>
  </conditionalFormatting>
  <conditionalFormatting sqref="BW43">
    <cfRule type="cellIs" dxfId="3520" priority="2233" operator="lessThan">
      <formula>$C$4</formula>
    </cfRule>
  </conditionalFormatting>
  <conditionalFormatting sqref="BW44">
    <cfRule type="cellIs" dxfId="3519" priority="2234" operator="lessThan">
      <formula>$C$4</formula>
    </cfRule>
  </conditionalFormatting>
  <conditionalFormatting sqref="BW45">
    <cfRule type="cellIs" dxfId="3518" priority="2235" operator="lessThan">
      <formula>$C$4</formula>
    </cfRule>
  </conditionalFormatting>
  <conditionalFormatting sqref="BW46">
    <cfRule type="cellIs" dxfId="3517" priority="2236" operator="lessThan">
      <formula>$C$4</formula>
    </cfRule>
  </conditionalFormatting>
  <conditionalFormatting sqref="BW47">
    <cfRule type="cellIs" dxfId="3516" priority="2237" operator="lessThan">
      <formula>$C$4</formula>
    </cfRule>
  </conditionalFormatting>
  <conditionalFormatting sqref="BW48">
    <cfRule type="cellIs" dxfId="3515" priority="2238" operator="lessThan">
      <formula>$C$4</formula>
    </cfRule>
  </conditionalFormatting>
  <conditionalFormatting sqref="BW49">
    <cfRule type="cellIs" dxfId="3514" priority="2239" operator="lessThan">
      <formula>$C$4</formula>
    </cfRule>
  </conditionalFormatting>
  <conditionalFormatting sqref="BW50">
    <cfRule type="cellIs" dxfId="3513" priority="2240" operator="lessThan">
      <formula>$C$4</formula>
    </cfRule>
  </conditionalFormatting>
  <conditionalFormatting sqref="BX11">
    <cfRule type="cellIs" dxfId="3512" priority="2241" operator="lessThan">
      <formula>$C$4</formula>
    </cfRule>
  </conditionalFormatting>
  <conditionalFormatting sqref="BX12">
    <cfRule type="cellIs" dxfId="3511" priority="2242" operator="lessThan">
      <formula>$C$4</formula>
    </cfRule>
  </conditionalFormatting>
  <conditionalFormatting sqref="BX13">
    <cfRule type="cellIs" dxfId="3510" priority="2243" operator="lessThan">
      <formula>$C$4</formula>
    </cfRule>
  </conditionalFormatting>
  <conditionalFormatting sqref="BX14">
    <cfRule type="cellIs" dxfId="3509" priority="2244" operator="lessThan">
      <formula>$C$4</formula>
    </cfRule>
  </conditionalFormatting>
  <conditionalFormatting sqref="BX15">
    <cfRule type="cellIs" dxfId="3508" priority="2245" operator="lessThan">
      <formula>$C$4</formula>
    </cfRule>
  </conditionalFormatting>
  <conditionalFormatting sqref="BX16">
    <cfRule type="cellIs" dxfId="3507" priority="2246" operator="lessThan">
      <formula>$C$4</formula>
    </cfRule>
  </conditionalFormatting>
  <conditionalFormatting sqref="BX17">
    <cfRule type="cellIs" dxfId="3506" priority="2247" operator="lessThan">
      <formula>$C$4</formula>
    </cfRule>
  </conditionalFormatting>
  <conditionalFormatting sqref="BX18">
    <cfRule type="cellIs" dxfId="3505" priority="2248" operator="lessThan">
      <formula>$C$4</formula>
    </cfRule>
  </conditionalFormatting>
  <conditionalFormatting sqref="BX19">
    <cfRule type="cellIs" dxfId="3504" priority="2249" operator="lessThan">
      <formula>$C$4</formula>
    </cfRule>
  </conditionalFormatting>
  <conditionalFormatting sqref="BX20">
    <cfRule type="cellIs" dxfId="3503" priority="2250" operator="lessThan">
      <formula>$C$4</formula>
    </cfRule>
  </conditionalFormatting>
  <conditionalFormatting sqref="BX21">
    <cfRule type="cellIs" dxfId="3502" priority="2251" operator="lessThan">
      <formula>$C$4</formula>
    </cfRule>
  </conditionalFormatting>
  <conditionalFormatting sqref="BX22">
    <cfRule type="cellIs" dxfId="3501" priority="2252" operator="lessThan">
      <formula>$C$4</formula>
    </cfRule>
  </conditionalFormatting>
  <conditionalFormatting sqref="BX23">
    <cfRule type="cellIs" dxfId="3500" priority="2253" operator="lessThan">
      <formula>$C$4</formula>
    </cfRule>
  </conditionalFormatting>
  <conditionalFormatting sqref="BX24">
    <cfRule type="cellIs" dxfId="3499" priority="2254" operator="lessThan">
      <formula>$C$4</formula>
    </cfRule>
  </conditionalFormatting>
  <conditionalFormatting sqref="BX25">
    <cfRule type="cellIs" dxfId="3498" priority="2255" operator="lessThan">
      <formula>$C$4</formula>
    </cfRule>
  </conditionalFormatting>
  <conditionalFormatting sqref="BX26">
    <cfRule type="cellIs" dxfId="3497" priority="2256" operator="lessThan">
      <formula>$C$4</formula>
    </cfRule>
  </conditionalFormatting>
  <conditionalFormatting sqref="BX27">
    <cfRule type="cellIs" dxfId="3496" priority="2257" operator="lessThan">
      <formula>$C$4</formula>
    </cfRule>
  </conditionalFormatting>
  <conditionalFormatting sqref="BX28">
    <cfRule type="cellIs" dxfId="3495" priority="2258" operator="lessThan">
      <formula>$C$4</formula>
    </cfRule>
  </conditionalFormatting>
  <conditionalFormatting sqref="BX29">
    <cfRule type="cellIs" dxfId="3494" priority="2259" operator="lessThan">
      <formula>$C$4</formula>
    </cfRule>
  </conditionalFormatting>
  <conditionalFormatting sqref="BX30">
    <cfRule type="cellIs" dxfId="3493" priority="2260" operator="lessThan">
      <formula>$C$4</formula>
    </cfRule>
  </conditionalFormatting>
  <conditionalFormatting sqref="BX31">
    <cfRule type="cellIs" dxfId="3492" priority="2261" operator="lessThan">
      <formula>$C$4</formula>
    </cfRule>
  </conditionalFormatting>
  <conditionalFormatting sqref="BX32">
    <cfRule type="cellIs" dxfId="3491" priority="2262" operator="lessThan">
      <formula>$C$4</formula>
    </cfRule>
  </conditionalFormatting>
  <conditionalFormatting sqref="BX33">
    <cfRule type="cellIs" dxfId="3490" priority="2263" operator="lessThan">
      <formula>$C$4</formula>
    </cfRule>
  </conditionalFormatting>
  <conditionalFormatting sqref="BX34">
    <cfRule type="cellIs" dxfId="3489" priority="2264" operator="lessThan">
      <formula>$C$4</formula>
    </cfRule>
  </conditionalFormatting>
  <conditionalFormatting sqref="BX35">
    <cfRule type="cellIs" dxfId="3488" priority="2265" operator="lessThan">
      <formula>$C$4</formula>
    </cfRule>
  </conditionalFormatting>
  <conditionalFormatting sqref="BX36">
    <cfRule type="cellIs" dxfId="3487" priority="2266" operator="lessThan">
      <formula>$C$4</formula>
    </cfRule>
  </conditionalFormatting>
  <conditionalFormatting sqref="BX37">
    <cfRule type="cellIs" dxfId="3486" priority="2267" operator="lessThan">
      <formula>$C$4</formula>
    </cfRule>
  </conditionalFormatting>
  <conditionalFormatting sqref="BX38">
    <cfRule type="cellIs" dxfId="3485" priority="2268" operator="lessThan">
      <formula>$C$4</formula>
    </cfRule>
  </conditionalFormatting>
  <conditionalFormatting sqref="BX39">
    <cfRule type="cellIs" dxfId="3484" priority="2269" operator="lessThan">
      <formula>$C$4</formula>
    </cfRule>
  </conditionalFormatting>
  <conditionalFormatting sqref="BX40">
    <cfRule type="cellIs" dxfId="3483" priority="2270" operator="lessThan">
      <formula>$C$4</formula>
    </cfRule>
  </conditionalFormatting>
  <conditionalFormatting sqref="BX41">
    <cfRule type="cellIs" dxfId="3482" priority="2271" operator="lessThan">
      <formula>$C$4</formula>
    </cfRule>
  </conditionalFormatting>
  <conditionalFormatting sqref="BX42">
    <cfRule type="cellIs" dxfId="3481" priority="2272" operator="lessThan">
      <formula>$C$4</formula>
    </cfRule>
  </conditionalFormatting>
  <conditionalFormatting sqref="BX43">
    <cfRule type="cellIs" dxfId="3480" priority="2273" operator="lessThan">
      <formula>$C$4</formula>
    </cfRule>
  </conditionalFormatting>
  <conditionalFormatting sqref="BX44">
    <cfRule type="cellIs" dxfId="3479" priority="2274" operator="lessThan">
      <formula>$C$4</formula>
    </cfRule>
  </conditionalFormatting>
  <conditionalFormatting sqref="BX45">
    <cfRule type="cellIs" dxfId="3478" priority="2275" operator="lessThan">
      <formula>$C$4</formula>
    </cfRule>
  </conditionalFormatting>
  <conditionalFormatting sqref="BX46">
    <cfRule type="cellIs" dxfId="3477" priority="2276" operator="lessThan">
      <formula>$C$4</formula>
    </cfRule>
  </conditionalFormatting>
  <conditionalFormatting sqref="BX47">
    <cfRule type="cellIs" dxfId="3476" priority="2277" operator="lessThan">
      <formula>$C$4</formula>
    </cfRule>
  </conditionalFormatting>
  <conditionalFormatting sqref="BX48">
    <cfRule type="cellIs" dxfId="3475" priority="2278" operator="lessThan">
      <formula>$C$4</formula>
    </cfRule>
  </conditionalFormatting>
  <conditionalFormatting sqref="BX49">
    <cfRule type="cellIs" dxfId="3474" priority="2279" operator="lessThan">
      <formula>$C$4</formula>
    </cfRule>
  </conditionalFormatting>
  <conditionalFormatting sqref="BX50">
    <cfRule type="cellIs" dxfId="3473" priority="2280" operator="lessThan">
      <formula>$C$4</formula>
    </cfRule>
  </conditionalFormatting>
  <conditionalFormatting sqref="BY11">
    <cfRule type="cellIs" dxfId="3472" priority="2281" operator="lessThan">
      <formula>$C$4</formula>
    </cfRule>
  </conditionalFormatting>
  <conditionalFormatting sqref="BY12">
    <cfRule type="cellIs" dxfId="3471" priority="2282" operator="lessThan">
      <formula>$C$4</formula>
    </cfRule>
  </conditionalFormatting>
  <conditionalFormatting sqref="BY13">
    <cfRule type="cellIs" dxfId="3470" priority="2283" operator="lessThan">
      <formula>$C$4</formula>
    </cfRule>
  </conditionalFormatting>
  <conditionalFormatting sqref="BY14">
    <cfRule type="cellIs" dxfId="3469" priority="2284" operator="lessThan">
      <formula>$C$4</formula>
    </cfRule>
  </conditionalFormatting>
  <conditionalFormatting sqref="BY15">
    <cfRule type="cellIs" dxfId="3468" priority="2285" operator="lessThan">
      <formula>$C$4</formula>
    </cfRule>
  </conditionalFormatting>
  <conditionalFormatting sqref="BY16">
    <cfRule type="cellIs" dxfId="3467" priority="2286" operator="lessThan">
      <formula>$C$4</formula>
    </cfRule>
  </conditionalFormatting>
  <conditionalFormatting sqref="BY17">
    <cfRule type="cellIs" dxfId="3466" priority="2287" operator="lessThan">
      <formula>$C$4</formula>
    </cfRule>
  </conditionalFormatting>
  <conditionalFormatting sqref="BY18">
    <cfRule type="cellIs" dxfId="3465" priority="2288" operator="lessThan">
      <formula>$C$4</formula>
    </cfRule>
  </conditionalFormatting>
  <conditionalFormatting sqref="BY19">
    <cfRule type="cellIs" dxfId="3464" priority="2289" operator="lessThan">
      <formula>$C$4</formula>
    </cfRule>
  </conditionalFormatting>
  <conditionalFormatting sqref="BY20">
    <cfRule type="cellIs" dxfId="3463" priority="2290" operator="lessThan">
      <formula>$C$4</formula>
    </cfRule>
  </conditionalFormatting>
  <conditionalFormatting sqref="BY21">
    <cfRule type="cellIs" dxfId="3462" priority="2291" operator="lessThan">
      <formula>$C$4</formula>
    </cfRule>
  </conditionalFormatting>
  <conditionalFormatting sqref="BY22">
    <cfRule type="cellIs" dxfId="3461" priority="2292" operator="lessThan">
      <formula>$C$4</formula>
    </cfRule>
  </conditionalFormatting>
  <conditionalFormatting sqref="BY23">
    <cfRule type="cellIs" dxfId="3460" priority="2293" operator="lessThan">
      <formula>$C$4</formula>
    </cfRule>
  </conditionalFormatting>
  <conditionalFormatting sqref="BY24">
    <cfRule type="cellIs" dxfId="3459" priority="2294" operator="lessThan">
      <formula>$C$4</formula>
    </cfRule>
  </conditionalFormatting>
  <conditionalFormatting sqref="BY25">
    <cfRule type="cellIs" dxfId="3458" priority="2295" operator="lessThan">
      <formula>$C$4</formula>
    </cfRule>
  </conditionalFormatting>
  <conditionalFormatting sqref="BY26">
    <cfRule type="cellIs" dxfId="3457" priority="2296" operator="lessThan">
      <formula>$C$4</formula>
    </cfRule>
  </conditionalFormatting>
  <conditionalFormatting sqref="BY27">
    <cfRule type="cellIs" dxfId="3456" priority="2297" operator="lessThan">
      <formula>$C$4</formula>
    </cfRule>
  </conditionalFormatting>
  <conditionalFormatting sqref="BY28">
    <cfRule type="cellIs" dxfId="3455" priority="2298" operator="lessThan">
      <formula>$C$4</formula>
    </cfRule>
  </conditionalFormatting>
  <conditionalFormatting sqref="BY29">
    <cfRule type="cellIs" dxfId="3454" priority="2299" operator="lessThan">
      <formula>$C$4</formula>
    </cfRule>
  </conditionalFormatting>
  <conditionalFormatting sqref="BY30">
    <cfRule type="cellIs" dxfId="3453" priority="2300" operator="lessThan">
      <formula>$C$4</formula>
    </cfRule>
  </conditionalFormatting>
  <conditionalFormatting sqref="BY31">
    <cfRule type="cellIs" dxfId="3452" priority="2301" operator="lessThan">
      <formula>$C$4</formula>
    </cfRule>
  </conditionalFormatting>
  <conditionalFormatting sqref="BY32">
    <cfRule type="cellIs" dxfId="3451" priority="2302" operator="lessThan">
      <formula>$C$4</formula>
    </cfRule>
  </conditionalFormatting>
  <conditionalFormatting sqref="BY33">
    <cfRule type="cellIs" dxfId="3450" priority="2303" operator="lessThan">
      <formula>$C$4</formula>
    </cfRule>
  </conditionalFormatting>
  <conditionalFormatting sqref="BY34">
    <cfRule type="cellIs" dxfId="3449" priority="2304" operator="lessThan">
      <formula>$C$4</formula>
    </cfRule>
  </conditionalFormatting>
  <conditionalFormatting sqref="BY35">
    <cfRule type="cellIs" dxfId="3448" priority="2305" operator="lessThan">
      <formula>$C$4</formula>
    </cfRule>
  </conditionalFormatting>
  <conditionalFormatting sqref="BY36">
    <cfRule type="cellIs" dxfId="3447" priority="2306" operator="lessThan">
      <formula>$C$4</formula>
    </cfRule>
  </conditionalFormatting>
  <conditionalFormatting sqref="BY37">
    <cfRule type="cellIs" dxfId="3446" priority="2307" operator="lessThan">
      <formula>$C$4</formula>
    </cfRule>
  </conditionalFormatting>
  <conditionalFormatting sqref="BY38">
    <cfRule type="cellIs" dxfId="3445" priority="2308" operator="lessThan">
      <formula>$C$4</formula>
    </cfRule>
  </conditionalFormatting>
  <conditionalFormatting sqref="BY39">
    <cfRule type="cellIs" dxfId="3444" priority="2309" operator="lessThan">
      <formula>$C$4</formula>
    </cfRule>
  </conditionalFormatting>
  <conditionalFormatting sqref="BY40">
    <cfRule type="cellIs" dxfId="3443" priority="2310" operator="lessThan">
      <formula>$C$4</formula>
    </cfRule>
  </conditionalFormatting>
  <conditionalFormatting sqref="BY41">
    <cfRule type="cellIs" dxfId="3442" priority="2311" operator="lessThan">
      <formula>$C$4</formula>
    </cfRule>
  </conditionalFormatting>
  <conditionalFormatting sqref="BY42">
    <cfRule type="cellIs" dxfId="3441" priority="2312" operator="lessThan">
      <formula>$C$4</formula>
    </cfRule>
  </conditionalFormatting>
  <conditionalFormatting sqref="BY43">
    <cfRule type="cellIs" dxfId="3440" priority="2313" operator="lessThan">
      <formula>$C$4</formula>
    </cfRule>
  </conditionalFormatting>
  <conditionalFormatting sqref="BY44">
    <cfRule type="cellIs" dxfId="3439" priority="2314" operator="lessThan">
      <formula>$C$4</formula>
    </cfRule>
  </conditionalFormatting>
  <conditionalFormatting sqref="BY45">
    <cfRule type="cellIs" dxfId="3438" priority="2315" operator="lessThan">
      <formula>$C$4</formula>
    </cfRule>
  </conditionalFormatting>
  <conditionalFormatting sqref="BY46">
    <cfRule type="cellIs" dxfId="3437" priority="2316" operator="lessThan">
      <formula>$C$4</formula>
    </cfRule>
  </conditionalFormatting>
  <conditionalFormatting sqref="BY47">
    <cfRule type="cellIs" dxfId="3436" priority="2317" operator="lessThan">
      <formula>$C$4</formula>
    </cfRule>
  </conditionalFormatting>
  <conditionalFormatting sqref="BY48">
    <cfRule type="cellIs" dxfId="3435" priority="2318" operator="lessThan">
      <formula>$C$4</formula>
    </cfRule>
  </conditionalFormatting>
  <conditionalFormatting sqref="BY49">
    <cfRule type="cellIs" dxfId="3434" priority="2319" operator="lessThan">
      <formula>$C$4</formula>
    </cfRule>
  </conditionalFormatting>
  <conditionalFormatting sqref="BY50">
    <cfRule type="cellIs" dxfId="3433" priority="2320" operator="lessThan">
      <formula>$C$4</formula>
    </cfRule>
  </conditionalFormatting>
  <conditionalFormatting sqref="BZ11">
    <cfRule type="cellIs" dxfId="3432" priority="2321" operator="lessThan">
      <formula>$C$4</formula>
    </cfRule>
  </conditionalFormatting>
  <conditionalFormatting sqref="BZ12">
    <cfRule type="cellIs" dxfId="3431" priority="2322" operator="lessThan">
      <formula>$C$4</formula>
    </cfRule>
  </conditionalFormatting>
  <conditionalFormatting sqref="BZ13">
    <cfRule type="cellIs" dxfId="3430" priority="2323" operator="lessThan">
      <formula>$C$4</formula>
    </cfRule>
  </conditionalFormatting>
  <conditionalFormatting sqref="BZ14">
    <cfRule type="cellIs" dxfId="3429" priority="2324" operator="lessThan">
      <formula>$C$4</formula>
    </cfRule>
  </conditionalFormatting>
  <conditionalFormatting sqref="BZ15">
    <cfRule type="cellIs" dxfId="3428" priority="2325" operator="lessThan">
      <formula>$C$4</formula>
    </cfRule>
  </conditionalFormatting>
  <conditionalFormatting sqref="BZ16">
    <cfRule type="cellIs" dxfId="3427" priority="2326" operator="lessThan">
      <formula>$C$4</formula>
    </cfRule>
  </conditionalFormatting>
  <conditionalFormatting sqref="BZ17">
    <cfRule type="cellIs" dxfId="3426" priority="2327" operator="lessThan">
      <formula>$C$4</formula>
    </cfRule>
  </conditionalFormatting>
  <conditionalFormatting sqref="BZ18">
    <cfRule type="cellIs" dxfId="3425" priority="2328" operator="lessThan">
      <formula>$C$4</formula>
    </cfRule>
  </conditionalFormatting>
  <conditionalFormatting sqref="BZ19">
    <cfRule type="cellIs" dxfId="3424" priority="2329" operator="lessThan">
      <formula>$C$4</formula>
    </cfRule>
  </conditionalFormatting>
  <conditionalFormatting sqref="BZ20">
    <cfRule type="cellIs" dxfId="3423" priority="2330" operator="lessThan">
      <formula>$C$4</formula>
    </cfRule>
  </conditionalFormatting>
  <conditionalFormatting sqref="BZ21">
    <cfRule type="cellIs" dxfId="3422" priority="2331" operator="lessThan">
      <formula>$C$4</formula>
    </cfRule>
  </conditionalFormatting>
  <conditionalFormatting sqref="BZ22">
    <cfRule type="cellIs" dxfId="3421" priority="2332" operator="lessThan">
      <formula>$C$4</formula>
    </cfRule>
  </conditionalFormatting>
  <conditionalFormatting sqref="BZ23">
    <cfRule type="cellIs" dxfId="3420" priority="2333" operator="lessThan">
      <formula>$C$4</formula>
    </cfRule>
  </conditionalFormatting>
  <conditionalFormatting sqref="BZ24">
    <cfRule type="cellIs" dxfId="3419" priority="2334" operator="lessThan">
      <formula>$C$4</formula>
    </cfRule>
  </conditionalFormatting>
  <conditionalFormatting sqref="BZ25">
    <cfRule type="cellIs" dxfId="3418" priority="2335" operator="lessThan">
      <formula>$C$4</formula>
    </cfRule>
  </conditionalFormatting>
  <conditionalFormatting sqref="BZ26">
    <cfRule type="cellIs" dxfId="3417" priority="2336" operator="lessThan">
      <formula>$C$4</formula>
    </cfRule>
  </conditionalFormatting>
  <conditionalFormatting sqref="BZ27">
    <cfRule type="cellIs" dxfId="3416" priority="2337" operator="lessThan">
      <formula>$C$4</formula>
    </cfRule>
  </conditionalFormatting>
  <conditionalFormatting sqref="BZ28">
    <cfRule type="cellIs" dxfId="3415" priority="2338" operator="lessThan">
      <formula>$C$4</formula>
    </cfRule>
  </conditionalFormatting>
  <conditionalFormatting sqref="BZ29">
    <cfRule type="cellIs" dxfId="3414" priority="2339" operator="lessThan">
      <formula>$C$4</formula>
    </cfRule>
  </conditionalFormatting>
  <conditionalFormatting sqref="BZ30">
    <cfRule type="cellIs" dxfId="3413" priority="2340" operator="lessThan">
      <formula>$C$4</formula>
    </cfRule>
  </conditionalFormatting>
  <conditionalFormatting sqref="BZ31">
    <cfRule type="cellIs" dxfId="3412" priority="2341" operator="lessThan">
      <formula>$C$4</formula>
    </cfRule>
  </conditionalFormatting>
  <conditionalFormatting sqref="BZ32">
    <cfRule type="cellIs" dxfId="3411" priority="2342" operator="lessThan">
      <formula>$C$4</formula>
    </cfRule>
  </conditionalFormatting>
  <conditionalFormatting sqref="BZ33">
    <cfRule type="cellIs" dxfId="3410" priority="2343" operator="lessThan">
      <formula>$C$4</formula>
    </cfRule>
  </conditionalFormatting>
  <conditionalFormatting sqref="BZ34">
    <cfRule type="cellIs" dxfId="3409" priority="2344" operator="lessThan">
      <formula>$C$4</formula>
    </cfRule>
  </conditionalFormatting>
  <conditionalFormatting sqref="BZ35">
    <cfRule type="cellIs" dxfId="3408" priority="2345" operator="lessThan">
      <formula>$C$4</formula>
    </cfRule>
  </conditionalFormatting>
  <conditionalFormatting sqref="BZ36">
    <cfRule type="cellIs" dxfId="3407" priority="2346" operator="lessThan">
      <formula>$C$4</formula>
    </cfRule>
  </conditionalFormatting>
  <conditionalFormatting sqref="BZ37">
    <cfRule type="cellIs" dxfId="3406" priority="2347" operator="lessThan">
      <formula>$C$4</formula>
    </cfRule>
  </conditionalFormatting>
  <conditionalFormatting sqref="BZ38">
    <cfRule type="cellIs" dxfId="3405" priority="2348" operator="lessThan">
      <formula>$C$4</formula>
    </cfRule>
  </conditionalFormatting>
  <conditionalFormatting sqref="BZ39">
    <cfRule type="cellIs" dxfId="3404" priority="2349" operator="lessThan">
      <formula>$C$4</formula>
    </cfRule>
  </conditionalFormatting>
  <conditionalFormatting sqref="BZ40">
    <cfRule type="cellIs" dxfId="3403" priority="2350" operator="lessThan">
      <formula>$C$4</formula>
    </cfRule>
  </conditionalFormatting>
  <conditionalFormatting sqref="BZ41">
    <cfRule type="cellIs" dxfId="3402" priority="2351" operator="lessThan">
      <formula>$C$4</formula>
    </cfRule>
  </conditionalFormatting>
  <conditionalFormatting sqref="BZ42">
    <cfRule type="cellIs" dxfId="3401" priority="2352" operator="lessThan">
      <formula>$C$4</formula>
    </cfRule>
  </conditionalFormatting>
  <conditionalFormatting sqref="BZ43">
    <cfRule type="cellIs" dxfId="3400" priority="2353" operator="lessThan">
      <formula>$C$4</formula>
    </cfRule>
  </conditionalFormatting>
  <conditionalFormatting sqref="BZ44">
    <cfRule type="cellIs" dxfId="3399" priority="2354" operator="lessThan">
      <formula>$C$4</formula>
    </cfRule>
  </conditionalFormatting>
  <conditionalFormatting sqref="BZ45">
    <cfRule type="cellIs" dxfId="3398" priority="2355" operator="lessThan">
      <formula>$C$4</formula>
    </cfRule>
  </conditionalFormatting>
  <conditionalFormatting sqref="BZ46">
    <cfRule type="cellIs" dxfId="3397" priority="2356" operator="lessThan">
      <formula>$C$4</formula>
    </cfRule>
  </conditionalFormatting>
  <conditionalFormatting sqref="BZ47">
    <cfRule type="cellIs" dxfId="3396" priority="2357" operator="lessThan">
      <formula>$C$4</formula>
    </cfRule>
  </conditionalFormatting>
  <conditionalFormatting sqref="BZ48">
    <cfRule type="cellIs" dxfId="3395" priority="2358" operator="lessThan">
      <formula>$C$4</formula>
    </cfRule>
  </conditionalFormatting>
  <conditionalFormatting sqref="BZ49">
    <cfRule type="cellIs" dxfId="3394" priority="2359" operator="lessThan">
      <formula>$C$4</formula>
    </cfRule>
  </conditionalFormatting>
  <conditionalFormatting sqref="BZ50">
    <cfRule type="cellIs" dxfId="3393" priority="2360" operator="lessThan">
      <formula>$C$4</formula>
    </cfRule>
  </conditionalFormatting>
  <conditionalFormatting sqref="CA11">
    <cfRule type="cellIs" dxfId="3392" priority="2361" operator="lessThan">
      <formula>$C$4</formula>
    </cfRule>
  </conditionalFormatting>
  <conditionalFormatting sqref="CA12">
    <cfRule type="cellIs" dxfId="3391" priority="2362" operator="lessThan">
      <formula>$C$4</formula>
    </cfRule>
  </conditionalFormatting>
  <conditionalFormatting sqref="CA13">
    <cfRule type="cellIs" dxfId="3390" priority="2363" operator="lessThan">
      <formula>$C$4</formula>
    </cfRule>
  </conditionalFormatting>
  <conditionalFormatting sqref="CA14">
    <cfRule type="cellIs" dxfId="3389" priority="2364" operator="lessThan">
      <formula>$C$4</formula>
    </cfRule>
  </conditionalFormatting>
  <conditionalFormatting sqref="CA15">
    <cfRule type="cellIs" dxfId="3388" priority="2365" operator="lessThan">
      <formula>$C$4</formula>
    </cfRule>
  </conditionalFormatting>
  <conditionalFormatting sqref="CA16">
    <cfRule type="cellIs" dxfId="3387" priority="2366" operator="lessThan">
      <formula>$C$4</formula>
    </cfRule>
  </conditionalFormatting>
  <conditionalFormatting sqref="CA17">
    <cfRule type="cellIs" dxfId="3386" priority="2367" operator="lessThan">
      <formula>$C$4</formula>
    </cfRule>
  </conditionalFormatting>
  <conditionalFormatting sqref="CA18">
    <cfRule type="cellIs" dxfId="3385" priority="2368" operator="lessThan">
      <formula>$C$4</formula>
    </cfRule>
  </conditionalFormatting>
  <conditionalFormatting sqref="CA19">
    <cfRule type="cellIs" dxfId="3384" priority="2369" operator="lessThan">
      <formula>$C$4</formula>
    </cfRule>
  </conditionalFormatting>
  <conditionalFormatting sqref="CA20">
    <cfRule type="cellIs" dxfId="3383" priority="2370" operator="lessThan">
      <formula>$C$4</formula>
    </cfRule>
  </conditionalFormatting>
  <conditionalFormatting sqref="CA21">
    <cfRule type="cellIs" dxfId="3382" priority="2371" operator="lessThan">
      <formula>$C$4</formula>
    </cfRule>
  </conditionalFormatting>
  <conditionalFormatting sqref="CA22">
    <cfRule type="cellIs" dxfId="3381" priority="2372" operator="lessThan">
      <formula>$C$4</formula>
    </cfRule>
  </conditionalFormatting>
  <conditionalFormatting sqref="CA23">
    <cfRule type="cellIs" dxfId="3380" priority="2373" operator="lessThan">
      <formula>$C$4</formula>
    </cfRule>
  </conditionalFormatting>
  <conditionalFormatting sqref="CA24">
    <cfRule type="cellIs" dxfId="3379" priority="2374" operator="lessThan">
      <formula>$C$4</formula>
    </cfRule>
  </conditionalFormatting>
  <conditionalFormatting sqref="CA25">
    <cfRule type="cellIs" dxfId="3378" priority="2375" operator="lessThan">
      <formula>$C$4</formula>
    </cfRule>
  </conditionalFormatting>
  <conditionalFormatting sqref="CA26">
    <cfRule type="cellIs" dxfId="3377" priority="2376" operator="lessThan">
      <formula>$C$4</formula>
    </cfRule>
  </conditionalFormatting>
  <conditionalFormatting sqref="CA27">
    <cfRule type="cellIs" dxfId="3376" priority="2377" operator="lessThan">
      <formula>$C$4</formula>
    </cfRule>
  </conditionalFormatting>
  <conditionalFormatting sqref="CA28">
    <cfRule type="cellIs" dxfId="3375" priority="2378" operator="lessThan">
      <formula>$C$4</formula>
    </cfRule>
  </conditionalFormatting>
  <conditionalFormatting sqref="CA29">
    <cfRule type="cellIs" dxfId="3374" priority="2379" operator="lessThan">
      <formula>$C$4</formula>
    </cfRule>
  </conditionalFormatting>
  <conditionalFormatting sqref="CA30">
    <cfRule type="cellIs" dxfId="3373" priority="2380" operator="lessThan">
      <formula>$C$4</formula>
    </cfRule>
  </conditionalFormatting>
  <conditionalFormatting sqref="CA31">
    <cfRule type="cellIs" dxfId="3372" priority="2381" operator="lessThan">
      <formula>$C$4</formula>
    </cfRule>
  </conditionalFormatting>
  <conditionalFormatting sqref="CA32">
    <cfRule type="cellIs" dxfId="3371" priority="2382" operator="lessThan">
      <formula>$C$4</formula>
    </cfRule>
  </conditionalFormatting>
  <conditionalFormatting sqref="CA33">
    <cfRule type="cellIs" dxfId="3370" priority="2383" operator="lessThan">
      <formula>$C$4</formula>
    </cfRule>
  </conditionalFormatting>
  <conditionalFormatting sqref="CA34">
    <cfRule type="cellIs" dxfId="3369" priority="2384" operator="lessThan">
      <formula>$C$4</formula>
    </cfRule>
  </conditionalFormatting>
  <conditionalFormatting sqref="CA35">
    <cfRule type="cellIs" dxfId="3368" priority="2385" operator="lessThan">
      <formula>$C$4</formula>
    </cfRule>
  </conditionalFormatting>
  <conditionalFormatting sqref="CA36">
    <cfRule type="cellIs" dxfId="3367" priority="2386" operator="lessThan">
      <formula>$C$4</formula>
    </cfRule>
  </conditionalFormatting>
  <conditionalFormatting sqref="CA37">
    <cfRule type="cellIs" dxfId="3366" priority="2387" operator="lessThan">
      <formula>$C$4</formula>
    </cfRule>
  </conditionalFormatting>
  <conditionalFormatting sqref="CA38">
    <cfRule type="cellIs" dxfId="3365" priority="2388" operator="lessThan">
      <formula>$C$4</formula>
    </cfRule>
  </conditionalFormatting>
  <conditionalFormatting sqref="CA39">
    <cfRule type="cellIs" dxfId="3364" priority="2389" operator="lessThan">
      <formula>$C$4</formula>
    </cfRule>
  </conditionalFormatting>
  <conditionalFormatting sqref="CA40">
    <cfRule type="cellIs" dxfId="3363" priority="2390" operator="lessThan">
      <formula>$C$4</formula>
    </cfRule>
  </conditionalFormatting>
  <conditionalFormatting sqref="CA41">
    <cfRule type="cellIs" dxfId="3362" priority="2391" operator="lessThan">
      <formula>$C$4</formula>
    </cfRule>
  </conditionalFormatting>
  <conditionalFormatting sqref="CA42">
    <cfRule type="cellIs" dxfId="3361" priority="2392" operator="lessThan">
      <formula>$C$4</formula>
    </cfRule>
  </conditionalFormatting>
  <conditionalFormatting sqref="CA43">
    <cfRule type="cellIs" dxfId="3360" priority="2393" operator="lessThan">
      <formula>$C$4</formula>
    </cfRule>
  </conditionalFormatting>
  <conditionalFormatting sqref="CA44">
    <cfRule type="cellIs" dxfId="3359" priority="2394" operator="lessThan">
      <formula>$C$4</formula>
    </cfRule>
  </conditionalFormatting>
  <conditionalFormatting sqref="CA45">
    <cfRule type="cellIs" dxfId="3358" priority="2395" operator="lessThan">
      <formula>$C$4</formula>
    </cfRule>
  </conditionalFormatting>
  <conditionalFormatting sqref="CA46">
    <cfRule type="cellIs" dxfId="3357" priority="2396" operator="lessThan">
      <formula>$C$4</formula>
    </cfRule>
  </conditionalFormatting>
  <conditionalFormatting sqref="CA47">
    <cfRule type="cellIs" dxfId="3356" priority="2397" operator="lessThan">
      <formula>$C$4</formula>
    </cfRule>
  </conditionalFormatting>
  <conditionalFormatting sqref="CA48">
    <cfRule type="cellIs" dxfId="3355" priority="2398" operator="lessThan">
      <formula>$C$4</formula>
    </cfRule>
  </conditionalFormatting>
  <conditionalFormatting sqref="CA49">
    <cfRule type="cellIs" dxfId="3354" priority="2399" operator="lessThan">
      <formula>$C$4</formula>
    </cfRule>
  </conditionalFormatting>
  <conditionalFormatting sqref="CA50">
    <cfRule type="cellIs" dxfId="3353" priority="2400" operator="lessThan">
      <formula>$C$4</formula>
    </cfRule>
  </conditionalFormatting>
  <conditionalFormatting sqref="CB11">
    <cfRule type="cellIs" dxfId="3352" priority="2401" operator="lessThan">
      <formula>$C$4</formula>
    </cfRule>
  </conditionalFormatting>
  <conditionalFormatting sqref="CB12">
    <cfRule type="cellIs" dxfId="3351" priority="2402" operator="lessThan">
      <formula>$C$4</formula>
    </cfRule>
  </conditionalFormatting>
  <conditionalFormatting sqref="CB13">
    <cfRule type="cellIs" dxfId="3350" priority="2403" operator="lessThan">
      <formula>$C$4</formula>
    </cfRule>
  </conditionalFormatting>
  <conditionalFormatting sqref="CB14">
    <cfRule type="cellIs" dxfId="3349" priority="2404" operator="lessThan">
      <formula>$C$4</formula>
    </cfRule>
  </conditionalFormatting>
  <conditionalFormatting sqref="CB15">
    <cfRule type="cellIs" dxfId="3348" priority="2405" operator="lessThan">
      <formula>$C$4</formula>
    </cfRule>
  </conditionalFormatting>
  <conditionalFormatting sqref="CB16">
    <cfRule type="cellIs" dxfId="3347" priority="2406" operator="lessThan">
      <formula>$C$4</formula>
    </cfRule>
  </conditionalFormatting>
  <conditionalFormatting sqref="CB17">
    <cfRule type="cellIs" dxfId="3346" priority="2407" operator="lessThan">
      <formula>$C$4</formula>
    </cfRule>
  </conditionalFormatting>
  <conditionalFormatting sqref="CB18">
    <cfRule type="cellIs" dxfId="3345" priority="2408" operator="lessThan">
      <formula>$C$4</formula>
    </cfRule>
  </conditionalFormatting>
  <conditionalFormatting sqref="CB19">
    <cfRule type="cellIs" dxfId="3344" priority="2409" operator="lessThan">
      <formula>$C$4</formula>
    </cfRule>
  </conditionalFormatting>
  <conditionalFormatting sqref="CB20">
    <cfRule type="cellIs" dxfId="3343" priority="2410" operator="lessThan">
      <formula>$C$4</formula>
    </cfRule>
  </conditionalFormatting>
  <conditionalFormatting sqref="CB21">
    <cfRule type="cellIs" dxfId="3342" priority="2411" operator="lessThan">
      <formula>$C$4</formula>
    </cfRule>
  </conditionalFormatting>
  <conditionalFormatting sqref="CB22">
    <cfRule type="cellIs" dxfId="3341" priority="2412" operator="lessThan">
      <formula>$C$4</formula>
    </cfRule>
  </conditionalFormatting>
  <conditionalFormatting sqref="CB23">
    <cfRule type="cellIs" dxfId="3340" priority="2413" operator="lessThan">
      <formula>$C$4</formula>
    </cfRule>
  </conditionalFormatting>
  <conditionalFormatting sqref="CB24">
    <cfRule type="cellIs" dxfId="3339" priority="2414" operator="lessThan">
      <formula>$C$4</formula>
    </cfRule>
  </conditionalFormatting>
  <conditionalFormatting sqref="CB25">
    <cfRule type="cellIs" dxfId="3338" priority="2415" operator="lessThan">
      <formula>$C$4</formula>
    </cfRule>
  </conditionalFormatting>
  <conditionalFormatting sqref="CB26">
    <cfRule type="cellIs" dxfId="3337" priority="2416" operator="lessThan">
      <formula>$C$4</formula>
    </cfRule>
  </conditionalFormatting>
  <conditionalFormatting sqref="CB27">
    <cfRule type="cellIs" dxfId="3336" priority="2417" operator="lessThan">
      <formula>$C$4</formula>
    </cfRule>
  </conditionalFormatting>
  <conditionalFormatting sqref="CB28">
    <cfRule type="cellIs" dxfId="3335" priority="2418" operator="lessThan">
      <formula>$C$4</formula>
    </cfRule>
  </conditionalFormatting>
  <conditionalFormatting sqref="CB29">
    <cfRule type="cellIs" dxfId="3334" priority="2419" operator="lessThan">
      <formula>$C$4</formula>
    </cfRule>
  </conditionalFormatting>
  <conditionalFormatting sqref="CB30">
    <cfRule type="cellIs" dxfId="3333" priority="2420" operator="lessThan">
      <formula>$C$4</formula>
    </cfRule>
  </conditionalFormatting>
  <conditionalFormatting sqref="CB31">
    <cfRule type="cellIs" dxfId="3332" priority="2421" operator="lessThan">
      <formula>$C$4</formula>
    </cfRule>
  </conditionalFormatting>
  <conditionalFormatting sqref="CB32">
    <cfRule type="cellIs" dxfId="3331" priority="2422" operator="lessThan">
      <formula>$C$4</formula>
    </cfRule>
  </conditionalFormatting>
  <conditionalFormatting sqref="CB33">
    <cfRule type="cellIs" dxfId="3330" priority="2423" operator="lessThan">
      <formula>$C$4</formula>
    </cfRule>
  </conditionalFormatting>
  <conditionalFormatting sqref="CB34">
    <cfRule type="cellIs" dxfId="3329" priority="2424" operator="lessThan">
      <formula>$C$4</formula>
    </cfRule>
  </conditionalFormatting>
  <conditionalFormatting sqref="CB35">
    <cfRule type="cellIs" dxfId="3328" priority="2425" operator="lessThan">
      <formula>$C$4</formula>
    </cfRule>
  </conditionalFormatting>
  <conditionalFormatting sqref="CB36">
    <cfRule type="cellIs" dxfId="3327" priority="2426" operator="lessThan">
      <formula>$C$4</formula>
    </cfRule>
  </conditionalFormatting>
  <conditionalFormatting sqref="CB37">
    <cfRule type="cellIs" dxfId="3326" priority="2427" operator="lessThan">
      <formula>$C$4</formula>
    </cfRule>
  </conditionalFormatting>
  <conditionalFormatting sqref="CB38">
    <cfRule type="cellIs" dxfId="3325" priority="2428" operator="lessThan">
      <formula>$C$4</formula>
    </cfRule>
  </conditionalFormatting>
  <conditionalFormatting sqref="CB39">
    <cfRule type="cellIs" dxfId="3324" priority="2429" operator="lessThan">
      <formula>$C$4</formula>
    </cfRule>
  </conditionalFormatting>
  <conditionalFormatting sqref="CB40">
    <cfRule type="cellIs" dxfId="3323" priority="2430" operator="lessThan">
      <formula>$C$4</formula>
    </cfRule>
  </conditionalFormatting>
  <conditionalFormatting sqref="CB41">
    <cfRule type="cellIs" dxfId="3322" priority="2431" operator="lessThan">
      <formula>$C$4</formula>
    </cfRule>
  </conditionalFormatting>
  <conditionalFormatting sqref="CB42">
    <cfRule type="cellIs" dxfId="3321" priority="2432" operator="lessThan">
      <formula>$C$4</formula>
    </cfRule>
  </conditionalFormatting>
  <conditionalFormatting sqref="CB43">
    <cfRule type="cellIs" dxfId="3320" priority="2433" operator="lessThan">
      <formula>$C$4</formula>
    </cfRule>
  </conditionalFormatting>
  <conditionalFormatting sqref="CB44">
    <cfRule type="cellIs" dxfId="3319" priority="2434" operator="lessThan">
      <formula>$C$4</formula>
    </cfRule>
  </conditionalFormatting>
  <conditionalFormatting sqref="CB45">
    <cfRule type="cellIs" dxfId="3318" priority="2435" operator="lessThan">
      <formula>$C$4</formula>
    </cfRule>
  </conditionalFormatting>
  <conditionalFormatting sqref="CB46">
    <cfRule type="cellIs" dxfId="3317" priority="2436" operator="lessThan">
      <formula>$C$4</formula>
    </cfRule>
  </conditionalFormatting>
  <conditionalFormatting sqref="CB47">
    <cfRule type="cellIs" dxfId="3316" priority="2437" operator="lessThan">
      <formula>$C$4</formula>
    </cfRule>
  </conditionalFormatting>
  <conditionalFormatting sqref="CB48">
    <cfRule type="cellIs" dxfId="3315" priority="2438" operator="lessThan">
      <formula>$C$4</formula>
    </cfRule>
  </conditionalFormatting>
  <conditionalFormatting sqref="CB49">
    <cfRule type="cellIs" dxfId="3314" priority="2439" operator="lessThan">
      <formula>$C$4</formula>
    </cfRule>
  </conditionalFormatting>
  <conditionalFormatting sqref="CB50">
    <cfRule type="cellIs" dxfId="3313" priority="2440" operator="lessThan">
      <formula>$C$4</formula>
    </cfRule>
  </conditionalFormatting>
  <conditionalFormatting sqref="CC11">
    <cfRule type="cellIs" dxfId="3312" priority="2441" operator="lessThan">
      <formula>$C$4</formula>
    </cfRule>
  </conditionalFormatting>
  <conditionalFormatting sqref="CC12">
    <cfRule type="cellIs" dxfId="3311" priority="2442" operator="lessThan">
      <formula>$C$4</formula>
    </cfRule>
  </conditionalFormatting>
  <conditionalFormatting sqref="CC13">
    <cfRule type="cellIs" dxfId="3310" priority="2443" operator="lessThan">
      <formula>$C$4</formula>
    </cfRule>
  </conditionalFormatting>
  <conditionalFormatting sqref="CC14">
    <cfRule type="cellIs" dxfId="3309" priority="2444" operator="lessThan">
      <formula>$C$4</formula>
    </cfRule>
  </conditionalFormatting>
  <conditionalFormatting sqref="CC15">
    <cfRule type="cellIs" dxfId="3308" priority="2445" operator="lessThan">
      <formula>$C$4</formula>
    </cfRule>
  </conditionalFormatting>
  <conditionalFormatting sqref="CC16">
    <cfRule type="cellIs" dxfId="3307" priority="2446" operator="lessThan">
      <formula>$C$4</formula>
    </cfRule>
  </conditionalFormatting>
  <conditionalFormatting sqref="CC17">
    <cfRule type="cellIs" dxfId="3306" priority="2447" operator="lessThan">
      <formula>$C$4</formula>
    </cfRule>
  </conditionalFormatting>
  <conditionalFormatting sqref="CC18">
    <cfRule type="cellIs" dxfId="3305" priority="2448" operator="lessThan">
      <formula>$C$4</formula>
    </cfRule>
  </conditionalFormatting>
  <conditionalFormatting sqref="CC19">
    <cfRule type="cellIs" dxfId="3304" priority="2449" operator="lessThan">
      <formula>$C$4</formula>
    </cfRule>
  </conditionalFormatting>
  <conditionalFormatting sqref="CC20">
    <cfRule type="cellIs" dxfId="3303" priority="2450" operator="lessThan">
      <formula>$C$4</formula>
    </cfRule>
  </conditionalFormatting>
  <conditionalFormatting sqref="CC21">
    <cfRule type="cellIs" dxfId="3302" priority="2451" operator="lessThan">
      <formula>$C$4</formula>
    </cfRule>
  </conditionalFormatting>
  <conditionalFormatting sqref="CC22">
    <cfRule type="cellIs" dxfId="3301" priority="2452" operator="lessThan">
      <formula>$C$4</formula>
    </cfRule>
  </conditionalFormatting>
  <conditionalFormatting sqref="CC23">
    <cfRule type="cellIs" dxfId="3300" priority="2453" operator="lessThan">
      <formula>$C$4</formula>
    </cfRule>
  </conditionalFormatting>
  <conditionalFormatting sqref="CC24">
    <cfRule type="cellIs" dxfId="3299" priority="2454" operator="lessThan">
      <formula>$C$4</formula>
    </cfRule>
  </conditionalFormatting>
  <conditionalFormatting sqref="CC25">
    <cfRule type="cellIs" dxfId="3298" priority="2455" operator="lessThan">
      <formula>$C$4</formula>
    </cfRule>
  </conditionalFormatting>
  <conditionalFormatting sqref="CC26">
    <cfRule type="cellIs" dxfId="3297" priority="2456" operator="lessThan">
      <formula>$C$4</formula>
    </cfRule>
  </conditionalFormatting>
  <conditionalFormatting sqref="CC27">
    <cfRule type="cellIs" dxfId="3296" priority="2457" operator="lessThan">
      <formula>$C$4</formula>
    </cfRule>
  </conditionalFormatting>
  <conditionalFormatting sqref="CC28">
    <cfRule type="cellIs" dxfId="3295" priority="2458" operator="lessThan">
      <formula>$C$4</formula>
    </cfRule>
  </conditionalFormatting>
  <conditionalFormatting sqref="CC29">
    <cfRule type="cellIs" dxfId="3294" priority="2459" operator="lessThan">
      <formula>$C$4</formula>
    </cfRule>
  </conditionalFormatting>
  <conditionalFormatting sqref="CC30">
    <cfRule type="cellIs" dxfId="3293" priority="2460" operator="lessThan">
      <formula>$C$4</formula>
    </cfRule>
  </conditionalFormatting>
  <conditionalFormatting sqref="CC31">
    <cfRule type="cellIs" dxfId="3292" priority="2461" operator="lessThan">
      <formula>$C$4</formula>
    </cfRule>
  </conditionalFormatting>
  <conditionalFormatting sqref="CC32">
    <cfRule type="cellIs" dxfId="3291" priority="2462" operator="lessThan">
      <formula>$C$4</formula>
    </cfRule>
  </conditionalFormatting>
  <conditionalFormatting sqref="CC33">
    <cfRule type="cellIs" dxfId="3290" priority="2463" operator="lessThan">
      <formula>$C$4</formula>
    </cfRule>
  </conditionalFormatting>
  <conditionalFormatting sqref="CC34">
    <cfRule type="cellIs" dxfId="3289" priority="2464" operator="lessThan">
      <formula>$C$4</formula>
    </cfRule>
  </conditionalFormatting>
  <conditionalFormatting sqref="CC35">
    <cfRule type="cellIs" dxfId="3288" priority="2465" operator="lessThan">
      <formula>$C$4</formula>
    </cfRule>
  </conditionalFormatting>
  <conditionalFormatting sqref="CC36">
    <cfRule type="cellIs" dxfId="3287" priority="2466" operator="lessThan">
      <formula>$C$4</formula>
    </cfRule>
  </conditionalFormatting>
  <conditionalFormatting sqref="CC37">
    <cfRule type="cellIs" dxfId="3286" priority="2467" operator="lessThan">
      <formula>$C$4</formula>
    </cfRule>
  </conditionalFormatting>
  <conditionalFormatting sqref="CC38">
    <cfRule type="cellIs" dxfId="3285" priority="2468" operator="lessThan">
      <formula>$C$4</formula>
    </cfRule>
  </conditionalFormatting>
  <conditionalFormatting sqref="CC39">
    <cfRule type="cellIs" dxfId="3284" priority="2469" operator="lessThan">
      <formula>$C$4</formula>
    </cfRule>
  </conditionalFormatting>
  <conditionalFormatting sqref="CC40">
    <cfRule type="cellIs" dxfId="3283" priority="2470" operator="lessThan">
      <formula>$C$4</formula>
    </cfRule>
  </conditionalFormatting>
  <conditionalFormatting sqref="CC41">
    <cfRule type="cellIs" dxfId="3282" priority="2471" operator="lessThan">
      <formula>$C$4</formula>
    </cfRule>
  </conditionalFormatting>
  <conditionalFormatting sqref="CC42">
    <cfRule type="cellIs" dxfId="3281" priority="2472" operator="lessThan">
      <formula>$C$4</formula>
    </cfRule>
  </conditionalFormatting>
  <conditionalFormatting sqref="CC43">
    <cfRule type="cellIs" dxfId="3280" priority="2473" operator="lessThan">
      <formula>$C$4</formula>
    </cfRule>
  </conditionalFormatting>
  <conditionalFormatting sqref="CC44">
    <cfRule type="cellIs" dxfId="3279" priority="2474" operator="lessThan">
      <formula>$C$4</formula>
    </cfRule>
  </conditionalFormatting>
  <conditionalFormatting sqref="CC45">
    <cfRule type="cellIs" dxfId="3278" priority="2475" operator="lessThan">
      <formula>$C$4</formula>
    </cfRule>
  </conditionalFormatting>
  <conditionalFormatting sqref="CC46">
    <cfRule type="cellIs" dxfId="3277" priority="2476" operator="lessThan">
      <formula>$C$4</formula>
    </cfRule>
  </conditionalFormatting>
  <conditionalFormatting sqref="CC47">
    <cfRule type="cellIs" dxfId="3276" priority="2477" operator="lessThan">
      <formula>$C$4</formula>
    </cfRule>
  </conditionalFormatting>
  <conditionalFormatting sqref="CC48">
    <cfRule type="cellIs" dxfId="3275" priority="2478" operator="lessThan">
      <formula>$C$4</formula>
    </cfRule>
  </conditionalFormatting>
  <conditionalFormatting sqref="CC49">
    <cfRule type="cellIs" dxfId="3274" priority="2479" operator="lessThan">
      <formula>$C$4</formula>
    </cfRule>
  </conditionalFormatting>
  <conditionalFormatting sqref="CC50">
    <cfRule type="cellIs" dxfId="3273" priority="2480" operator="lessThan">
      <formula>$C$4</formula>
    </cfRule>
  </conditionalFormatting>
  <conditionalFormatting sqref="CD11">
    <cfRule type="cellIs" dxfId="3272" priority="2481" operator="lessThan">
      <formula>$C$4</formula>
    </cfRule>
  </conditionalFormatting>
  <conditionalFormatting sqref="CD12">
    <cfRule type="cellIs" dxfId="3271" priority="2482" operator="lessThan">
      <formula>$C$4</formula>
    </cfRule>
  </conditionalFormatting>
  <conditionalFormatting sqref="CD13">
    <cfRule type="cellIs" dxfId="3270" priority="2483" operator="lessThan">
      <formula>$C$4</formula>
    </cfRule>
  </conditionalFormatting>
  <conditionalFormatting sqref="CD14">
    <cfRule type="cellIs" dxfId="3269" priority="2484" operator="lessThan">
      <formula>$C$4</formula>
    </cfRule>
  </conditionalFormatting>
  <conditionalFormatting sqref="CD15">
    <cfRule type="cellIs" dxfId="3268" priority="2485" operator="lessThan">
      <formula>$C$4</formula>
    </cfRule>
  </conditionalFormatting>
  <conditionalFormatting sqref="CD16">
    <cfRule type="cellIs" dxfId="3267" priority="2486" operator="lessThan">
      <formula>$C$4</formula>
    </cfRule>
  </conditionalFormatting>
  <conditionalFormatting sqref="CD17">
    <cfRule type="cellIs" dxfId="3266" priority="2487" operator="lessThan">
      <formula>$C$4</formula>
    </cfRule>
  </conditionalFormatting>
  <conditionalFormatting sqref="CD18">
    <cfRule type="cellIs" dxfId="3265" priority="2488" operator="lessThan">
      <formula>$C$4</formula>
    </cfRule>
  </conditionalFormatting>
  <conditionalFormatting sqref="CD19">
    <cfRule type="cellIs" dxfId="3264" priority="2489" operator="lessThan">
      <formula>$C$4</formula>
    </cfRule>
  </conditionalFormatting>
  <conditionalFormatting sqref="CD20">
    <cfRule type="cellIs" dxfId="3263" priority="2490" operator="lessThan">
      <formula>$C$4</formula>
    </cfRule>
  </conditionalFormatting>
  <conditionalFormatting sqref="CD21">
    <cfRule type="cellIs" dxfId="3262" priority="2491" operator="lessThan">
      <formula>$C$4</formula>
    </cfRule>
  </conditionalFormatting>
  <conditionalFormatting sqref="CD22">
    <cfRule type="cellIs" dxfId="3261" priority="2492" operator="lessThan">
      <formula>$C$4</formula>
    </cfRule>
  </conditionalFormatting>
  <conditionalFormatting sqref="CD23">
    <cfRule type="cellIs" dxfId="3260" priority="2493" operator="lessThan">
      <formula>$C$4</formula>
    </cfRule>
  </conditionalFormatting>
  <conditionalFormatting sqref="CD24">
    <cfRule type="cellIs" dxfId="3259" priority="2494" operator="lessThan">
      <formula>$C$4</formula>
    </cfRule>
  </conditionalFormatting>
  <conditionalFormatting sqref="CD25">
    <cfRule type="cellIs" dxfId="3258" priority="2495" operator="lessThan">
      <formula>$C$4</formula>
    </cfRule>
  </conditionalFormatting>
  <conditionalFormatting sqref="CD26">
    <cfRule type="cellIs" dxfId="3257" priority="2496" operator="lessThan">
      <formula>$C$4</formula>
    </cfRule>
  </conditionalFormatting>
  <conditionalFormatting sqref="CD27">
    <cfRule type="cellIs" dxfId="3256" priority="2497" operator="lessThan">
      <formula>$C$4</formula>
    </cfRule>
  </conditionalFormatting>
  <conditionalFormatting sqref="CD28">
    <cfRule type="cellIs" dxfId="3255" priority="2498" operator="lessThan">
      <formula>$C$4</formula>
    </cfRule>
  </conditionalFormatting>
  <conditionalFormatting sqref="CD29">
    <cfRule type="cellIs" dxfId="3254" priority="2499" operator="lessThan">
      <formula>$C$4</formula>
    </cfRule>
  </conditionalFormatting>
  <conditionalFormatting sqref="CD30">
    <cfRule type="cellIs" dxfId="3253" priority="2500" operator="lessThan">
      <formula>$C$4</formula>
    </cfRule>
  </conditionalFormatting>
  <conditionalFormatting sqref="CD31">
    <cfRule type="cellIs" dxfId="3252" priority="2501" operator="lessThan">
      <formula>$C$4</formula>
    </cfRule>
  </conditionalFormatting>
  <conditionalFormatting sqref="CD32">
    <cfRule type="cellIs" dxfId="3251" priority="2502" operator="lessThan">
      <formula>$C$4</formula>
    </cfRule>
  </conditionalFormatting>
  <conditionalFormatting sqref="CD33">
    <cfRule type="cellIs" dxfId="3250" priority="2503" operator="lessThan">
      <formula>$C$4</formula>
    </cfRule>
  </conditionalFormatting>
  <conditionalFormatting sqref="CD34">
    <cfRule type="cellIs" dxfId="3249" priority="2504" operator="lessThan">
      <formula>$C$4</formula>
    </cfRule>
  </conditionalFormatting>
  <conditionalFormatting sqref="CD35">
    <cfRule type="cellIs" dxfId="3248" priority="2505" operator="lessThan">
      <formula>$C$4</formula>
    </cfRule>
  </conditionalFormatting>
  <conditionalFormatting sqref="CD36">
    <cfRule type="cellIs" dxfId="3247" priority="2506" operator="lessThan">
      <formula>$C$4</formula>
    </cfRule>
  </conditionalFormatting>
  <conditionalFormatting sqref="CD37">
    <cfRule type="cellIs" dxfId="3246" priority="2507" operator="lessThan">
      <formula>$C$4</formula>
    </cfRule>
  </conditionalFormatting>
  <conditionalFormatting sqref="CD38">
    <cfRule type="cellIs" dxfId="3245" priority="2508" operator="lessThan">
      <formula>$C$4</formula>
    </cfRule>
  </conditionalFormatting>
  <conditionalFormatting sqref="CD39">
    <cfRule type="cellIs" dxfId="3244" priority="2509" operator="lessThan">
      <formula>$C$4</formula>
    </cfRule>
  </conditionalFormatting>
  <conditionalFormatting sqref="CD40">
    <cfRule type="cellIs" dxfId="3243" priority="2510" operator="lessThan">
      <formula>$C$4</formula>
    </cfRule>
  </conditionalFormatting>
  <conditionalFormatting sqref="CD41">
    <cfRule type="cellIs" dxfId="3242" priority="2511" operator="lessThan">
      <formula>$C$4</formula>
    </cfRule>
  </conditionalFormatting>
  <conditionalFormatting sqref="CD42">
    <cfRule type="cellIs" dxfId="3241" priority="2512" operator="lessThan">
      <formula>$C$4</formula>
    </cfRule>
  </conditionalFormatting>
  <conditionalFormatting sqref="CD43">
    <cfRule type="cellIs" dxfId="3240" priority="2513" operator="lessThan">
      <formula>$C$4</formula>
    </cfRule>
  </conditionalFormatting>
  <conditionalFormatting sqref="CD44">
    <cfRule type="cellIs" dxfId="3239" priority="2514" operator="lessThan">
      <formula>$C$4</formula>
    </cfRule>
  </conditionalFormatting>
  <conditionalFormatting sqref="CD45">
    <cfRule type="cellIs" dxfId="3238" priority="2515" operator="lessThan">
      <formula>$C$4</formula>
    </cfRule>
  </conditionalFormatting>
  <conditionalFormatting sqref="CD46">
    <cfRule type="cellIs" dxfId="3237" priority="2516" operator="lessThan">
      <formula>$C$4</formula>
    </cfRule>
  </conditionalFormatting>
  <conditionalFormatting sqref="CD47">
    <cfRule type="cellIs" dxfId="3236" priority="2517" operator="lessThan">
      <formula>$C$4</formula>
    </cfRule>
  </conditionalFormatting>
  <conditionalFormatting sqref="CD48">
    <cfRule type="cellIs" dxfId="3235" priority="2518" operator="lessThan">
      <formula>$C$4</formula>
    </cfRule>
  </conditionalFormatting>
  <conditionalFormatting sqref="CD49">
    <cfRule type="cellIs" dxfId="3234" priority="2519" operator="lessThan">
      <formula>$C$4</formula>
    </cfRule>
  </conditionalFormatting>
  <conditionalFormatting sqref="CD50">
    <cfRule type="cellIs" dxfId="3233" priority="2520" operator="lessThan">
      <formula>$C$4</formula>
    </cfRule>
  </conditionalFormatting>
  <conditionalFormatting sqref="CE11">
    <cfRule type="cellIs" dxfId="3232" priority="2521" operator="lessThan">
      <formula>$C$4</formula>
    </cfRule>
  </conditionalFormatting>
  <conditionalFormatting sqref="CE12">
    <cfRule type="cellIs" dxfId="3231" priority="2522" operator="lessThan">
      <formula>$C$4</formula>
    </cfRule>
  </conditionalFormatting>
  <conditionalFormatting sqref="CE13">
    <cfRule type="cellIs" dxfId="3230" priority="2523" operator="lessThan">
      <formula>$C$4</formula>
    </cfRule>
  </conditionalFormatting>
  <conditionalFormatting sqref="CE14">
    <cfRule type="cellIs" dxfId="3229" priority="2524" operator="lessThan">
      <formula>$C$4</formula>
    </cfRule>
  </conditionalFormatting>
  <conditionalFormatting sqref="CE15">
    <cfRule type="cellIs" dxfId="3228" priority="2525" operator="lessThan">
      <formula>$C$4</formula>
    </cfRule>
  </conditionalFormatting>
  <conditionalFormatting sqref="CE16">
    <cfRule type="cellIs" dxfId="3227" priority="2526" operator="lessThan">
      <formula>$C$4</formula>
    </cfRule>
  </conditionalFormatting>
  <conditionalFormatting sqref="CE17">
    <cfRule type="cellIs" dxfId="3226" priority="2527" operator="lessThan">
      <formula>$C$4</formula>
    </cfRule>
  </conditionalFormatting>
  <conditionalFormatting sqref="CE18">
    <cfRule type="cellIs" dxfId="3225" priority="2528" operator="lessThan">
      <formula>$C$4</formula>
    </cfRule>
  </conditionalFormatting>
  <conditionalFormatting sqref="CE19">
    <cfRule type="cellIs" dxfId="3224" priority="2529" operator="lessThan">
      <formula>$C$4</formula>
    </cfRule>
  </conditionalFormatting>
  <conditionalFormatting sqref="CE20">
    <cfRule type="cellIs" dxfId="3223" priority="2530" operator="lessThan">
      <formula>$C$4</formula>
    </cfRule>
  </conditionalFormatting>
  <conditionalFormatting sqref="CE21">
    <cfRule type="cellIs" dxfId="3222" priority="2531" operator="lessThan">
      <formula>$C$4</formula>
    </cfRule>
  </conditionalFormatting>
  <conditionalFormatting sqref="CE22">
    <cfRule type="cellIs" dxfId="3221" priority="2532" operator="lessThan">
      <formula>$C$4</formula>
    </cfRule>
  </conditionalFormatting>
  <conditionalFormatting sqref="CE23">
    <cfRule type="cellIs" dxfId="3220" priority="2533" operator="lessThan">
      <formula>$C$4</formula>
    </cfRule>
  </conditionalFormatting>
  <conditionalFormatting sqref="CE24">
    <cfRule type="cellIs" dxfId="3219" priority="2534" operator="lessThan">
      <formula>$C$4</formula>
    </cfRule>
  </conditionalFormatting>
  <conditionalFormatting sqref="CE25">
    <cfRule type="cellIs" dxfId="3218" priority="2535" operator="lessThan">
      <formula>$C$4</formula>
    </cfRule>
  </conditionalFormatting>
  <conditionalFormatting sqref="CE26">
    <cfRule type="cellIs" dxfId="3217" priority="2536" operator="lessThan">
      <formula>$C$4</formula>
    </cfRule>
  </conditionalFormatting>
  <conditionalFormatting sqref="CE27">
    <cfRule type="cellIs" dxfId="3216" priority="2537" operator="lessThan">
      <formula>$C$4</formula>
    </cfRule>
  </conditionalFormatting>
  <conditionalFormatting sqref="CE28">
    <cfRule type="cellIs" dxfId="3215" priority="2538" operator="lessThan">
      <formula>$C$4</formula>
    </cfRule>
  </conditionalFormatting>
  <conditionalFormatting sqref="CE29">
    <cfRule type="cellIs" dxfId="3214" priority="2539" operator="lessThan">
      <formula>$C$4</formula>
    </cfRule>
  </conditionalFormatting>
  <conditionalFormatting sqref="CE30">
    <cfRule type="cellIs" dxfId="3213" priority="2540" operator="lessThan">
      <formula>$C$4</formula>
    </cfRule>
  </conditionalFormatting>
  <conditionalFormatting sqref="CE31">
    <cfRule type="cellIs" dxfId="3212" priority="2541" operator="lessThan">
      <formula>$C$4</formula>
    </cfRule>
  </conditionalFormatting>
  <conditionalFormatting sqref="CE32">
    <cfRule type="cellIs" dxfId="3211" priority="2542" operator="lessThan">
      <formula>$C$4</formula>
    </cfRule>
  </conditionalFormatting>
  <conditionalFormatting sqref="CE33">
    <cfRule type="cellIs" dxfId="3210" priority="2543" operator="lessThan">
      <formula>$C$4</formula>
    </cfRule>
  </conditionalFormatting>
  <conditionalFormatting sqref="CE34">
    <cfRule type="cellIs" dxfId="3209" priority="2544" operator="lessThan">
      <formula>$C$4</formula>
    </cfRule>
  </conditionalFormatting>
  <conditionalFormatting sqref="CE35">
    <cfRule type="cellIs" dxfId="3208" priority="2545" operator="lessThan">
      <formula>$C$4</formula>
    </cfRule>
  </conditionalFormatting>
  <conditionalFormatting sqref="CE36">
    <cfRule type="cellIs" dxfId="3207" priority="2546" operator="lessThan">
      <formula>$C$4</formula>
    </cfRule>
  </conditionalFormatting>
  <conditionalFormatting sqref="CE37">
    <cfRule type="cellIs" dxfId="3206" priority="2547" operator="lessThan">
      <formula>$C$4</formula>
    </cfRule>
  </conditionalFormatting>
  <conditionalFormatting sqref="CE38">
    <cfRule type="cellIs" dxfId="3205" priority="2548" operator="lessThan">
      <formula>$C$4</formula>
    </cfRule>
  </conditionalFormatting>
  <conditionalFormatting sqref="CE39">
    <cfRule type="cellIs" dxfId="3204" priority="2549" operator="lessThan">
      <formula>$C$4</formula>
    </cfRule>
  </conditionalFormatting>
  <conditionalFormatting sqref="CE40">
    <cfRule type="cellIs" dxfId="3203" priority="2550" operator="lessThan">
      <formula>$C$4</formula>
    </cfRule>
  </conditionalFormatting>
  <conditionalFormatting sqref="CE41">
    <cfRule type="cellIs" dxfId="3202" priority="2551" operator="lessThan">
      <formula>$C$4</formula>
    </cfRule>
  </conditionalFormatting>
  <conditionalFormatting sqref="CE42">
    <cfRule type="cellIs" dxfId="3201" priority="2552" operator="lessThan">
      <formula>$C$4</formula>
    </cfRule>
  </conditionalFormatting>
  <conditionalFormatting sqref="CE43">
    <cfRule type="cellIs" dxfId="3200" priority="2553" operator="lessThan">
      <formula>$C$4</formula>
    </cfRule>
  </conditionalFormatting>
  <conditionalFormatting sqref="CE44">
    <cfRule type="cellIs" dxfId="3199" priority="2554" operator="lessThan">
      <formula>$C$4</formula>
    </cfRule>
  </conditionalFormatting>
  <conditionalFormatting sqref="CE45">
    <cfRule type="cellIs" dxfId="3198" priority="2555" operator="lessThan">
      <formula>$C$4</formula>
    </cfRule>
  </conditionalFormatting>
  <conditionalFormatting sqref="CE46">
    <cfRule type="cellIs" dxfId="3197" priority="2556" operator="lessThan">
      <formula>$C$4</formula>
    </cfRule>
  </conditionalFormatting>
  <conditionalFormatting sqref="CE47">
    <cfRule type="cellIs" dxfId="3196" priority="2557" operator="lessThan">
      <formula>$C$4</formula>
    </cfRule>
  </conditionalFormatting>
  <conditionalFormatting sqref="CE48">
    <cfRule type="cellIs" dxfId="3195" priority="2558" operator="lessThan">
      <formula>$C$4</formula>
    </cfRule>
  </conditionalFormatting>
  <conditionalFormatting sqref="CE49">
    <cfRule type="cellIs" dxfId="3194" priority="2559" operator="lessThan">
      <formula>$C$4</formula>
    </cfRule>
  </conditionalFormatting>
  <conditionalFormatting sqref="CE50">
    <cfRule type="cellIs" dxfId="3193" priority="2560" operator="lessThan">
      <formula>$C$4</formula>
    </cfRule>
  </conditionalFormatting>
  <conditionalFormatting sqref="CF11">
    <cfRule type="cellIs" dxfId="3192" priority="2561" operator="lessThan">
      <formula>$C$4</formula>
    </cfRule>
  </conditionalFormatting>
  <conditionalFormatting sqref="CF12">
    <cfRule type="cellIs" dxfId="3191" priority="2562" operator="lessThan">
      <formula>$C$4</formula>
    </cfRule>
  </conditionalFormatting>
  <conditionalFormatting sqref="CF13">
    <cfRule type="cellIs" dxfId="3190" priority="2563" operator="lessThan">
      <formula>$C$4</formula>
    </cfRule>
  </conditionalFormatting>
  <conditionalFormatting sqref="CF14">
    <cfRule type="cellIs" dxfId="3189" priority="2564" operator="lessThan">
      <formula>$C$4</formula>
    </cfRule>
  </conditionalFormatting>
  <conditionalFormatting sqref="CF15">
    <cfRule type="cellIs" dxfId="3188" priority="2565" operator="lessThan">
      <formula>$C$4</formula>
    </cfRule>
  </conditionalFormatting>
  <conditionalFormatting sqref="CF16">
    <cfRule type="cellIs" dxfId="3187" priority="2566" operator="lessThan">
      <formula>$C$4</formula>
    </cfRule>
  </conditionalFormatting>
  <conditionalFormatting sqref="CF17">
    <cfRule type="cellIs" dxfId="3186" priority="2567" operator="lessThan">
      <formula>$C$4</formula>
    </cfRule>
  </conditionalFormatting>
  <conditionalFormatting sqref="CF18">
    <cfRule type="cellIs" dxfId="3185" priority="2568" operator="lessThan">
      <formula>$C$4</formula>
    </cfRule>
  </conditionalFormatting>
  <conditionalFormatting sqref="CF19">
    <cfRule type="cellIs" dxfId="3184" priority="2569" operator="lessThan">
      <formula>$C$4</formula>
    </cfRule>
  </conditionalFormatting>
  <conditionalFormatting sqref="CF20">
    <cfRule type="cellIs" dxfId="3183" priority="2570" operator="lessThan">
      <formula>$C$4</formula>
    </cfRule>
  </conditionalFormatting>
  <conditionalFormatting sqref="CF21">
    <cfRule type="cellIs" dxfId="3182" priority="2571" operator="lessThan">
      <formula>$C$4</formula>
    </cfRule>
  </conditionalFormatting>
  <conditionalFormatting sqref="CF22">
    <cfRule type="cellIs" dxfId="3181" priority="2572" operator="lessThan">
      <formula>$C$4</formula>
    </cfRule>
  </conditionalFormatting>
  <conditionalFormatting sqref="CF23">
    <cfRule type="cellIs" dxfId="3180" priority="2573" operator="lessThan">
      <formula>$C$4</formula>
    </cfRule>
  </conditionalFormatting>
  <conditionalFormatting sqref="CF24">
    <cfRule type="cellIs" dxfId="3179" priority="2574" operator="lessThan">
      <formula>$C$4</formula>
    </cfRule>
  </conditionalFormatting>
  <conditionalFormatting sqref="CF25">
    <cfRule type="cellIs" dxfId="3178" priority="2575" operator="lessThan">
      <formula>$C$4</formula>
    </cfRule>
  </conditionalFormatting>
  <conditionalFormatting sqref="CF26">
    <cfRule type="cellIs" dxfId="3177" priority="2576" operator="lessThan">
      <formula>$C$4</formula>
    </cfRule>
  </conditionalFormatting>
  <conditionalFormatting sqref="CF27">
    <cfRule type="cellIs" dxfId="3176" priority="2577" operator="lessThan">
      <formula>$C$4</formula>
    </cfRule>
  </conditionalFormatting>
  <conditionalFormatting sqref="CF28">
    <cfRule type="cellIs" dxfId="3175" priority="2578" operator="lessThan">
      <formula>$C$4</formula>
    </cfRule>
  </conditionalFormatting>
  <conditionalFormatting sqref="CF29">
    <cfRule type="cellIs" dxfId="3174" priority="2579" operator="lessThan">
      <formula>$C$4</formula>
    </cfRule>
  </conditionalFormatting>
  <conditionalFormatting sqref="CF30">
    <cfRule type="cellIs" dxfId="3173" priority="2580" operator="lessThan">
      <formula>$C$4</formula>
    </cfRule>
  </conditionalFormatting>
  <conditionalFormatting sqref="CF31">
    <cfRule type="cellIs" dxfId="3172" priority="2581" operator="lessThan">
      <formula>$C$4</formula>
    </cfRule>
  </conditionalFormatting>
  <conditionalFormatting sqref="CF32">
    <cfRule type="cellIs" dxfId="3171" priority="2582" operator="lessThan">
      <formula>$C$4</formula>
    </cfRule>
  </conditionalFormatting>
  <conditionalFormatting sqref="CF33">
    <cfRule type="cellIs" dxfId="3170" priority="2583" operator="lessThan">
      <formula>$C$4</formula>
    </cfRule>
  </conditionalFormatting>
  <conditionalFormatting sqref="CF34">
    <cfRule type="cellIs" dxfId="3169" priority="2584" operator="lessThan">
      <formula>$C$4</formula>
    </cfRule>
  </conditionalFormatting>
  <conditionalFormatting sqref="CF35">
    <cfRule type="cellIs" dxfId="3168" priority="2585" operator="lessThan">
      <formula>$C$4</formula>
    </cfRule>
  </conditionalFormatting>
  <conditionalFormatting sqref="CF36">
    <cfRule type="cellIs" dxfId="3167" priority="2586" operator="lessThan">
      <formula>$C$4</formula>
    </cfRule>
  </conditionalFormatting>
  <conditionalFormatting sqref="CF37">
    <cfRule type="cellIs" dxfId="3166" priority="2587" operator="lessThan">
      <formula>$C$4</formula>
    </cfRule>
  </conditionalFormatting>
  <conditionalFormatting sqref="CF38">
    <cfRule type="cellIs" dxfId="3165" priority="2588" operator="lessThan">
      <formula>$C$4</formula>
    </cfRule>
  </conditionalFormatting>
  <conditionalFormatting sqref="CF39">
    <cfRule type="cellIs" dxfId="3164" priority="2589" operator="lessThan">
      <formula>$C$4</formula>
    </cfRule>
  </conditionalFormatting>
  <conditionalFormatting sqref="CF40">
    <cfRule type="cellIs" dxfId="3163" priority="2590" operator="lessThan">
      <formula>$C$4</formula>
    </cfRule>
  </conditionalFormatting>
  <conditionalFormatting sqref="CF41">
    <cfRule type="cellIs" dxfId="3162" priority="2591" operator="lessThan">
      <formula>$C$4</formula>
    </cfRule>
  </conditionalFormatting>
  <conditionalFormatting sqref="CF42">
    <cfRule type="cellIs" dxfId="3161" priority="2592" operator="lessThan">
      <formula>$C$4</formula>
    </cfRule>
  </conditionalFormatting>
  <conditionalFormatting sqref="CF43">
    <cfRule type="cellIs" dxfId="3160" priority="2593" operator="lessThan">
      <formula>$C$4</formula>
    </cfRule>
  </conditionalFormatting>
  <conditionalFormatting sqref="CF44">
    <cfRule type="cellIs" dxfId="3159" priority="2594" operator="lessThan">
      <formula>$C$4</formula>
    </cfRule>
  </conditionalFormatting>
  <conditionalFormatting sqref="CF45">
    <cfRule type="cellIs" dxfId="3158" priority="2595" operator="lessThan">
      <formula>$C$4</formula>
    </cfRule>
  </conditionalFormatting>
  <conditionalFormatting sqref="CF46">
    <cfRule type="cellIs" dxfId="3157" priority="2596" operator="lessThan">
      <formula>$C$4</formula>
    </cfRule>
  </conditionalFormatting>
  <conditionalFormatting sqref="CF47">
    <cfRule type="cellIs" dxfId="3156" priority="2597" operator="lessThan">
      <formula>$C$4</formula>
    </cfRule>
  </conditionalFormatting>
  <conditionalFormatting sqref="CF48">
    <cfRule type="cellIs" dxfId="3155" priority="2598" operator="lessThan">
      <formula>$C$4</formula>
    </cfRule>
  </conditionalFormatting>
  <conditionalFormatting sqref="CF49">
    <cfRule type="cellIs" dxfId="3154" priority="2599" operator="lessThan">
      <formula>$C$4</formula>
    </cfRule>
  </conditionalFormatting>
  <conditionalFormatting sqref="CF50">
    <cfRule type="cellIs" dxfId="3153" priority="2600" operator="lessThan">
      <formula>$C$4</formula>
    </cfRule>
  </conditionalFormatting>
  <conditionalFormatting sqref="CG11">
    <cfRule type="cellIs" dxfId="3152" priority="2601" operator="lessThan">
      <formula>$C$4</formula>
    </cfRule>
  </conditionalFormatting>
  <conditionalFormatting sqref="CG12">
    <cfRule type="cellIs" dxfId="3151" priority="2602" operator="lessThan">
      <formula>$C$4</formula>
    </cfRule>
  </conditionalFormatting>
  <conditionalFormatting sqref="CG13">
    <cfRule type="cellIs" dxfId="3150" priority="2603" operator="lessThan">
      <formula>$C$4</formula>
    </cfRule>
  </conditionalFormatting>
  <conditionalFormatting sqref="CG14">
    <cfRule type="cellIs" dxfId="3149" priority="2604" operator="lessThan">
      <formula>$C$4</formula>
    </cfRule>
  </conditionalFormatting>
  <conditionalFormatting sqref="CG15">
    <cfRule type="cellIs" dxfId="3148" priority="2605" operator="lessThan">
      <formula>$C$4</formula>
    </cfRule>
  </conditionalFormatting>
  <conditionalFormatting sqref="CG16">
    <cfRule type="cellIs" dxfId="3147" priority="2606" operator="lessThan">
      <formula>$C$4</formula>
    </cfRule>
  </conditionalFormatting>
  <conditionalFormatting sqref="CG17">
    <cfRule type="cellIs" dxfId="3146" priority="2607" operator="lessThan">
      <formula>$C$4</formula>
    </cfRule>
  </conditionalFormatting>
  <conditionalFormatting sqref="CG18">
    <cfRule type="cellIs" dxfId="3145" priority="2608" operator="lessThan">
      <formula>$C$4</formula>
    </cfRule>
  </conditionalFormatting>
  <conditionalFormatting sqref="CG19">
    <cfRule type="cellIs" dxfId="3144" priority="2609" operator="lessThan">
      <formula>$C$4</formula>
    </cfRule>
  </conditionalFormatting>
  <conditionalFormatting sqref="CG20">
    <cfRule type="cellIs" dxfId="3143" priority="2610" operator="lessThan">
      <formula>$C$4</formula>
    </cfRule>
  </conditionalFormatting>
  <conditionalFormatting sqref="CG21">
    <cfRule type="cellIs" dxfId="3142" priority="2611" operator="lessThan">
      <formula>$C$4</formula>
    </cfRule>
  </conditionalFormatting>
  <conditionalFormatting sqref="CG22">
    <cfRule type="cellIs" dxfId="3141" priority="2612" operator="lessThan">
      <formula>$C$4</formula>
    </cfRule>
  </conditionalFormatting>
  <conditionalFormatting sqref="CG23">
    <cfRule type="cellIs" dxfId="3140" priority="2613" operator="lessThan">
      <formula>$C$4</formula>
    </cfRule>
  </conditionalFormatting>
  <conditionalFormatting sqref="CG24">
    <cfRule type="cellIs" dxfId="3139" priority="2614" operator="lessThan">
      <formula>$C$4</formula>
    </cfRule>
  </conditionalFormatting>
  <conditionalFormatting sqref="CG25">
    <cfRule type="cellIs" dxfId="3138" priority="2615" operator="lessThan">
      <formula>$C$4</formula>
    </cfRule>
  </conditionalFormatting>
  <conditionalFormatting sqref="CG26">
    <cfRule type="cellIs" dxfId="3137" priority="2616" operator="lessThan">
      <formula>$C$4</formula>
    </cfRule>
  </conditionalFormatting>
  <conditionalFormatting sqref="CG27">
    <cfRule type="cellIs" dxfId="3136" priority="2617" operator="lessThan">
      <formula>$C$4</formula>
    </cfRule>
  </conditionalFormatting>
  <conditionalFormatting sqref="CG28">
    <cfRule type="cellIs" dxfId="3135" priority="2618" operator="lessThan">
      <formula>$C$4</formula>
    </cfRule>
  </conditionalFormatting>
  <conditionalFormatting sqref="CG29">
    <cfRule type="cellIs" dxfId="3134" priority="2619" operator="lessThan">
      <formula>$C$4</formula>
    </cfRule>
  </conditionalFormatting>
  <conditionalFormatting sqref="CG30">
    <cfRule type="cellIs" dxfId="3133" priority="2620" operator="lessThan">
      <formula>$C$4</formula>
    </cfRule>
  </conditionalFormatting>
  <conditionalFormatting sqref="CG31">
    <cfRule type="cellIs" dxfId="3132" priority="2621" operator="lessThan">
      <formula>$C$4</formula>
    </cfRule>
  </conditionalFormatting>
  <conditionalFormatting sqref="CG32">
    <cfRule type="cellIs" dxfId="3131" priority="2622" operator="lessThan">
      <formula>$C$4</formula>
    </cfRule>
  </conditionalFormatting>
  <conditionalFormatting sqref="CG33">
    <cfRule type="cellIs" dxfId="3130" priority="2623" operator="lessThan">
      <formula>$C$4</formula>
    </cfRule>
  </conditionalFormatting>
  <conditionalFormatting sqref="CG34">
    <cfRule type="cellIs" dxfId="3129" priority="2624" operator="lessThan">
      <formula>$C$4</formula>
    </cfRule>
  </conditionalFormatting>
  <conditionalFormatting sqref="CG35">
    <cfRule type="cellIs" dxfId="3128" priority="2625" operator="lessThan">
      <formula>$C$4</formula>
    </cfRule>
  </conditionalFormatting>
  <conditionalFormatting sqref="CG36">
    <cfRule type="cellIs" dxfId="3127" priority="2626" operator="lessThan">
      <formula>$C$4</formula>
    </cfRule>
  </conditionalFormatting>
  <conditionalFormatting sqref="CG37">
    <cfRule type="cellIs" dxfId="3126" priority="2627" operator="lessThan">
      <formula>$C$4</formula>
    </cfRule>
  </conditionalFormatting>
  <conditionalFormatting sqref="CG38">
    <cfRule type="cellIs" dxfId="3125" priority="2628" operator="lessThan">
      <formula>$C$4</formula>
    </cfRule>
  </conditionalFormatting>
  <conditionalFormatting sqref="CG39">
    <cfRule type="cellIs" dxfId="3124" priority="2629" operator="lessThan">
      <formula>$C$4</formula>
    </cfRule>
  </conditionalFormatting>
  <conditionalFormatting sqref="CG40">
    <cfRule type="cellIs" dxfId="3123" priority="2630" operator="lessThan">
      <formula>$C$4</formula>
    </cfRule>
  </conditionalFormatting>
  <conditionalFormatting sqref="CG41">
    <cfRule type="cellIs" dxfId="3122" priority="2631" operator="lessThan">
      <formula>$C$4</formula>
    </cfRule>
  </conditionalFormatting>
  <conditionalFormatting sqref="CG42">
    <cfRule type="cellIs" dxfId="3121" priority="2632" operator="lessThan">
      <formula>$C$4</formula>
    </cfRule>
  </conditionalFormatting>
  <conditionalFormatting sqref="CG43">
    <cfRule type="cellIs" dxfId="3120" priority="2633" operator="lessThan">
      <formula>$C$4</formula>
    </cfRule>
  </conditionalFormatting>
  <conditionalFormatting sqref="CG44">
    <cfRule type="cellIs" dxfId="3119" priority="2634" operator="lessThan">
      <formula>$C$4</formula>
    </cfRule>
  </conditionalFormatting>
  <conditionalFormatting sqref="CG45">
    <cfRule type="cellIs" dxfId="3118" priority="2635" operator="lessThan">
      <formula>$C$4</formula>
    </cfRule>
  </conditionalFormatting>
  <conditionalFormatting sqref="CG46">
    <cfRule type="cellIs" dxfId="3117" priority="2636" operator="lessThan">
      <formula>$C$4</formula>
    </cfRule>
  </conditionalFormatting>
  <conditionalFormatting sqref="CG47">
    <cfRule type="cellIs" dxfId="3116" priority="2637" operator="lessThan">
      <formula>$C$4</formula>
    </cfRule>
  </conditionalFormatting>
  <conditionalFormatting sqref="CG48">
    <cfRule type="cellIs" dxfId="3115" priority="2638" operator="lessThan">
      <formula>$C$4</formula>
    </cfRule>
  </conditionalFormatting>
  <conditionalFormatting sqref="CG49">
    <cfRule type="cellIs" dxfId="3114" priority="2639" operator="lessThan">
      <formula>$C$4</formula>
    </cfRule>
  </conditionalFormatting>
  <conditionalFormatting sqref="CG50">
    <cfRule type="cellIs" dxfId="3113" priority="2640" operator="lessThan">
      <formula>$C$4</formula>
    </cfRule>
  </conditionalFormatting>
  <conditionalFormatting sqref="CH11">
    <cfRule type="cellIs" dxfId="3112" priority="2641" operator="greaterThan">
      <formula>$BJ$2+15</formula>
    </cfRule>
  </conditionalFormatting>
  <conditionalFormatting sqref="CH12">
    <cfRule type="cellIs" dxfId="3111" priority="2642" operator="greaterThan">
      <formula>$BJ$2+15</formula>
    </cfRule>
  </conditionalFormatting>
  <conditionalFormatting sqref="CH13">
    <cfRule type="cellIs" dxfId="3110" priority="2643" operator="greaterThan">
      <formula>$BJ$2+15</formula>
    </cfRule>
  </conditionalFormatting>
  <conditionalFormatting sqref="CH14">
    <cfRule type="cellIs" dxfId="3109" priority="2644" operator="greaterThan">
      <formula>$BJ$2+15</formula>
    </cfRule>
  </conditionalFormatting>
  <conditionalFormatting sqref="CH15">
    <cfRule type="cellIs" dxfId="3108" priority="2645" operator="greaterThan">
      <formula>$BJ$2+15</formula>
    </cfRule>
  </conditionalFormatting>
  <conditionalFormatting sqref="CH16">
    <cfRule type="cellIs" dxfId="3107" priority="2646" operator="greaterThan">
      <formula>$BJ$2+15</formula>
    </cfRule>
  </conditionalFormatting>
  <conditionalFormatting sqref="CH17">
    <cfRule type="cellIs" dxfId="3106" priority="2647" operator="greaterThan">
      <formula>$BJ$2+15</formula>
    </cfRule>
  </conditionalFormatting>
  <conditionalFormatting sqref="CH18">
    <cfRule type="cellIs" dxfId="3105" priority="2648" operator="greaterThan">
      <formula>$BJ$2+15</formula>
    </cfRule>
  </conditionalFormatting>
  <conditionalFormatting sqref="CH19">
    <cfRule type="cellIs" dxfId="3104" priority="2649" operator="greaterThan">
      <formula>$BJ$2+15</formula>
    </cfRule>
  </conditionalFormatting>
  <conditionalFormatting sqref="CH20">
    <cfRule type="cellIs" dxfId="3103" priority="2650" operator="greaterThan">
      <formula>$BJ$2+15</formula>
    </cfRule>
  </conditionalFormatting>
  <conditionalFormatting sqref="CH21">
    <cfRule type="cellIs" dxfId="3102" priority="2651" operator="greaterThan">
      <formula>$BJ$2+15</formula>
    </cfRule>
  </conditionalFormatting>
  <conditionalFormatting sqref="CH22">
    <cfRule type="cellIs" dxfId="3101" priority="2652" operator="greaterThan">
      <formula>$BJ$2+15</formula>
    </cfRule>
  </conditionalFormatting>
  <conditionalFormatting sqref="CH23">
    <cfRule type="cellIs" dxfId="3100" priority="2653" operator="greaterThan">
      <formula>$BJ$2+15</formula>
    </cfRule>
  </conditionalFormatting>
  <conditionalFormatting sqref="CH24">
    <cfRule type="cellIs" dxfId="3099" priority="2654" operator="greaterThan">
      <formula>$BJ$2+15</formula>
    </cfRule>
  </conditionalFormatting>
  <conditionalFormatting sqref="CH25">
    <cfRule type="cellIs" dxfId="3098" priority="2655" operator="greaterThan">
      <formula>$BJ$2+15</formula>
    </cfRule>
  </conditionalFormatting>
  <conditionalFormatting sqref="CH26">
    <cfRule type="cellIs" dxfId="3097" priority="2656" operator="greaterThan">
      <formula>$BJ$2+15</formula>
    </cfRule>
  </conditionalFormatting>
  <conditionalFormatting sqref="CH27">
    <cfRule type="cellIs" dxfId="3096" priority="2657" operator="greaterThan">
      <formula>$BJ$2+15</formula>
    </cfRule>
  </conditionalFormatting>
  <conditionalFormatting sqref="CH28">
    <cfRule type="cellIs" dxfId="3095" priority="2658" operator="greaterThan">
      <formula>$BJ$2+15</formula>
    </cfRule>
  </conditionalFormatting>
  <conditionalFormatting sqref="CH29">
    <cfRule type="cellIs" dxfId="3094" priority="2659" operator="greaterThan">
      <formula>$BJ$2+15</formula>
    </cfRule>
  </conditionalFormatting>
  <conditionalFormatting sqref="CH30">
    <cfRule type="cellIs" dxfId="3093" priority="2660" operator="greaterThan">
      <formula>$BJ$2+15</formula>
    </cfRule>
  </conditionalFormatting>
  <conditionalFormatting sqref="CH31">
    <cfRule type="cellIs" dxfId="3092" priority="2661" operator="greaterThan">
      <formula>$BJ$2+15</formula>
    </cfRule>
  </conditionalFormatting>
  <conditionalFormatting sqref="CH32">
    <cfRule type="cellIs" dxfId="3091" priority="2662" operator="greaterThan">
      <formula>$BJ$2+15</formula>
    </cfRule>
  </conditionalFormatting>
  <conditionalFormatting sqref="CH33">
    <cfRule type="cellIs" dxfId="3090" priority="2663" operator="greaterThan">
      <formula>$BJ$2+15</formula>
    </cfRule>
  </conditionalFormatting>
  <conditionalFormatting sqref="CH34">
    <cfRule type="cellIs" dxfId="3089" priority="2664" operator="greaterThan">
      <formula>$BJ$2+15</formula>
    </cfRule>
  </conditionalFormatting>
  <conditionalFormatting sqref="CH35">
    <cfRule type="cellIs" dxfId="3088" priority="2665" operator="greaterThan">
      <formula>$BJ$2+15</formula>
    </cfRule>
  </conditionalFormatting>
  <conditionalFormatting sqref="CH36">
    <cfRule type="cellIs" dxfId="3087" priority="2666" operator="greaterThan">
      <formula>$BJ$2+15</formula>
    </cfRule>
  </conditionalFormatting>
  <conditionalFormatting sqref="CH37">
    <cfRule type="cellIs" dxfId="3086" priority="2667" operator="greaterThan">
      <formula>$BJ$2+15</formula>
    </cfRule>
  </conditionalFormatting>
  <conditionalFormatting sqref="CH38">
    <cfRule type="cellIs" dxfId="3085" priority="2668" operator="greaterThan">
      <formula>$BJ$2+15</formula>
    </cfRule>
  </conditionalFormatting>
  <conditionalFormatting sqref="CH39">
    <cfRule type="cellIs" dxfId="3084" priority="2669" operator="greaterThan">
      <formula>$BJ$2+15</formula>
    </cfRule>
  </conditionalFormatting>
  <conditionalFormatting sqref="CH40">
    <cfRule type="cellIs" dxfId="3083" priority="2670" operator="greaterThan">
      <formula>$BJ$2+15</formula>
    </cfRule>
  </conditionalFormatting>
  <conditionalFormatting sqref="CH41">
    <cfRule type="cellIs" dxfId="3082" priority="2671" operator="greaterThan">
      <formula>$BJ$2+15</formula>
    </cfRule>
  </conditionalFormatting>
  <conditionalFormatting sqref="CH42">
    <cfRule type="cellIs" dxfId="3081" priority="2672" operator="greaterThan">
      <formula>$BJ$2+15</formula>
    </cfRule>
  </conditionalFormatting>
  <conditionalFormatting sqref="CH43">
    <cfRule type="cellIs" dxfId="3080" priority="2673" operator="greaterThan">
      <formula>$BJ$2+15</formula>
    </cfRule>
  </conditionalFormatting>
  <conditionalFormatting sqref="CH44">
    <cfRule type="cellIs" dxfId="3079" priority="2674" operator="greaterThan">
      <formula>$BJ$2+15</formula>
    </cfRule>
  </conditionalFormatting>
  <conditionalFormatting sqref="CH45">
    <cfRule type="cellIs" dxfId="3078" priority="2675" operator="greaterThan">
      <formula>$BJ$2+15</formula>
    </cfRule>
  </conditionalFormatting>
  <conditionalFormatting sqref="CH46">
    <cfRule type="cellIs" dxfId="3077" priority="2676" operator="greaterThan">
      <formula>$BJ$2+15</formula>
    </cfRule>
  </conditionalFormatting>
  <conditionalFormatting sqref="CH47">
    <cfRule type="cellIs" dxfId="3076" priority="2677" operator="greaterThan">
      <formula>$BJ$2+15</formula>
    </cfRule>
  </conditionalFormatting>
  <conditionalFormatting sqref="CH48">
    <cfRule type="cellIs" dxfId="3075" priority="2678" operator="greaterThan">
      <formula>$BJ$2+15</formula>
    </cfRule>
  </conditionalFormatting>
  <conditionalFormatting sqref="CH49">
    <cfRule type="cellIs" dxfId="3074" priority="2679" operator="greaterThan">
      <formula>$BJ$2+15</formula>
    </cfRule>
  </conditionalFormatting>
  <conditionalFormatting sqref="CH50">
    <cfRule type="cellIs" dxfId="3073" priority="2680" operator="greaterThan">
      <formula>$BJ$2+15</formula>
    </cfRule>
  </conditionalFormatting>
  <conditionalFormatting sqref="S11">
    <cfRule type="cellIs" dxfId="3072" priority="2681" operator="lessThan">
      <formula>$C$4</formula>
    </cfRule>
  </conditionalFormatting>
  <conditionalFormatting sqref="S12">
    <cfRule type="cellIs" dxfId="3071" priority="2682" operator="lessThan">
      <formula>$C$4</formula>
    </cfRule>
  </conditionalFormatting>
  <conditionalFormatting sqref="S13">
    <cfRule type="cellIs" dxfId="3070" priority="2683" operator="lessThan">
      <formula>$C$4</formula>
    </cfRule>
  </conditionalFormatting>
  <conditionalFormatting sqref="S14">
    <cfRule type="cellIs" dxfId="3069" priority="2684" operator="lessThan">
      <formula>$C$4</formula>
    </cfRule>
  </conditionalFormatting>
  <conditionalFormatting sqref="S15">
    <cfRule type="cellIs" dxfId="3068" priority="2685" operator="lessThan">
      <formula>$C$4</formula>
    </cfRule>
  </conditionalFormatting>
  <conditionalFormatting sqref="S16">
    <cfRule type="cellIs" dxfId="3067" priority="2686" operator="lessThan">
      <formula>$C$4</formula>
    </cfRule>
  </conditionalFormatting>
  <conditionalFormatting sqref="S17">
    <cfRule type="cellIs" dxfId="3066" priority="2687" operator="lessThan">
      <formula>$C$4</formula>
    </cfRule>
  </conditionalFormatting>
  <conditionalFormatting sqref="S18">
    <cfRule type="cellIs" dxfId="3065" priority="2688" operator="lessThan">
      <formula>$C$4</formula>
    </cfRule>
  </conditionalFormatting>
  <conditionalFormatting sqref="S19">
    <cfRule type="cellIs" dxfId="3064" priority="2689" operator="lessThan">
      <formula>$C$4</formula>
    </cfRule>
  </conditionalFormatting>
  <conditionalFormatting sqref="S20">
    <cfRule type="cellIs" dxfId="3063" priority="2690" operator="lessThan">
      <formula>$C$4</formula>
    </cfRule>
  </conditionalFormatting>
  <conditionalFormatting sqref="S21">
    <cfRule type="cellIs" dxfId="3062" priority="2691" operator="lessThan">
      <formula>$C$4</formula>
    </cfRule>
  </conditionalFormatting>
  <conditionalFormatting sqref="S22">
    <cfRule type="cellIs" dxfId="3061" priority="2692" operator="lessThan">
      <formula>$C$4</formula>
    </cfRule>
  </conditionalFormatting>
  <conditionalFormatting sqref="S23">
    <cfRule type="cellIs" dxfId="3060" priority="2693" operator="lessThan">
      <formula>$C$4</formula>
    </cfRule>
  </conditionalFormatting>
  <conditionalFormatting sqref="S24">
    <cfRule type="cellIs" dxfId="3059" priority="2694" operator="lessThan">
      <formula>$C$4</formula>
    </cfRule>
  </conditionalFormatting>
  <conditionalFormatting sqref="S25">
    <cfRule type="cellIs" dxfId="3058" priority="2695" operator="lessThan">
      <formula>$C$4</formula>
    </cfRule>
  </conditionalFormatting>
  <conditionalFormatting sqref="S26">
    <cfRule type="cellIs" dxfId="3057" priority="2696" operator="lessThan">
      <formula>$C$4</formula>
    </cfRule>
  </conditionalFormatting>
  <conditionalFormatting sqref="S27">
    <cfRule type="cellIs" dxfId="3056" priority="2697" operator="lessThan">
      <formula>$C$4</formula>
    </cfRule>
  </conditionalFormatting>
  <conditionalFormatting sqref="S28">
    <cfRule type="cellIs" dxfId="3055" priority="2698" operator="lessThan">
      <formula>$C$4</formula>
    </cfRule>
  </conditionalFormatting>
  <conditionalFormatting sqref="S29">
    <cfRule type="cellIs" dxfId="3054" priority="2699" operator="lessThan">
      <formula>$C$4</formula>
    </cfRule>
  </conditionalFormatting>
  <conditionalFormatting sqref="S30">
    <cfRule type="cellIs" dxfId="3053" priority="2700" operator="lessThan">
      <formula>$C$4</formula>
    </cfRule>
  </conditionalFormatting>
  <conditionalFormatting sqref="S31">
    <cfRule type="cellIs" dxfId="3052" priority="2701" operator="lessThan">
      <formula>$C$4</formula>
    </cfRule>
  </conditionalFormatting>
  <conditionalFormatting sqref="S32">
    <cfRule type="cellIs" dxfId="3051" priority="2702" operator="lessThan">
      <formula>$C$4</formula>
    </cfRule>
  </conditionalFormatting>
  <conditionalFormatting sqref="S33">
    <cfRule type="cellIs" dxfId="3050" priority="2703" operator="lessThan">
      <formula>$C$4</formula>
    </cfRule>
  </conditionalFormatting>
  <conditionalFormatting sqref="S34">
    <cfRule type="cellIs" dxfId="3049" priority="2704" operator="lessThan">
      <formula>$C$4</formula>
    </cfRule>
  </conditionalFormatting>
  <conditionalFormatting sqref="S35">
    <cfRule type="cellIs" dxfId="3048" priority="2705" operator="lessThan">
      <formula>$C$4</formula>
    </cfRule>
  </conditionalFormatting>
  <conditionalFormatting sqref="S36">
    <cfRule type="cellIs" dxfId="3047" priority="2706" operator="lessThan">
      <formula>$C$4</formula>
    </cfRule>
  </conditionalFormatting>
  <conditionalFormatting sqref="S37">
    <cfRule type="cellIs" dxfId="3046" priority="2707" operator="lessThan">
      <formula>$C$4</formula>
    </cfRule>
  </conditionalFormatting>
  <conditionalFormatting sqref="S38">
    <cfRule type="cellIs" dxfId="3045" priority="2708" operator="lessThan">
      <formula>$C$4</formula>
    </cfRule>
  </conditionalFormatting>
  <conditionalFormatting sqref="S39">
    <cfRule type="cellIs" dxfId="3044" priority="2709" operator="lessThan">
      <formula>$C$4</formula>
    </cfRule>
  </conditionalFormatting>
  <conditionalFormatting sqref="S40">
    <cfRule type="cellIs" dxfId="3043" priority="2710" operator="lessThan">
      <formula>$C$4</formula>
    </cfRule>
  </conditionalFormatting>
  <conditionalFormatting sqref="S41">
    <cfRule type="cellIs" dxfId="3042" priority="2711" operator="lessThan">
      <formula>$C$4</formula>
    </cfRule>
  </conditionalFormatting>
  <conditionalFormatting sqref="S42">
    <cfRule type="cellIs" dxfId="3041" priority="2712" operator="lessThan">
      <formula>$C$4</formula>
    </cfRule>
  </conditionalFormatting>
  <conditionalFormatting sqref="S43">
    <cfRule type="cellIs" dxfId="3040" priority="2713" operator="lessThan">
      <formula>$C$4</formula>
    </cfRule>
  </conditionalFormatting>
  <conditionalFormatting sqref="S44">
    <cfRule type="cellIs" dxfId="3039" priority="2714" operator="lessThan">
      <formula>$C$4</formula>
    </cfRule>
  </conditionalFormatting>
  <conditionalFormatting sqref="S45">
    <cfRule type="cellIs" dxfId="3038" priority="2715" operator="lessThan">
      <formula>$C$4</formula>
    </cfRule>
  </conditionalFormatting>
  <conditionalFormatting sqref="S46">
    <cfRule type="cellIs" dxfId="3037" priority="2716" operator="lessThan">
      <formula>$C$4</formula>
    </cfRule>
  </conditionalFormatting>
  <conditionalFormatting sqref="S47">
    <cfRule type="cellIs" dxfId="3036" priority="2717" operator="lessThan">
      <formula>$C$4</formula>
    </cfRule>
  </conditionalFormatting>
  <conditionalFormatting sqref="S48">
    <cfRule type="cellIs" dxfId="3035" priority="2718" operator="lessThan">
      <formula>$C$4</formula>
    </cfRule>
  </conditionalFormatting>
  <conditionalFormatting sqref="S49">
    <cfRule type="cellIs" dxfId="3034" priority="2719" operator="lessThan">
      <formula>$C$4</formula>
    </cfRule>
  </conditionalFormatting>
  <conditionalFormatting sqref="S50">
    <cfRule type="cellIs" dxfId="3033" priority="2720" operator="lessThan">
      <formula>$C$4</formula>
    </cfRule>
  </conditionalFormatting>
  <conditionalFormatting sqref="T11">
    <cfRule type="cellIs" dxfId="3032" priority="2721" operator="lessThan">
      <formula>$C$4</formula>
    </cfRule>
  </conditionalFormatting>
  <conditionalFormatting sqref="T12">
    <cfRule type="cellIs" dxfId="3031" priority="2722" operator="lessThan">
      <formula>$C$4</formula>
    </cfRule>
  </conditionalFormatting>
  <conditionalFormatting sqref="T13">
    <cfRule type="cellIs" dxfId="3030" priority="2723" operator="lessThan">
      <formula>$C$4</formula>
    </cfRule>
  </conditionalFormatting>
  <conditionalFormatting sqref="T14">
    <cfRule type="cellIs" dxfId="3029" priority="2724" operator="lessThan">
      <formula>$C$4</formula>
    </cfRule>
  </conditionalFormatting>
  <conditionalFormatting sqref="T15">
    <cfRule type="cellIs" dxfId="3028" priority="2725" operator="lessThan">
      <formula>$C$4</formula>
    </cfRule>
  </conditionalFormatting>
  <conditionalFormatting sqref="T16">
    <cfRule type="cellIs" dxfId="3027" priority="2726" operator="lessThan">
      <formula>$C$4</formula>
    </cfRule>
  </conditionalFormatting>
  <conditionalFormatting sqref="T17">
    <cfRule type="cellIs" dxfId="3026" priority="2727" operator="lessThan">
      <formula>$C$4</formula>
    </cfRule>
  </conditionalFormatting>
  <conditionalFormatting sqref="T18">
    <cfRule type="cellIs" dxfId="3025" priority="2728" operator="lessThan">
      <formula>$C$4</formula>
    </cfRule>
  </conditionalFormatting>
  <conditionalFormatting sqref="T19">
    <cfRule type="cellIs" dxfId="3024" priority="2729" operator="lessThan">
      <formula>$C$4</formula>
    </cfRule>
  </conditionalFormatting>
  <conditionalFormatting sqref="T20">
    <cfRule type="cellIs" dxfId="3023" priority="2730" operator="lessThan">
      <formula>$C$4</formula>
    </cfRule>
  </conditionalFormatting>
  <conditionalFormatting sqref="T21">
    <cfRule type="cellIs" dxfId="3022" priority="2731" operator="lessThan">
      <formula>$C$4</formula>
    </cfRule>
  </conditionalFormatting>
  <conditionalFormatting sqref="T22">
    <cfRule type="cellIs" dxfId="3021" priority="2732" operator="lessThan">
      <formula>$C$4</formula>
    </cfRule>
  </conditionalFormatting>
  <conditionalFormatting sqref="T23">
    <cfRule type="cellIs" dxfId="3020" priority="2733" operator="lessThan">
      <formula>$C$4</formula>
    </cfRule>
  </conditionalFormatting>
  <conditionalFormatting sqref="T24">
    <cfRule type="cellIs" dxfId="3019" priority="2734" operator="lessThan">
      <formula>$C$4</formula>
    </cfRule>
  </conditionalFormatting>
  <conditionalFormatting sqref="T25">
    <cfRule type="cellIs" dxfId="3018" priority="2735" operator="lessThan">
      <formula>$C$4</formula>
    </cfRule>
  </conditionalFormatting>
  <conditionalFormatting sqref="T26">
    <cfRule type="cellIs" dxfId="3017" priority="2736" operator="lessThan">
      <formula>$C$4</formula>
    </cfRule>
  </conditionalFormatting>
  <conditionalFormatting sqref="T27">
    <cfRule type="cellIs" dxfId="3016" priority="2737" operator="lessThan">
      <formula>$C$4</formula>
    </cfRule>
  </conditionalFormatting>
  <conditionalFormatting sqref="T28">
    <cfRule type="cellIs" dxfId="3015" priority="2738" operator="lessThan">
      <formula>$C$4</formula>
    </cfRule>
  </conditionalFormatting>
  <conditionalFormatting sqref="T29">
    <cfRule type="cellIs" dxfId="3014" priority="2739" operator="lessThan">
      <formula>$C$4</formula>
    </cfRule>
  </conditionalFormatting>
  <conditionalFormatting sqref="T30">
    <cfRule type="cellIs" dxfId="3013" priority="2740" operator="lessThan">
      <formula>$C$4</formula>
    </cfRule>
  </conditionalFormatting>
  <conditionalFormatting sqref="T31">
    <cfRule type="cellIs" dxfId="3012" priority="2741" operator="lessThan">
      <formula>$C$4</formula>
    </cfRule>
  </conditionalFormatting>
  <conditionalFormatting sqref="T32">
    <cfRule type="cellIs" dxfId="3011" priority="2742" operator="lessThan">
      <formula>$C$4</formula>
    </cfRule>
  </conditionalFormatting>
  <conditionalFormatting sqref="T33">
    <cfRule type="cellIs" dxfId="3010" priority="2743" operator="lessThan">
      <formula>$C$4</formula>
    </cfRule>
  </conditionalFormatting>
  <conditionalFormatting sqref="T34">
    <cfRule type="cellIs" dxfId="3009" priority="2744" operator="lessThan">
      <formula>$C$4</formula>
    </cfRule>
  </conditionalFormatting>
  <conditionalFormatting sqref="T35">
    <cfRule type="cellIs" dxfId="3008" priority="2745" operator="lessThan">
      <formula>$C$4</formula>
    </cfRule>
  </conditionalFormatting>
  <conditionalFormatting sqref="T36">
    <cfRule type="cellIs" dxfId="3007" priority="2746" operator="lessThan">
      <formula>$C$4</formula>
    </cfRule>
  </conditionalFormatting>
  <conditionalFormatting sqref="T37">
    <cfRule type="cellIs" dxfId="3006" priority="2747" operator="lessThan">
      <formula>$C$4</formula>
    </cfRule>
  </conditionalFormatting>
  <conditionalFormatting sqref="T38">
    <cfRule type="cellIs" dxfId="3005" priority="2748" operator="lessThan">
      <formula>$C$4</formula>
    </cfRule>
  </conditionalFormatting>
  <conditionalFormatting sqref="T39">
    <cfRule type="cellIs" dxfId="3004" priority="2749" operator="lessThan">
      <formula>$C$4</formula>
    </cfRule>
  </conditionalFormatting>
  <conditionalFormatting sqref="T40">
    <cfRule type="cellIs" dxfId="3003" priority="2750" operator="lessThan">
      <formula>$C$4</formula>
    </cfRule>
  </conditionalFormatting>
  <conditionalFormatting sqref="T41">
    <cfRule type="cellIs" dxfId="3002" priority="2751" operator="lessThan">
      <formula>$C$4</formula>
    </cfRule>
  </conditionalFormatting>
  <conditionalFormatting sqref="T42">
    <cfRule type="cellIs" dxfId="3001" priority="2752" operator="lessThan">
      <formula>$C$4</formula>
    </cfRule>
  </conditionalFormatting>
  <conditionalFormatting sqref="T43">
    <cfRule type="cellIs" dxfId="3000" priority="2753" operator="lessThan">
      <formula>$C$4</formula>
    </cfRule>
  </conditionalFormatting>
  <conditionalFormatting sqref="T44">
    <cfRule type="cellIs" dxfId="2999" priority="2754" operator="lessThan">
      <formula>$C$4</formula>
    </cfRule>
  </conditionalFormatting>
  <conditionalFormatting sqref="T45">
    <cfRule type="cellIs" dxfId="2998" priority="2755" operator="lessThan">
      <formula>$C$4</formula>
    </cfRule>
  </conditionalFormatting>
  <conditionalFormatting sqref="T46">
    <cfRule type="cellIs" dxfId="2997" priority="2756" operator="lessThan">
      <formula>$C$4</formula>
    </cfRule>
  </conditionalFormatting>
  <conditionalFormatting sqref="T47">
    <cfRule type="cellIs" dxfId="2996" priority="2757" operator="lessThan">
      <formula>$C$4</formula>
    </cfRule>
  </conditionalFormatting>
  <conditionalFormatting sqref="T48">
    <cfRule type="cellIs" dxfId="2995" priority="2758" operator="lessThan">
      <formula>$C$4</formula>
    </cfRule>
  </conditionalFormatting>
  <conditionalFormatting sqref="T49">
    <cfRule type="cellIs" dxfId="2994" priority="2759" operator="lessThan">
      <formula>$C$4</formula>
    </cfRule>
  </conditionalFormatting>
  <conditionalFormatting sqref="T50">
    <cfRule type="cellIs" dxfId="2993" priority="2760" operator="lessThan">
      <formula>$C$4</formula>
    </cfRule>
  </conditionalFormatting>
  <conditionalFormatting sqref="V11">
    <cfRule type="cellIs" dxfId="2992" priority="2761" operator="lessThan">
      <formula>$C$4</formula>
    </cfRule>
  </conditionalFormatting>
  <conditionalFormatting sqref="V12">
    <cfRule type="cellIs" dxfId="2991" priority="2762" operator="lessThan">
      <formula>$C$4</formula>
    </cfRule>
  </conditionalFormatting>
  <conditionalFormatting sqref="V13">
    <cfRule type="cellIs" dxfId="2990" priority="2763" operator="lessThan">
      <formula>$C$4</formula>
    </cfRule>
  </conditionalFormatting>
  <conditionalFormatting sqref="V14">
    <cfRule type="cellIs" dxfId="2989" priority="2764" operator="lessThan">
      <formula>$C$4</formula>
    </cfRule>
  </conditionalFormatting>
  <conditionalFormatting sqref="V15">
    <cfRule type="cellIs" dxfId="2988" priority="2765" operator="lessThan">
      <formula>$C$4</formula>
    </cfRule>
  </conditionalFormatting>
  <conditionalFormatting sqref="V16">
    <cfRule type="cellIs" dxfId="2987" priority="2766" operator="lessThan">
      <formula>$C$4</formula>
    </cfRule>
  </conditionalFormatting>
  <conditionalFormatting sqref="V17">
    <cfRule type="cellIs" dxfId="2986" priority="2767" operator="lessThan">
      <formula>$C$4</formula>
    </cfRule>
  </conditionalFormatting>
  <conditionalFormatting sqref="V18">
    <cfRule type="cellIs" dxfId="2985" priority="2768" operator="lessThan">
      <formula>$C$4</formula>
    </cfRule>
  </conditionalFormatting>
  <conditionalFormatting sqref="V19">
    <cfRule type="cellIs" dxfId="2984" priority="2769" operator="lessThan">
      <formula>$C$4</formula>
    </cfRule>
  </conditionalFormatting>
  <conditionalFormatting sqref="V20">
    <cfRule type="cellIs" dxfId="2983" priority="2770" operator="lessThan">
      <formula>$C$4</formula>
    </cfRule>
  </conditionalFormatting>
  <conditionalFormatting sqref="V21">
    <cfRule type="cellIs" dxfId="2982" priority="2771" operator="lessThan">
      <formula>$C$4</formula>
    </cfRule>
  </conditionalFormatting>
  <conditionalFormatting sqref="V22">
    <cfRule type="cellIs" dxfId="2981" priority="2772" operator="lessThan">
      <formula>$C$4</formula>
    </cfRule>
  </conditionalFormatting>
  <conditionalFormatting sqref="V23">
    <cfRule type="cellIs" dxfId="2980" priority="2773" operator="lessThan">
      <formula>$C$4</formula>
    </cfRule>
  </conditionalFormatting>
  <conditionalFormatting sqref="V24">
    <cfRule type="cellIs" dxfId="2979" priority="2774" operator="lessThan">
      <formula>$C$4</formula>
    </cfRule>
  </conditionalFormatting>
  <conditionalFormatting sqref="V25">
    <cfRule type="cellIs" dxfId="2978" priority="2775" operator="lessThan">
      <formula>$C$4</formula>
    </cfRule>
  </conditionalFormatting>
  <conditionalFormatting sqref="V26">
    <cfRule type="cellIs" dxfId="2977" priority="2776" operator="lessThan">
      <formula>$C$4</formula>
    </cfRule>
  </conditionalFormatting>
  <conditionalFormatting sqref="V27">
    <cfRule type="cellIs" dxfId="2976" priority="2777" operator="lessThan">
      <formula>$C$4</formula>
    </cfRule>
  </conditionalFormatting>
  <conditionalFormatting sqref="V28">
    <cfRule type="cellIs" dxfId="2975" priority="2778" operator="lessThan">
      <formula>$C$4</formula>
    </cfRule>
  </conditionalFormatting>
  <conditionalFormatting sqref="V29">
    <cfRule type="cellIs" dxfId="2974" priority="2779" operator="lessThan">
      <formula>$C$4</formula>
    </cfRule>
  </conditionalFormatting>
  <conditionalFormatting sqref="V30">
    <cfRule type="cellIs" dxfId="2973" priority="2780" operator="lessThan">
      <formula>$C$4</formula>
    </cfRule>
  </conditionalFormatting>
  <conditionalFormatting sqref="V31">
    <cfRule type="cellIs" dxfId="2972" priority="2781" operator="lessThan">
      <formula>$C$4</formula>
    </cfRule>
  </conditionalFormatting>
  <conditionalFormatting sqref="V32">
    <cfRule type="cellIs" dxfId="2971" priority="2782" operator="lessThan">
      <formula>$C$4</formula>
    </cfRule>
  </conditionalFormatting>
  <conditionalFormatting sqref="V33">
    <cfRule type="cellIs" dxfId="2970" priority="2783" operator="lessThan">
      <formula>$C$4</formula>
    </cfRule>
  </conditionalFormatting>
  <conditionalFormatting sqref="V34">
    <cfRule type="cellIs" dxfId="2969" priority="2784" operator="lessThan">
      <formula>$C$4</formula>
    </cfRule>
  </conditionalFormatting>
  <conditionalFormatting sqref="V35">
    <cfRule type="cellIs" dxfId="2968" priority="2785" operator="lessThan">
      <formula>$C$4</formula>
    </cfRule>
  </conditionalFormatting>
  <conditionalFormatting sqref="V36">
    <cfRule type="cellIs" dxfId="2967" priority="2786" operator="lessThan">
      <formula>$C$4</formula>
    </cfRule>
  </conditionalFormatting>
  <conditionalFormatting sqref="V37">
    <cfRule type="cellIs" dxfId="2966" priority="2787" operator="lessThan">
      <formula>$C$4</formula>
    </cfRule>
  </conditionalFormatting>
  <conditionalFormatting sqref="V38">
    <cfRule type="cellIs" dxfId="2965" priority="2788" operator="lessThan">
      <formula>$C$4</formula>
    </cfRule>
  </conditionalFormatting>
  <conditionalFormatting sqref="V39">
    <cfRule type="cellIs" dxfId="2964" priority="2789" operator="lessThan">
      <formula>$C$4</formula>
    </cfRule>
  </conditionalFormatting>
  <conditionalFormatting sqref="V40">
    <cfRule type="cellIs" dxfId="2963" priority="2790" operator="lessThan">
      <formula>$C$4</formula>
    </cfRule>
  </conditionalFormatting>
  <conditionalFormatting sqref="V41">
    <cfRule type="cellIs" dxfId="2962" priority="2791" operator="lessThan">
      <formula>$C$4</formula>
    </cfRule>
  </conditionalFormatting>
  <conditionalFormatting sqref="V42">
    <cfRule type="cellIs" dxfId="2961" priority="2792" operator="lessThan">
      <formula>$C$4</formula>
    </cfRule>
  </conditionalFormatting>
  <conditionalFormatting sqref="V43">
    <cfRule type="cellIs" dxfId="2960" priority="2793" operator="lessThan">
      <formula>$C$4</formula>
    </cfRule>
  </conditionalFormatting>
  <conditionalFormatting sqref="V44">
    <cfRule type="cellIs" dxfId="2959" priority="2794" operator="lessThan">
      <formula>$C$4</formula>
    </cfRule>
  </conditionalFormatting>
  <conditionalFormatting sqref="V45">
    <cfRule type="cellIs" dxfId="2958" priority="2795" operator="lessThan">
      <formula>$C$4</formula>
    </cfRule>
  </conditionalFormatting>
  <conditionalFormatting sqref="V46">
    <cfRule type="cellIs" dxfId="2957" priority="2796" operator="lessThan">
      <formula>$C$4</formula>
    </cfRule>
  </conditionalFormatting>
  <conditionalFormatting sqref="V47">
    <cfRule type="cellIs" dxfId="2956" priority="2797" operator="lessThan">
      <formula>$C$4</formula>
    </cfRule>
  </conditionalFormatting>
  <conditionalFormatting sqref="V48">
    <cfRule type="cellIs" dxfId="2955" priority="2798" operator="lessThan">
      <formula>$C$4</formula>
    </cfRule>
  </conditionalFormatting>
  <conditionalFormatting sqref="V49">
    <cfRule type="cellIs" dxfId="2954" priority="2799" operator="lessThan">
      <formula>$C$4</formula>
    </cfRule>
  </conditionalFormatting>
  <conditionalFormatting sqref="V50">
    <cfRule type="cellIs" dxfId="2953" priority="2800" operator="lessThan">
      <formula>$C$4</formula>
    </cfRule>
  </conditionalFormatting>
  <conditionalFormatting sqref="W11">
    <cfRule type="cellIs" dxfId="2952" priority="2801" operator="lessThan">
      <formula>$C$4</formula>
    </cfRule>
  </conditionalFormatting>
  <conditionalFormatting sqref="W12">
    <cfRule type="cellIs" dxfId="2951" priority="2802" operator="lessThan">
      <formula>$C$4</formula>
    </cfRule>
  </conditionalFormatting>
  <conditionalFormatting sqref="W13">
    <cfRule type="cellIs" dxfId="2950" priority="2803" operator="lessThan">
      <formula>$C$4</formula>
    </cfRule>
  </conditionalFormatting>
  <conditionalFormatting sqref="W14">
    <cfRule type="cellIs" dxfId="2949" priority="2804" operator="lessThan">
      <formula>$C$4</formula>
    </cfRule>
  </conditionalFormatting>
  <conditionalFormatting sqref="W15">
    <cfRule type="cellIs" dxfId="2948" priority="2805" operator="lessThan">
      <formula>$C$4</formula>
    </cfRule>
  </conditionalFormatting>
  <conditionalFormatting sqref="W16">
    <cfRule type="cellIs" dxfId="2947" priority="2806" operator="lessThan">
      <formula>$C$4</formula>
    </cfRule>
  </conditionalFormatting>
  <conditionalFormatting sqref="W17">
    <cfRule type="cellIs" dxfId="2946" priority="2807" operator="lessThan">
      <formula>$C$4</formula>
    </cfRule>
  </conditionalFormatting>
  <conditionalFormatting sqref="W18">
    <cfRule type="cellIs" dxfId="2945" priority="2808" operator="lessThan">
      <formula>$C$4</formula>
    </cfRule>
  </conditionalFormatting>
  <conditionalFormatting sqref="W19">
    <cfRule type="cellIs" dxfId="2944" priority="2809" operator="lessThan">
      <formula>$C$4</formula>
    </cfRule>
  </conditionalFormatting>
  <conditionalFormatting sqref="W20">
    <cfRule type="cellIs" dxfId="2943" priority="2810" operator="lessThan">
      <formula>$C$4</formula>
    </cfRule>
  </conditionalFormatting>
  <conditionalFormatting sqref="W21">
    <cfRule type="cellIs" dxfId="2942" priority="2811" operator="lessThan">
      <formula>$C$4</formula>
    </cfRule>
  </conditionalFormatting>
  <conditionalFormatting sqref="W22">
    <cfRule type="cellIs" dxfId="2941" priority="2812" operator="lessThan">
      <formula>$C$4</formula>
    </cfRule>
  </conditionalFormatting>
  <conditionalFormatting sqref="W23">
    <cfRule type="cellIs" dxfId="2940" priority="2813" operator="lessThan">
      <formula>$C$4</formula>
    </cfRule>
  </conditionalFormatting>
  <conditionalFormatting sqref="W24">
    <cfRule type="cellIs" dxfId="2939" priority="2814" operator="lessThan">
      <formula>$C$4</formula>
    </cfRule>
  </conditionalFormatting>
  <conditionalFormatting sqref="W25">
    <cfRule type="cellIs" dxfId="2938" priority="2815" operator="lessThan">
      <formula>$C$4</formula>
    </cfRule>
  </conditionalFormatting>
  <conditionalFormatting sqref="W26">
    <cfRule type="cellIs" dxfId="2937" priority="2816" operator="lessThan">
      <formula>$C$4</formula>
    </cfRule>
  </conditionalFormatting>
  <conditionalFormatting sqref="W27">
    <cfRule type="cellIs" dxfId="2936" priority="2817" operator="lessThan">
      <formula>$C$4</formula>
    </cfRule>
  </conditionalFormatting>
  <conditionalFormatting sqref="W28">
    <cfRule type="cellIs" dxfId="2935" priority="2818" operator="lessThan">
      <formula>$C$4</formula>
    </cfRule>
  </conditionalFormatting>
  <conditionalFormatting sqref="W29">
    <cfRule type="cellIs" dxfId="2934" priority="2819" operator="lessThan">
      <formula>$C$4</formula>
    </cfRule>
  </conditionalFormatting>
  <conditionalFormatting sqref="W30">
    <cfRule type="cellIs" dxfId="2933" priority="2820" operator="lessThan">
      <formula>$C$4</formula>
    </cfRule>
  </conditionalFormatting>
  <conditionalFormatting sqref="W31">
    <cfRule type="cellIs" dxfId="2932" priority="2821" operator="lessThan">
      <formula>$C$4</formula>
    </cfRule>
  </conditionalFormatting>
  <conditionalFormatting sqref="W32">
    <cfRule type="cellIs" dxfId="2931" priority="2822" operator="lessThan">
      <formula>$C$4</formula>
    </cfRule>
  </conditionalFormatting>
  <conditionalFormatting sqref="W33">
    <cfRule type="cellIs" dxfId="2930" priority="2823" operator="lessThan">
      <formula>$C$4</formula>
    </cfRule>
  </conditionalFormatting>
  <conditionalFormatting sqref="W34">
    <cfRule type="cellIs" dxfId="2929" priority="2824" operator="lessThan">
      <formula>$C$4</formula>
    </cfRule>
  </conditionalFormatting>
  <conditionalFormatting sqref="W35">
    <cfRule type="cellIs" dxfId="2928" priority="2825" operator="lessThan">
      <formula>$C$4</formula>
    </cfRule>
  </conditionalFormatting>
  <conditionalFormatting sqref="W36">
    <cfRule type="cellIs" dxfId="2927" priority="2826" operator="lessThan">
      <formula>$C$4</formula>
    </cfRule>
  </conditionalFormatting>
  <conditionalFormatting sqref="W37">
    <cfRule type="cellIs" dxfId="2926" priority="2827" operator="lessThan">
      <formula>$C$4</formula>
    </cfRule>
  </conditionalFormatting>
  <conditionalFormatting sqref="W38">
    <cfRule type="cellIs" dxfId="2925" priority="2828" operator="lessThan">
      <formula>$C$4</formula>
    </cfRule>
  </conditionalFormatting>
  <conditionalFormatting sqref="W39">
    <cfRule type="cellIs" dxfId="2924" priority="2829" operator="lessThan">
      <formula>$C$4</formula>
    </cfRule>
  </conditionalFormatting>
  <conditionalFormatting sqref="W40">
    <cfRule type="cellIs" dxfId="2923" priority="2830" operator="lessThan">
      <formula>$C$4</formula>
    </cfRule>
  </conditionalFormatting>
  <conditionalFormatting sqref="W41">
    <cfRule type="cellIs" dxfId="2922" priority="2831" operator="lessThan">
      <formula>$C$4</formula>
    </cfRule>
  </conditionalFormatting>
  <conditionalFormatting sqref="W42">
    <cfRule type="cellIs" dxfId="2921" priority="2832" operator="lessThan">
      <formula>$C$4</formula>
    </cfRule>
  </conditionalFormatting>
  <conditionalFormatting sqref="W43">
    <cfRule type="cellIs" dxfId="2920" priority="2833" operator="lessThan">
      <formula>$C$4</formula>
    </cfRule>
  </conditionalFormatting>
  <conditionalFormatting sqref="W44">
    <cfRule type="cellIs" dxfId="2919" priority="2834" operator="lessThan">
      <formula>$C$4</formula>
    </cfRule>
  </conditionalFormatting>
  <conditionalFormatting sqref="W45">
    <cfRule type="cellIs" dxfId="2918" priority="2835" operator="lessThan">
      <formula>$C$4</formula>
    </cfRule>
  </conditionalFormatting>
  <conditionalFormatting sqref="W46">
    <cfRule type="cellIs" dxfId="2917" priority="2836" operator="lessThan">
      <formula>$C$4</formula>
    </cfRule>
  </conditionalFormatting>
  <conditionalFormatting sqref="W47">
    <cfRule type="cellIs" dxfId="2916" priority="2837" operator="lessThan">
      <formula>$C$4</formula>
    </cfRule>
  </conditionalFormatting>
  <conditionalFormatting sqref="W48">
    <cfRule type="cellIs" dxfId="2915" priority="2838" operator="lessThan">
      <formula>$C$4</formula>
    </cfRule>
  </conditionalFormatting>
  <conditionalFormatting sqref="W49">
    <cfRule type="cellIs" dxfId="2914" priority="2839" operator="lessThan">
      <formula>$C$4</formula>
    </cfRule>
  </conditionalFormatting>
  <conditionalFormatting sqref="W50">
    <cfRule type="cellIs" dxfId="2913" priority="2840" operator="lessThan">
      <formula>$C$4</formula>
    </cfRule>
  </conditionalFormatting>
  <conditionalFormatting sqref="CJ11">
    <cfRule type="cellIs" dxfId="2912" priority="2841" operator="lessThan">
      <formula>$C$4</formula>
    </cfRule>
  </conditionalFormatting>
  <conditionalFormatting sqref="CJ12">
    <cfRule type="cellIs" dxfId="2911" priority="2842" operator="lessThan">
      <formula>$C$4</formula>
    </cfRule>
  </conditionalFormatting>
  <conditionalFormatting sqref="CJ13">
    <cfRule type="cellIs" dxfId="2910" priority="2843" operator="lessThan">
      <formula>$C$4</formula>
    </cfRule>
  </conditionalFormatting>
  <conditionalFormatting sqref="CJ14">
    <cfRule type="cellIs" dxfId="2909" priority="2844" operator="lessThan">
      <formula>$C$4</formula>
    </cfRule>
  </conditionalFormatting>
  <conditionalFormatting sqref="CJ15">
    <cfRule type="cellIs" dxfId="2908" priority="2845" operator="lessThan">
      <formula>$C$4</formula>
    </cfRule>
  </conditionalFormatting>
  <conditionalFormatting sqref="CJ16">
    <cfRule type="cellIs" dxfId="2907" priority="2846" operator="lessThan">
      <formula>$C$4</formula>
    </cfRule>
  </conditionalFormatting>
  <conditionalFormatting sqref="CJ17">
    <cfRule type="cellIs" dxfId="2906" priority="2847" operator="lessThan">
      <formula>$C$4</formula>
    </cfRule>
  </conditionalFormatting>
  <conditionalFormatting sqref="CJ18">
    <cfRule type="cellIs" dxfId="2905" priority="2848" operator="lessThan">
      <formula>$C$4</formula>
    </cfRule>
  </conditionalFormatting>
  <conditionalFormatting sqref="CJ19">
    <cfRule type="cellIs" dxfId="2904" priority="2849" operator="lessThan">
      <formula>$C$4</formula>
    </cfRule>
  </conditionalFormatting>
  <conditionalFormatting sqref="CJ20">
    <cfRule type="cellIs" dxfId="2903" priority="2850" operator="lessThan">
      <formula>$C$4</formula>
    </cfRule>
  </conditionalFormatting>
  <conditionalFormatting sqref="CJ21">
    <cfRule type="cellIs" dxfId="2902" priority="2851" operator="lessThan">
      <formula>$C$4</formula>
    </cfRule>
  </conditionalFormatting>
  <conditionalFormatting sqref="CJ22">
    <cfRule type="cellIs" dxfId="2901" priority="2852" operator="lessThan">
      <formula>$C$4</formula>
    </cfRule>
  </conditionalFormatting>
  <conditionalFormatting sqref="CJ23">
    <cfRule type="cellIs" dxfId="2900" priority="2853" operator="lessThan">
      <formula>$C$4</formula>
    </cfRule>
  </conditionalFormatting>
  <conditionalFormatting sqref="CJ24">
    <cfRule type="cellIs" dxfId="2899" priority="2854" operator="lessThan">
      <formula>$C$4</formula>
    </cfRule>
  </conditionalFormatting>
  <conditionalFormatting sqref="CJ25">
    <cfRule type="cellIs" dxfId="2898" priority="2855" operator="lessThan">
      <formula>$C$4</formula>
    </cfRule>
  </conditionalFormatting>
  <conditionalFormatting sqref="CJ26">
    <cfRule type="cellIs" dxfId="2897" priority="2856" operator="lessThan">
      <formula>$C$4</formula>
    </cfRule>
  </conditionalFormatting>
  <conditionalFormatting sqref="CJ27">
    <cfRule type="cellIs" dxfId="2896" priority="2857" operator="lessThan">
      <formula>$C$4</formula>
    </cfRule>
  </conditionalFormatting>
  <conditionalFormatting sqref="CJ28">
    <cfRule type="cellIs" dxfId="2895" priority="2858" operator="lessThan">
      <formula>$C$4</formula>
    </cfRule>
  </conditionalFormatting>
  <conditionalFormatting sqref="CJ29">
    <cfRule type="cellIs" dxfId="2894" priority="2859" operator="lessThan">
      <formula>$C$4</formula>
    </cfRule>
  </conditionalFormatting>
  <conditionalFormatting sqref="CJ30">
    <cfRule type="cellIs" dxfId="2893" priority="2860" operator="lessThan">
      <formula>$C$4</formula>
    </cfRule>
  </conditionalFormatting>
  <conditionalFormatting sqref="CJ31">
    <cfRule type="cellIs" dxfId="2892" priority="2861" operator="lessThan">
      <formula>$C$4</formula>
    </cfRule>
  </conditionalFormatting>
  <conditionalFormatting sqref="CJ32">
    <cfRule type="cellIs" dxfId="2891" priority="2862" operator="lessThan">
      <formula>$C$4</formula>
    </cfRule>
  </conditionalFormatting>
  <conditionalFormatting sqref="CJ33">
    <cfRule type="cellIs" dxfId="2890" priority="2863" operator="lessThan">
      <formula>$C$4</formula>
    </cfRule>
  </conditionalFormatting>
  <conditionalFormatting sqref="CJ34">
    <cfRule type="cellIs" dxfId="2889" priority="2864" operator="lessThan">
      <formula>$C$4</formula>
    </cfRule>
  </conditionalFormatting>
  <conditionalFormatting sqref="CJ35">
    <cfRule type="cellIs" dxfId="2888" priority="2865" operator="lessThan">
      <formula>$C$4</formula>
    </cfRule>
  </conditionalFormatting>
  <conditionalFormatting sqref="CJ36">
    <cfRule type="cellIs" dxfId="2887" priority="2866" operator="lessThan">
      <formula>$C$4</formula>
    </cfRule>
  </conditionalFormatting>
  <conditionalFormatting sqref="CJ37">
    <cfRule type="cellIs" dxfId="2886" priority="2867" operator="lessThan">
      <formula>$C$4</formula>
    </cfRule>
  </conditionalFormatting>
  <conditionalFormatting sqref="CJ38">
    <cfRule type="cellIs" dxfId="2885" priority="2868" operator="lessThan">
      <formula>$C$4</formula>
    </cfRule>
  </conditionalFormatting>
  <conditionalFormatting sqref="CJ39">
    <cfRule type="cellIs" dxfId="2884" priority="2869" operator="lessThan">
      <formula>$C$4</formula>
    </cfRule>
  </conditionalFormatting>
  <conditionalFormatting sqref="CJ40">
    <cfRule type="cellIs" dxfId="2883" priority="2870" operator="lessThan">
      <formula>$C$4</formula>
    </cfRule>
  </conditionalFormatting>
  <conditionalFormatting sqref="CJ41">
    <cfRule type="cellIs" dxfId="2882" priority="2871" operator="lessThan">
      <formula>$C$4</formula>
    </cfRule>
  </conditionalFormatting>
  <conditionalFormatting sqref="CJ42">
    <cfRule type="cellIs" dxfId="2881" priority="2872" operator="lessThan">
      <formula>$C$4</formula>
    </cfRule>
  </conditionalFormatting>
  <conditionalFormatting sqref="CJ43">
    <cfRule type="cellIs" dxfId="2880" priority="2873" operator="lessThan">
      <formula>$C$4</formula>
    </cfRule>
  </conditionalFormatting>
  <conditionalFormatting sqref="CJ44">
    <cfRule type="cellIs" dxfId="2879" priority="2874" operator="lessThan">
      <formula>$C$4</formula>
    </cfRule>
  </conditionalFormatting>
  <conditionalFormatting sqref="CJ45">
    <cfRule type="cellIs" dxfId="2878" priority="2875" operator="lessThan">
      <formula>$C$4</formula>
    </cfRule>
  </conditionalFormatting>
  <conditionalFormatting sqref="CJ46">
    <cfRule type="cellIs" dxfId="2877" priority="2876" operator="lessThan">
      <formula>$C$4</formula>
    </cfRule>
  </conditionalFormatting>
  <conditionalFormatting sqref="CJ47">
    <cfRule type="cellIs" dxfId="2876" priority="2877" operator="lessThan">
      <formula>$C$4</formula>
    </cfRule>
  </conditionalFormatting>
  <conditionalFormatting sqref="CJ48">
    <cfRule type="cellIs" dxfId="2875" priority="2878" operator="lessThan">
      <formula>$C$4</formula>
    </cfRule>
  </conditionalFormatting>
  <conditionalFormatting sqref="CJ49">
    <cfRule type="cellIs" dxfId="2874" priority="2879" operator="lessThan">
      <formula>$C$4</formula>
    </cfRule>
  </conditionalFormatting>
  <conditionalFormatting sqref="CJ50">
    <cfRule type="cellIs" dxfId="2873" priority="2880" operator="lessThan">
      <formula>$C$4</formula>
    </cfRule>
  </conditionalFormatting>
  <conditionalFormatting sqref="CN10">
    <cfRule type="cellIs" dxfId="2872" priority="2881" operator="lessThan">
      <formula>$C$4</formula>
    </cfRule>
  </conditionalFormatting>
  <conditionalFormatting sqref="CN11">
    <cfRule type="cellIs" dxfId="2871" priority="2882" operator="lessThan">
      <formula>$C$4</formula>
    </cfRule>
  </conditionalFormatting>
  <conditionalFormatting sqref="CN12">
    <cfRule type="cellIs" dxfId="2870" priority="2883" operator="lessThan">
      <formula>$C$4</formula>
    </cfRule>
  </conditionalFormatting>
  <conditionalFormatting sqref="CN13">
    <cfRule type="cellIs" dxfId="2869" priority="2884" operator="lessThan">
      <formula>$C$4</formula>
    </cfRule>
  </conditionalFormatting>
  <conditionalFormatting sqref="CN14">
    <cfRule type="cellIs" dxfId="2868" priority="2885" operator="lessThan">
      <formula>$C$4</formula>
    </cfRule>
  </conditionalFormatting>
  <conditionalFormatting sqref="CN15">
    <cfRule type="cellIs" dxfId="2867" priority="2886" operator="lessThan">
      <formula>$C$4</formula>
    </cfRule>
  </conditionalFormatting>
  <conditionalFormatting sqref="CN16">
    <cfRule type="cellIs" dxfId="2866" priority="2887" operator="lessThan">
      <formula>$C$4</formula>
    </cfRule>
  </conditionalFormatting>
  <conditionalFormatting sqref="CN17">
    <cfRule type="cellIs" dxfId="2865" priority="2888" operator="lessThan">
      <formula>$C$4</formula>
    </cfRule>
  </conditionalFormatting>
  <conditionalFormatting sqref="CN18">
    <cfRule type="cellIs" dxfId="2864" priority="2889" operator="lessThan">
      <formula>$C$4</formula>
    </cfRule>
  </conditionalFormatting>
  <conditionalFormatting sqref="CN19">
    <cfRule type="cellIs" dxfId="2863" priority="2890" operator="lessThan">
      <formula>$C$4</formula>
    </cfRule>
  </conditionalFormatting>
  <dataValidations count="400">
    <dataValidation allowBlank="1" showInputMessage="1" showErrorMessage="1" sqref="U11"/>
    <dataValidation allowBlank="1" showInputMessage="1" showErrorMessage="1" sqref="U12"/>
    <dataValidation allowBlank="1" showInputMessage="1" showErrorMessage="1" sqref="U13"/>
    <dataValidation allowBlank="1" showInputMessage="1" showErrorMessage="1" sqref="U14"/>
    <dataValidation allowBlank="1" showInputMessage="1" showErrorMessage="1" sqref="U15"/>
    <dataValidation allowBlank="1" showInputMessage="1" showErrorMessage="1" sqref="U16"/>
    <dataValidation allowBlank="1" showInputMessage="1" showErrorMessage="1" sqref="U17"/>
    <dataValidation allowBlank="1" showInputMessage="1" showErrorMessage="1" sqref="U18"/>
    <dataValidation allowBlank="1" showInputMessage="1" showErrorMessage="1" sqref="U19"/>
    <dataValidation allowBlank="1" showInputMessage="1" showErrorMessage="1" sqref="U20"/>
    <dataValidation allowBlank="1" showInputMessage="1" showErrorMessage="1" sqref="U21"/>
    <dataValidation allowBlank="1" showInputMessage="1" showErrorMessage="1" sqref="U22"/>
    <dataValidation allowBlank="1" showInputMessage="1" showErrorMessage="1" sqref="U23"/>
    <dataValidation allowBlank="1" showInputMessage="1" showErrorMessage="1" sqref="U24"/>
    <dataValidation allowBlank="1" showInputMessage="1" showErrorMessage="1" sqref="U25"/>
    <dataValidation allowBlank="1" showInputMessage="1" showErrorMessage="1" sqref="U26"/>
    <dataValidation allowBlank="1" showInputMessage="1" showErrorMessage="1" sqref="U27"/>
    <dataValidation allowBlank="1" showInputMessage="1" showErrorMessage="1" sqref="U28"/>
    <dataValidation allowBlank="1" showInputMessage="1" showErrorMessage="1" sqref="U29"/>
    <dataValidation allowBlank="1" showInputMessage="1" showErrorMessage="1" sqref="U30"/>
    <dataValidation allowBlank="1" showInputMessage="1" showErrorMessage="1" sqref="U31"/>
    <dataValidation allowBlank="1" showInputMessage="1" showErrorMessage="1" sqref="U32"/>
    <dataValidation allowBlank="1" showInputMessage="1" showErrorMessage="1" sqref="U33"/>
    <dataValidation allowBlank="1" showInputMessage="1" showErrorMessage="1" sqref="U34"/>
    <dataValidation allowBlank="1" showInputMessage="1" showErrorMessage="1" sqref="U35"/>
    <dataValidation allowBlank="1" showInputMessage="1" showErrorMessage="1" sqref="U36"/>
    <dataValidation allowBlank="1" showInputMessage="1" showErrorMessage="1" sqref="U37"/>
    <dataValidation allowBlank="1" showInputMessage="1" showErrorMessage="1" sqref="U38"/>
    <dataValidation allowBlank="1" showInputMessage="1" showErrorMessage="1" sqref="U39"/>
    <dataValidation allowBlank="1" showInputMessage="1" showErrorMessage="1" sqref="U40"/>
    <dataValidation allowBlank="1" showInputMessage="1" showErrorMessage="1" sqref="U41"/>
    <dataValidation allowBlank="1" showInputMessage="1" showErrorMessage="1" sqref="U42"/>
    <dataValidation allowBlank="1" showInputMessage="1" showErrorMessage="1" sqref="U43"/>
    <dataValidation allowBlank="1" showInputMessage="1" showErrorMessage="1" sqref="U44"/>
    <dataValidation allowBlank="1" showInputMessage="1" showErrorMessage="1" sqref="U45"/>
    <dataValidation allowBlank="1" showInputMessage="1" showErrorMessage="1" sqref="U46"/>
    <dataValidation allowBlank="1" showInputMessage="1" showErrorMessage="1" sqref="U47"/>
    <dataValidation allowBlank="1" showInputMessage="1" showErrorMessage="1" sqref="U48"/>
    <dataValidation allowBlank="1" showInputMessage="1" showErrorMessage="1" sqref="U49"/>
    <dataValidation allowBlank="1" showInputMessage="1" showErrorMessage="1" sqref="U50"/>
    <dataValidation allowBlank="1" showInputMessage="1" showErrorMessage="1" sqref="X11"/>
    <dataValidation allowBlank="1" showInputMessage="1" showErrorMessage="1" sqref="X12"/>
    <dataValidation allowBlank="1" showInputMessage="1" showErrorMessage="1" sqref="X13"/>
    <dataValidation allowBlank="1" showInputMessage="1" showErrorMessage="1" sqref="X14"/>
    <dataValidation allowBlank="1" showInputMessage="1" showErrorMessage="1" sqref="X15"/>
    <dataValidation allowBlank="1" showInputMessage="1" showErrorMessage="1" sqref="X16"/>
    <dataValidation allowBlank="1" showInputMessage="1" showErrorMessage="1" sqref="X17"/>
    <dataValidation allowBlank="1" showInputMessage="1" showErrorMessage="1" sqref="X18"/>
    <dataValidation allowBlank="1" showInputMessage="1" showErrorMessage="1" sqref="X19"/>
    <dataValidation allowBlank="1" showInputMessage="1" showErrorMessage="1" sqref="X20"/>
    <dataValidation allowBlank="1" showInputMessage="1" showErrorMessage="1" sqref="X21"/>
    <dataValidation allowBlank="1" showInputMessage="1" showErrorMessage="1" sqref="X22"/>
    <dataValidation allowBlank="1" showInputMessage="1" showErrorMessage="1" sqref="X23"/>
    <dataValidation allowBlank="1" showInputMessage="1" showErrorMessage="1" sqref="X24"/>
    <dataValidation allowBlank="1" showInputMessage="1" showErrorMessage="1" sqref="X25"/>
    <dataValidation allowBlank="1" showInputMessage="1" showErrorMessage="1" sqref="X26"/>
    <dataValidation allowBlank="1" showInputMessage="1" showErrorMessage="1" sqref="X27"/>
    <dataValidation allowBlank="1" showInputMessage="1" showErrorMessage="1" sqref="X28"/>
    <dataValidation allowBlank="1" showInputMessage="1" showErrorMessage="1" sqref="X29"/>
    <dataValidation allowBlank="1" showInputMessage="1" showErrorMessage="1" sqref="X30"/>
    <dataValidation allowBlank="1" showInputMessage="1" showErrorMessage="1" sqref="X31"/>
    <dataValidation allowBlank="1" showInputMessage="1" showErrorMessage="1" sqref="X32"/>
    <dataValidation allowBlank="1" showInputMessage="1" showErrorMessage="1" sqref="X33"/>
    <dataValidation allowBlank="1" showInputMessage="1" showErrorMessage="1" sqref="X34"/>
    <dataValidation allowBlank="1" showInputMessage="1" showErrorMessage="1" sqref="X35"/>
    <dataValidation allowBlank="1" showInputMessage="1" showErrorMessage="1" sqref="X36"/>
    <dataValidation allowBlank="1" showInputMessage="1" showErrorMessage="1" sqref="X37"/>
    <dataValidation allowBlank="1" showInputMessage="1" showErrorMessage="1" sqref="X38"/>
    <dataValidation allowBlank="1" showInputMessage="1" showErrorMessage="1" sqref="X39"/>
    <dataValidation allowBlank="1" showInputMessage="1" showErrorMessage="1" sqref="X40"/>
    <dataValidation allowBlank="1" showInputMessage="1" showErrorMessage="1" sqref="X41"/>
    <dataValidation allowBlank="1" showInputMessage="1" showErrorMessage="1" sqref="X42"/>
    <dataValidation allowBlank="1" showInputMessage="1" showErrorMessage="1" sqref="X43"/>
    <dataValidation allowBlank="1" showInputMessage="1" showErrorMessage="1" sqref="X44"/>
    <dataValidation allowBlank="1" showInputMessage="1" showErrorMessage="1" sqref="X45"/>
    <dataValidation allowBlank="1" showInputMessage="1" showErrorMessage="1" sqref="X46"/>
    <dataValidation allowBlank="1" showInputMessage="1" showErrorMessage="1" sqref="X47"/>
    <dataValidation allowBlank="1" showInputMessage="1" showErrorMessage="1" sqref="X48"/>
    <dataValidation allowBlank="1" showInputMessage="1" showErrorMessage="1" sqref="X49"/>
    <dataValidation allowBlank="1" showInputMessage="1" showErrorMessage="1" sqref="X50"/>
    <dataValidation allowBlank="1" showInputMessage="1" showErrorMessage="1" sqref="AA11"/>
    <dataValidation allowBlank="1" showInputMessage="1" showErrorMessage="1" sqref="AA12"/>
    <dataValidation allowBlank="1" showInputMessage="1" showErrorMessage="1" sqref="AA13"/>
    <dataValidation allowBlank="1" showInputMessage="1" showErrorMessage="1" sqref="AA14"/>
    <dataValidation allowBlank="1" showInputMessage="1" showErrorMessage="1" sqref="AA15"/>
    <dataValidation allowBlank="1" showInputMessage="1" showErrorMessage="1" sqref="AA16"/>
    <dataValidation allowBlank="1" showInputMessage="1" showErrorMessage="1" sqref="AA17"/>
    <dataValidation allowBlank="1" showInputMessage="1" showErrorMessage="1" sqref="AA18"/>
    <dataValidation allowBlank="1" showInputMessage="1" showErrorMessage="1" sqref="AA19"/>
    <dataValidation allowBlank="1" showInputMessage="1" showErrorMessage="1" sqref="AA20"/>
    <dataValidation allowBlank="1" showInputMessage="1" showErrorMessage="1" sqref="AA21"/>
    <dataValidation allowBlank="1" showInputMessage="1" showErrorMessage="1" sqref="AA22"/>
    <dataValidation allowBlank="1" showInputMessage="1" showErrorMessage="1" sqref="AA23"/>
    <dataValidation allowBlank="1" showInputMessage="1" showErrorMessage="1" sqref="AA24"/>
    <dataValidation allowBlank="1" showInputMessage="1" showErrorMessage="1" sqref="AA25"/>
    <dataValidation allowBlank="1" showInputMessage="1" showErrorMessage="1" sqref="AA26"/>
    <dataValidation allowBlank="1" showInputMessage="1" showErrorMessage="1" sqref="AA27"/>
    <dataValidation allowBlank="1" showInputMessage="1" showErrorMessage="1" sqref="AA28"/>
    <dataValidation allowBlank="1" showInputMessage="1" showErrorMessage="1" sqref="AA29"/>
    <dataValidation allowBlank="1" showInputMessage="1" showErrorMessage="1" sqref="AA30"/>
    <dataValidation allowBlank="1" showInputMessage="1" showErrorMessage="1" sqref="AA31"/>
    <dataValidation allowBlank="1" showInputMessage="1" showErrorMessage="1" sqref="AA32"/>
    <dataValidation allowBlank="1" showInputMessage="1" showErrorMessage="1" sqref="AA33"/>
    <dataValidation allowBlank="1" showInputMessage="1" showErrorMessage="1" sqref="AA34"/>
    <dataValidation allowBlank="1" showInputMessage="1" showErrorMessage="1" sqref="AA35"/>
    <dataValidation allowBlank="1" showInputMessage="1" showErrorMessage="1" sqref="AA36"/>
    <dataValidation allowBlank="1" showInputMessage="1" showErrorMessage="1" sqref="AA37"/>
    <dataValidation allowBlank="1" showInputMessage="1" showErrorMessage="1" sqref="AA38"/>
    <dataValidation allowBlank="1" showInputMessage="1" showErrorMessage="1" sqref="AA39"/>
    <dataValidation allowBlank="1" showInputMessage="1" showErrorMessage="1" sqref="AA40"/>
    <dataValidation allowBlank="1" showInputMessage="1" showErrorMessage="1" sqref="AA41"/>
    <dataValidation allowBlank="1" showInputMessage="1" showErrorMessage="1" sqref="AA42"/>
    <dataValidation allowBlank="1" showInputMessage="1" showErrorMessage="1" sqref="AA43"/>
    <dataValidation allowBlank="1" showInputMessage="1" showErrorMessage="1" sqref="AA44"/>
    <dataValidation allowBlank="1" showInputMessage="1" showErrorMessage="1" sqref="AA45"/>
    <dataValidation allowBlank="1" showInputMessage="1" showErrorMessage="1" sqref="AA46"/>
    <dataValidation allowBlank="1" showInputMessage="1" showErrorMessage="1" sqref="AA47"/>
    <dataValidation allowBlank="1" showInputMessage="1" showErrorMessage="1" sqref="AA48"/>
    <dataValidation allowBlank="1" showInputMessage="1" showErrorMessage="1" sqref="AA49"/>
    <dataValidation allowBlank="1" showInputMessage="1" showErrorMessage="1" sqref="AA5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R11"/>
    <dataValidation allowBlank="1" showInputMessage="1" showErrorMessage="1" sqref="R12"/>
    <dataValidation allowBlank="1" showInputMessage="1" showErrorMessage="1" sqref="R13"/>
    <dataValidation allowBlank="1" showInputMessage="1" showErrorMessage="1" sqref="R14"/>
    <dataValidation allowBlank="1" showInputMessage="1" showErrorMessage="1" sqref="R15"/>
    <dataValidation allowBlank="1" showInputMessage="1" showErrorMessage="1" sqref="R16"/>
    <dataValidation allowBlank="1" showInputMessage="1" showErrorMessage="1" sqref="R17"/>
    <dataValidation allowBlank="1" showInputMessage="1" showErrorMessage="1" sqref="R18"/>
    <dataValidation allowBlank="1" showInputMessage="1" showErrorMessage="1" sqref="R19"/>
    <dataValidation allowBlank="1" showInputMessage="1" showErrorMessage="1" sqref="R20"/>
    <dataValidation allowBlank="1" showInputMessage="1" showErrorMessage="1" sqref="R21"/>
    <dataValidation allowBlank="1" showInputMessage="1" showErrorMessage="1" sqref="R22"/>
    <dataValidation allowBlank="1" showInputMessage="1" showErrorMessage="1" sqref="R23"/>
    <dataValidation allowBlank="1" showInputMessage="1" showErrorMessage="1" sqref="R24"/>
    <dataValidation allowBlank="1" showInputMessage="1" showErrorMessage="1" sqref="R25"/>
    <dataValidation allowBlank="1" showInputMessage="1" showErrorMessage="1" sqref="R26"/>
    <dataValidation allowBlank="1" showInputMessage="1" showErrorMessage="1" sqref="R27"/>
    <dataValidation allowBlank="1" showInputMessage="1" showErrorMessage="1" sqref="R28"/>
    <dataValidation allowBlank="1" showInputMessage="1" showErrorMessage="1" sqref="R29"/>
    <dataValidation allowBlank="1" showInputMessage="1" showErrorMessage="1" sqref="R30"/>
    <dataValidation allowBlank="1" showInputMessage="1" showErrorMessage="1" sqref="R31"/>
    <dataValidation allowBlank="1" showInputMessage="1" showErrorMessage="1" sqref="R32"/>
    <dataValidation allowBlank="1" showInputMessage="1" showErrorMessage="1" sqref="R33"/>
    <dataValidation allowBlank="1" showInputMessage="1" showErrorMessage="1" sqref="R34"/>
    <dataValidation allowBlank="1" showInputMessage="1" showErrorMessage="1" sqref="R35"/>
    <dataValidation allowBlank="1" showInputMessage="1" showErrorMessage="1" sqref="R36"/>
    <dataValidation allowBlank="1" showInputMessage="1" showErrorMessage="1" sqref="R37"/>
    <dataValidation allowBlank="1" showInputMessage="1" showErrorMessage="1" sqref="R38"/>
    <dataValidation allowBlank="1" showInputMessage="1" showErrorMessage="1" sqref="R39"/>
    <dataValidation allowBlank="1" showInputMessage="1" showErrorMessage="1" sqref="R40"/>
    <dataValidation allowBlank="1" showInputMessage="1" showErrorMessage="1" sqref="R41"/>
    <dataValidation allowBlank="1" showInputMessage="1" showErrorMessage="1" sqref="R42"/>
    <dataValidation allowBlank="1" showInputMessage="1" showErrorMessage="1" sqref="R43"/>
    <dataValidation allowBlank="1" showInputMessage="1" showErrorMessage="1" sqref="R44"/>
    <dataValidation allowBlank="1" showInputMessage="1" showErrorMessage="1" sqref="R45"/>
    <dataValidation allowBlank="1" showInputMessage="1" showErrorMessage="1" sqref="R46"/>
    <dataValidation allowBlank="1" showInputMessage="1" showErrorMessage="1" sqref="R47"/>
    <dataValidation allowBlank="1" showInputMessage="1" showErrorMessage="1" sqref="R48"/>
    <dataValidation allowBlank="1" showInputMessage="1" showErrorMessage="1" sqref="R49"/>
    <dataValidation allowBlank="1" showInputMessage="1" showErrorMessage="1" sqref="R50"/>
  </dataValidations>
  <pageMargins left="0.7" right="0.7" top="0.75" bottom="0.75" header="0.51180555555554996" footer="0.51180555555554996"/>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50"/>
  <sheetViews>
    <sheetView workbookViewId="0">
      <pane xSplit="3" ySplit="10" topLeftCell="AT11" activePane="bottomRight" state="frozen"/>
      <selection pane="topRight"/>
      <selection pane="bottomLeft"/>
      <selection pane="bottomRight" activeCell="BL1" sqref="BL1"/>
    </sheetView>
  </sheetViews>
  <sheetFormatPr defaultRowHeight="15" x14ac:dyDescent="0.25"/>
  <cols>
    <col min="1" max="1" width="7" customWidth="1"/>
    <col min="2" max="2" width="0" hidden="1" customWidth="1"/>
    <col min="3" max="3" width="49.140625" customWidth="1"/>
    <col min="4" max="4" width="2.85546875" customWidth="1"/>
    <col min="5" max="5" width="14.85546875" customWidth="1"/>
    <col min="6" max="6" width="2.85546875" customWidth="1"/>
    <col min="7" max="7" width="10.28515625" customWidth="1"/>
    <col min="8" max="9" width="11.42578125" customWidth="1"/>
    <col min="10" max="10" width="42.7109375" customWidth="1"/>
    <col min="11" max="11" width="2.85546875" customWidth="1"/>
    <col min="12" max="14" width="7.140625" customWidth="1"/>
    <col min="15" max="15" width="2.85546875" customWidth="1"/>
    <col min="16" max="45" width="3.28515625" style="20" customWidth="1"/>
    <col min="46" max="46" width="4.28515625" style="20" customWidth="1"/>
    <col min="47" max="56" width="3.28515625" style="20" customWidth="1"/>
    <col min="57" max="61" width="4.28515625" style="20" customWidth="1"/>
    <col min="62" max="86" width="3.28515625" style="20" customWidth="1"/>
    <col min="87" max="87" width="3.5703125" style="21" customWidth="1"/>
    <col min="88" max="88" width="5.85546875" style="20" customWidth="1"/>
    <col min="89" max="89" width="51.5703125" style="20" customWidth="1"/>
    <col min="90" max="91" width="8.5703125" style="20" customWidth="1"/>
    <col min="92" max="92" width="34.140625" style="20" customWidth="1"/>
    <col min="93" max="100" width="8.5703125" style="20" customWidth="1"/>
    <col min="101" max="102" width="8.5703125" style="20" hidden="1" customWidth="1"/>
    <col min="103" max="116" width="8.5703125" style="20" customWidth="1"/>
    <col min="117" max="784" width="8.5703125" customWidth="1"/>
  </cols>
  <sheetData>
    <row r="1" spans="1:102" ht="19.5" customHeight="1" x14ac:dyDescent="0.25">
      <c r="A1" s="18">
        <v>217</v>
      </c>
      <c r="C1" s="76" t="s">
        <v>0</v>
      </c>
      <c r="D1" s="76"/>
      <c r="E1" s="76"/>
      <c r="F1" s="76"/>
      <c r="G1" s="76"/>
      <c r="H1" s="76"/>
      <c r="I1" s="76"/>
      <c r="J1" s="76"/>
      <c r="K1" s="76"/>
      <c r="L1" s="76"/>
      <c r="M1" s="76"/>
      <c r="N1" s="76"/>
      <c r="P1" s="19" t="s">
        <v>1</v>
      </c>
    </row>
    <row r="2" spans="1:102" ht="15.75" customHeight="1" x14ac:dyDescent="0.25">
      <c r="A2" s="16" t="s">
        <v>2</v>
      </c>
      <c r="B2" s="2"/>
      <c r="C2" s="4" t="s">
        <v>3</v>
      </c>
      <c r="D2" s="5"/>
      <c r="E2" s="15" t="s">
        <v>166</v>
      </c>
      <c r="F2" s="5"/>
      <c r="H2" s="6"/>
      <c r="I2" s="7"/>
      <c r="K2" s="8"/>
      <c r="L2" s="10"/>
      <c r="M2" s="9"/>
      <c r="N2" s="9"/>
      <c r="O2" s="8"/>
      <c r="P2" s="20" t="s">
        <v>5</v>
      </c>
      <c r="Q2" s="22"/>
      <c r="R2" s="22"/>
      <c r="S2" s="22"/>
      <c r="T2" s="22" t="s">
        <v>6</v>
      </c>
      <c r="U2" s="22" t="str">
        <f>MID(E2,6,20)</f>
        <v xml:space="preserve"> XI IPS 5</v>
      </c>
      <c r="V2" s="22"/>
      <c r="W2" s="22"/>
      <c r="X2" s="22"/>
      <c r="Y2" s="22"/>
      <c r="Z2" s="22"/>
      <c r="AA2" s="22"/>
      <c r="AB2" s="23"/>
      <c r="AC2" s="23"/>
      <c r="AD2" s="23"/>
      <c r="AE2" s="23"/>
      <c r="AF2" s="23"/>
    </row>
    <row r="3" spans="1:102" ht="15.75" customHeight="1" x14ac:dyDescent="0.25">
      <c r="A3" s="16" t="s">
        <v>7</v>
      </c>
      <c r="B3" s="2"/>
      <c r="C3" s="4" t="s">
        <v>8</v>
      </c>
      <c r="D3" s="5"/>
      <c r="E3" s="10" t="s">
        <v>9</v>
      </c>
      <c r="F3" s="5"/>
      <c r="H3" s="6" t="s">
        <v>10</v>
      </c>
      <c r="I3" s="7"/>
      <c r="K3" s="8"/>
      <c r="L3" s="10"/>
      <c r="M3" s="9"/>
      <c r="N3" s="9"/>
      <c r="O3" s="8"/>
      <c r="P3" s="20" t="s">
        <v>11</v>
      </c>
      <c r="Q3" s="22"/>
      <c r="R3" s="22"/>
      <c r="S3" s="22"/>
      <c r="T3" s="22" t="s">
        <v>6</v>
      </c>
      <c r="U3" s="22" t="s">
        <v>210</v>
      </c>
      <c r="V3" s="22"/>
      <c r="W3" s="22"/>
      <c r="X3" s="22"/>
      <c r="Y3" s="22"/>
      <c r="Z3" s="22"/>
      <c r="AA3" s="22"/>
      <c r="AB3" s="23"/>
      <c r="AC3" s="23"/>
      <c r="AD3" s="23"/>
      <c r="AE3" s="23"/>
      <c r="AF3" s="23"/>
    </row>
    <row r="4" spans="1:102" ht="15.75" customHeight="1" x14ac:dyDescent="0.25">
      <c r="A4" s="17" t="s">
        <v>12</v>
      </c>
      <c r="B4" s="2"/>
      <c r="C4" s="12">
        <v>75</v>
      </c>
      <c r="D4" s="5"/>
      <c r="E4" s="3"/>
      <c r="F4" s="5"/>
      <c r="G4" s="1"/>
      <c r="H4" s="6" t="s">
        <v>13</v>
      </c>
      <c r="I4" s="7"/>
      <c r="J4" s="8"/>
      <c r="K4" s="8"/>
      <c r="L4" s="10"/>
      <c r="M4" s="9"/>
      <c r="N4" s="9"/>
      <c r="O4" s="8"/>
      <c r="P4" s="24" t="s">
        <v>196</v>
      </c>
      <c r="Q4" s="22"/>
      <c r="R4" s="22"/>
      <c r="S4" s="22"/>
      <c r="T4" s="22"/>
      <c r="U4" s="22"/>
      <c r="V4" s="22"/>
      <c r="W4" s="22"/>
      <c r="X4" s="22"/>
      <c r="Y4" s="22"/>
      <c r="Z4" s="22"/>
      <c r="AA4" s="22"/>
      <c r="AB4" s="23"/>
      <c r="AC4" s="23"/>
      <c r="AD4" s="23"/>
      <c r="AE4" s="23"/>
      <c r="AF4" s="23"/>
    </row>
    <row r="5" spans="1:102" ht="15.75" hidden="1" customHeight="1" x14ac:dyDescent="0.25">
      <c r="A5" s="1"/>
      <c r="B5" s="2"/>
      <c r="C5" s="4"/>
      <c r="D5" s="5"/>
      <c r="E5" s="3"/>
      <c r="F5" s="5"/>
      <c r="G5" s="1"/>
      <c r="H5" s="6"/>
      <c r="I5" s="7"/>
      <c r="J5" s="8"/>
      <c r="K5" s="8"/>
      <c r="L5" s="10"/>
      <c r="M5" s="9"/>
      <c r="N5" s="9"/>
      <c r="O5" s="8"/>
      <c r="P5" s="22"/>
      <c r="Q5" s="22"/>
      <c r="R5" s="22"/>
      <c r="S5" s="22"/>
      <c r="T5" s="22"/>
      <c r="U5" s="22"/>
      <c r="V5" s="22"/>
      <c r="W5" s="22"/>
      <c r="X5" s="22"/>
      <c r="Y5" s="22"/>
      <c r="Z5" s="22"/>
      <c r="AA5" s="22"/>
      <c r="AB5" s="23"/>
      <c r="AC5" s="23"/>
      <c r="AD5" s="23"/>
      <c r="AE5" s="23"/>
      <c r="AF5" s="23"/>
    </row>
    <row r="6" spans="1:102" ht="15.75" hidden="1" customHeight="1" x14ac:dyDescent="0.25">
      <c r="B6" s="2"/>
      <c r="C6" s="4"/>
      <c r="D6" s="5"/>
      <c r="E6" s="3"/>
      <c r="F6" s="5"/>
      <c r="G6" s="1"/>
      <c r="H6" s="6"/>
      <c r="I6" s="7"/>
      <c r="J6" s="8"/>
      <c r="K6" s="8"/>
      <c r="L6" s="10"/>
      <c r="M6" s="9"/>
      <c r="N6" s="9"/>
      <c r="O6" s="8"/>
      <c r="P6" s="22"/>
      <c r="Q6" s="22"/>
      <c r="R6" s="22"/>
      <c r="S6" s="22"/>
      <c r="T6" s="22"/>
      <c r="U6" s="22"/>
      <c r="V6" s="22"/>
      <c r="W6" s="22"/>
      <c r="X6" s="22"/>
      <c r="Y6" s="22"/>
      <c r="Z6" s="22"/>
      <c r="AA6" s="22"/>
      <c r="AB6" s="23"/>
      <c r="AC6" s="23"/>
      <c r="AD6" s="23"/>
      <c r="AE6" s="23"/>
      <c r="AF6" s="23"/>
    </row>
    <row r="7" spans="1:102" ht="8.25" customHeight="1" x14ac:dyDescent="0.25">
      <c r="A7" s="1"/>
      <c r="B7" s="2"/>
      <c r="C7" s="4"/>
      <c r="D7" s="5"/>
      <c r="E7" s="3"/>
      <c r="F7" s="5"/>
      <c r="G7" s="1"/>
      <c r="H7" s="6"/>
      <c r="I7" s="7"/>
      <c r="J7" s="8"/>
      <c r="K7" s="8"/>
      <c r="L7" s="10"/>
      <c r="M7" s="9"/>
      <c r="N7" s="9"/>
      <c r="O7" s="8"/>
      <c r="P7" s="22"/>
      <c r="Q7" s="22"/>
      <c r="R7" s="22"/>
      <c r="S7" s="22"/>
      <c r="T7" s="22"/>
      <c r="U7" s="22"/>
      <c r="V7" s="22"/>
      <c r="W7" s="22"/>
      <c r="X7" s="22"/>
      <c r="Y7" s="22"/>
      <c r="Z7" s="22"/>
      <c r="AA7" s="22"/>
      <c r="AB7" s="23"/>
      <c r="AC7" s="23"/>
      <c r="AD7" s="23"/>
      <c r="AE7" s="23"/>
      <c r="AF7" s="23"/>
    </row>
    <row r="8" spans="1:102" ht="23.25" customHeight="1" x14ac:dyDescent="0.3">
      <c r="A8" s="70" t="s">
        <v>14</v>
      </c>
      <c r="B8" s="72" t="s">
        <v>15</v>
      </c>
      <c r="C8" s="74" t="s">
        <v>16</v>
      </c>
      <c r="D8" s="11"/>
      <c r="E8" s="77" t="s">
        <v>17</v>
      </c>
      <c r="F8" s="11"/>
      <c r="G8" s="79" t="s">
        <v>18</v>
      </c>
      <c r="H8" s="80"/>
      <c r="I8" s="80"/>
      <c r="J8" s="81"/>
      <c r="K8" s="13"/>
      <c r="L8" s="92" t="s">
        <v>19</v>
      </c>
      <c r="M8" s="92"/>
      <c r="N8" s="92"/>
      <c r="O8" s="13"/>
      <c r="P8" s="25" t="s">
        <v>20</v>
      </c>
      <c r="Q8" s="26"/>
      <c r="R8" s="26"/>
      <c r="S8" s="26"/>
      <c r="T8" s="26"/>
      <c r="U8" s="26"/>
      <c r="V8" s="26"/>
      <c r="W8" s="26"/>
      <c r="X8" s="26"/>
      <c r="Y8" s="26"/>
      <c r="Z8" s="26"/>
      <c r="AA8" s="26"/>
      <c r="AB8" s="26"/>
      <c r="AC8" s="26"/>
      <c r="AD8" s="26"/>
      <c r="AE8" s="26"/>
      <c r="AF8" s="26"/>
      <c r="AG8" s="27"/>
      <c r="AH8" s="26"/>
      <c r="AI8" s="26"/>
      <c r="AJ8" s="26"/>
      <c r="AK8" s="26"/>
      <c r="AL8" s="26"/>
      <c r="AM8" s="26"/>
      <c r="AN8" s="26"/>
      <c r="AO8" s="26"/>
      <c r="AP8" s="26"/>
      <c r="AQ8" s="26"/>
      <c r="AR8" s="26"/>
      <c r="AS8" s="27"/>
      <c r="AT8" s="66" t="s">
        <v>21</v>
      </c>
      <c r="AU8" s="62" t="s">
        <v>22</v>
      </c>
      <c r="AV8" s="63"/>
      <c r="AW8" s="63"/>
      <c r="AX8" s="63"/>
      <c r="AY8" s="63"/>
      <c r="AZ8" s="63"/>
      <c r="BA8" s="63"/>
      <c r="BB8" s="63"/>
      <c r="BC8" s="63"/>
      <c r="BD8" s="63"/>
      <c r="BE8" s="66" t="s">
        <v>23</v>
      </c>
      <c r="BF8" s="68" t="s">
        <v>24</v>
      </c>
      <c r="BG8" s="68" t="s">
        <v>25</v>
      </c>
      <c r="BH8" s="66" t="s">
        <v>26</v>
      </c>
      <c r="BI8" s="50" t="s">
        <v>27</v>
      </c>
      <c r="BJ8" s="28"/>
      <c r="BK8" s="53" t="s">
        <v>28</v>
      </c>
      <c r="BL8" s="53"/>
      <c r="BM8" s="53"/>
      <c r="BN8" s="53"/>
      <c r="BO8" s="53"/>
      <c r="BP8" s="53"/>
      <c r="BQ8" s="53"/>
      <c r="BR8" s="53"/>
      <c r="BS8" s="53"/>
      <c r="BT8" s="53"/>
      <c r="BU8" s="54" t="s">
        <v>29</v>
      </c>
      <c r="BV8" s="28"/>
      <c r="BW8" s="56" t="s">
        <v>30</v>
      </c>
      <c r="BX8" s="57"/>
      <c r="BY8" s="57"/>
      <c r="BZ8" s="57"/>
      <c r="CA8" s="57"/>
      <c r="CB8" s="57"/>
      <c r="CC8" s="57"/>
      <c r="CD8" s="57"/>
      <c r="CE8" s="57"/>
      <c r="CF8" s="57"/>
      <c r="CG8" s="58"/>
      <c r="CH8" s="54" t="s">
        <v>31</v>
      </c>
      <c r="CJ8" s="46" t="s">
        <v>32</v>
      </c>
      <c r="CK8" s="46" t="s">
        <v>33</v>
      </c>
      <c r="CM8" s="29" t="s">
        <v>34</v>
      </c>
    </row>
    <row r="9" spans="1:102" ht="20.25" customHeight="1" x14ac:dyDescent="0.25">
      <c r="A9" s="70"/>
      <c r="B9" s="72"/>
      <c r="C9" s="74"/>
      <c r="D9" s="11"/>
      <c r="E9" s="78"/>
      <c r="F9" s="11"/>
      <c r="G9" s="82" t="s">
        <v>35</v>
      </c>
      <c r="H9" s="84" t="s">
        <v>36</v>
      </c>
      <c r="I9" s="85" t="s">
        <v>37</v>
      </c>
      <c r="J9" s="86" t="s">
        <v>38</v>
      </c>
      <c r="K9" s="13"/>
      <c r="L9" s="87" t="s">
        <v>39</v>
      </c>
      <c r="M9" s="89" t="s">
        <v>24</v>
      </c>
      <c r="N9" s="90" t="s">
        <v>40</v>
      </c>
      <c r="O9" s="13"/>
      <c r="P9" s="47">
        <v>1</v>
      </c>
      <c r="Q9" s="48"/>
      <c r="R9" s="49"/>
      <c r="S9" s="47">
        <v>2</v>
      </c>
      <c r="T9" s="48"/>
      <c r="U9" s="49"/>
      <c r="V9" s="47">
        <v>3</v>
      </c>
      <c r="W9" s="48"/>
      <c r="X9" s="49"/>
      <c r="Y9" s="47">
        <v>4</v>
      </c>
      <c r="Z9" s="48"/>
      <c r="AA9" s="49"/>
      <c r="AB9" s="47">
        <v>5</v>
      </c>
      <c r="AC9" s="48"/>
      <c r="AD9" s="49"/>
      <c r="AE9" s="47">
        <v>6</v>
      </c>
      <c r="AF9" s="48"/>
      <c r="AG9" s="49"/>
      <c r="AH9" s="47">
        <v>7</v>
      </c>
      <c r="AI9" s="48"/>
      <c r="AJ9" s="49"/>
      <c r="AK9" s="47">
        <v>8</v>
      </c>
      <c r="AL9" s="48"/>
      <c r="AM9" s="49"/>
      <c r="AN9" s="47">
        <v>9</v>
      </c>
      <c r="AO9" s="48"/>
      <c r="AP9" s="49"/>
      <c r="AQ9" s="47">
        <v>10</v>
      </c>
      <c r="AR9" s="48"/>
      <c r="AS9" s="49"/>
      <c r="AT9" s="67"/>
      <c r="AU9" s="64"/>
      <c r="AV9" s="65"/>
      <c r="AW9" s="65"/>
      <c r="AX9" s="65"/>
      <c r="AY9" s="65"/>
      <c r="AZ9" s="65"/>
      <c r="BA9" s="65"/>
      <c r="BB9" s="65"/>
      <c r="BC9" s="65"/>
      <c r="BD9" s="65"/>
      <c r="BE9" s="67"/>
      <c r="BF9" s="69"/>
      <c r="BG9" s="69"/>
      <c r="BH9" s="67"/>
      <c r="BI9" s="51"/>
      <c r="BJ9" s="28"/>
      <c r="BK9" s="53"/>
      <c r="BL9" s="53"/>
      <c r="BM9" s="53"/>
      <c r="BN9" s="53"/>
      <c r="BO9" s="53"/>
      <c r="BP9" s="53"/>
      <c r="BQ9" s="53"/>
      <c r="BR9" s="53"/>
      <c r="BS9" s="53"/>
      <c r="BT9" s="53"/>
      <c r="BU9" s="54"/>
      <c r="BV9" s="28"/>
      <c r="BW9" s="59"/>
      <c r="BX9" s="60"/>
      <c r="BY9" s="60"/>
      <c r="BZ9" s="60"/>
      <c r="CA9" s="60"/>
      <c r="CB9" s="60"/>
      <c r="CC9" s="60"/>
      <c r="CD9" s="60"/>
      <c r="CE9" s="60"/>
      <c r="CF9" s="60"/>
      <c r="CG9" s="61"/>
      <c r="CH9" s="54"/>
      <c r="CJ9" s="46"/>
      <c r="CK9" s="46"/>
      <c r="CM9" s="30" t="s">
        <v>41</v>
      </c>
      <c r="CN9" s="31" t="s">
        <v>42</v>
      </c>
      <c r="CW9" s="20">
        <v>0</v>
      </c>
      <c r="CX9" s="20" t="str">
        <f>(IF(CN10="","","Perlu tingkatkan pemahaman  "))&amp;(IF(CN10="","",CN10&amp;", "))&amp;(IF(CN11="","",CN11&amp;", "))&amp;(IF(CN12="","",CN12&amp;", "))&amp;(IF(CN13="","",CN13&amp;", "))&amp;(IF(CN14="","",CN14&amp;", "))&amp;(IF(CN15="","",CN15&amp;", "))&amp;(IF(CN16="","",CN16&amp;", "))&amp;(IF(CN17="","",CN17&amp;", "))&amp;(IF(CN18="","",CN18&amp;", "))&amp;(IF(CN19="","",CN19&amp;"."))</f>
        <v>Perlu tingkatkan pemahaman  Nan-gai ni arimasuka, Ikura desuka, Koora wa arimasuka, Oishii desuka, Yuubinkyoku wa doko ni arimasuka, Donna machi•Donna tokoro, Doubutsu ga suki desu, Shumi wa nan desuka, Donna gaikoku-go ga dekimasuka, Pinpon ga tokui desu.</v>
      </c>
    </row>
    <row r="10" spans="1:102" ht="24" customHeight="1" x14ac:dyDescent="0.25">
      <c r="A10" s="71"/>
      <c r="B10" s="73"/>
      <c r="C10" s="75"/>
      <c r="D10" s="11"/>
      <c r="E10" s="78"/>
      <c r="F10" s="11"/>
      <c r="G10" s="83"/>
      <c r="H10" s="84"/>
      <c r="I10" s="85"/>
      <c r="J10" s="86"/>
      <c r="K10" s="13"/>
      <c r="L10" s="88"/>
      <c r="M10" s="87"/>
      <c r="N10" s="91"/>
      <c r="O10" s="13"/>
      <c r="P10" s="32" t="s">
        <v>43</v>
      </c>
      <c r="Q10" s="32" t="s">
        <v>44</v>
      </c>
      <c r="R10" s="32" t="s">
        <v>45</v>
      </c>
      <c r="S10" s="32" t="s">
        <v>43</v>
      </c>
      <c r="T10" s="32" t="s">
        <v>44</v>
      </c>
      <c r="U10" s="32" t="s">
        <v>46</v>
      </c>
      <c r="V10" s="32" t="s">
        <v>43</v>
      </c>
      <c r="W10" s="32" t="s">
        <v>44</v>
      </c>
      <c r="X10" s="32" t="s">
        <v>47</v>
      </c>
      <c r="Y10" s="32" t="s">
        <v>43</v>
      </c>
      <c r="Z10" s="32" t="s">
        <v>44</v>
      </c>
      <c r="AA10" s="32" t="s">
        <v>48</v>
      </c>
      <c r="AB10" s="32" t="s">
        <v>43</v>
      </c>
      <c r="AC10" s="32" t="s">
        <v>44</v>
      </c>
      <c r="AD10" s="32" t="s">
        <v>49</v>
      </c>
      <c r="AE10" s="32" t="s">
        <v>43</v>
      </c>
      <c r="AF10" s="32" t="s">
        <v>44</v>
      </c>
      <c r="AG10" s="32" t="s">
        <v>50</v>
      </c>
      <c r="AH10" s="32" t="s">
        <v>43</v>
      </c>
      <c r="AI10" s="32" t="s">
        <v>44</v>
      </c>
      <c r="AJ10" s="32" t="s">
        <v>51</v>
      </c>
      <c r="AK10" s="32" t="s">
        <v>43</v>
      </c>
      <c r="AL10" s="32" t="s">
        <v>44</v>
      </c>
      <c r="AM10" s="32" t="s">
        <v>52</v>
      </c>
      <c r="AN10" s="32" t="s">
        <v>43</v>
      </c>
      <c r="AO10" s="32" t="s">
        <v>44</v>
      </c>
      <c r="AP10" s="32" t="s">
        <v>53</v>
      </c>
      <c r="AQ10" s="32" t="s">
        <v>43</v>
      </c>
      <c r="AR10" s="32" t="s">
        <v>44</v>
      </c>
      <c r="AS10" s="33" t="s">
        <v>54</v>
      </c>
      <c r="AT10" s="67"/>
      <c r="AU10" s="32">
        <v>1</v>
      </c>
      <c r="AV10" s="32">
        <v>2</v>
      </c>
      <c r="AW10" s="32">
        <v>3</v>
      </c>
      <c r="AX10" s="32">
        <v>4</v>
      </c>
      <c r="AY10" s="32">
        <v>5</v>
      </c>
      <c r="AZ10" s="32">
        <v>6</v>
      </c>
      <c r="BA10" s="32">
        <v>7</v>
      </c>
      <c r="BB10" s="32">
        <v>8</v>
      </c>
      <c r="BC10" s="32">
        <v>9</v>
      </c>
      <c r="BD10" s="32">
        <v>10</v>
      </c>
      <c r="BE10" s="67"/>
      <c r="BF10" s="69"/>
      <c r="BG10" s="69"/>
      <c r="BH10" s="67"/>
      <c r="BI10" s="52"/>
      <c r="BJ10" s="28"/>
      <c r="BK10" s="34">
        <v>1</v>
      </c>
      <c r="BL10" s="34">
        <v>2</v>
      </c>
      <c r="BM10" s="34">
        <v>3</v>
      </c>
      <c r="BN10" s="34">
        <v>4</v>
      </c>
      <c r="BO10" s="34">
        <v>5</v>
      </c>
      <c r="BP10" s="34">
        <v>6</v>
      </c>
      <c r="BQ10" s="34">
        <v>7</v>
      </c>
      <c r="BR10" s="34">
        <v>8</v>
      </c>
      <c r="BS10" s="34">
        <v>9</v>
      </c>
      <c r="BT10" s="34">
        <v>10</v>
      </c>
      <c r="BU10" s="55"/>
      <c r="BV10" s="28"/>
      <c r="BW10" s="34">
        <v>1</v>
      </c>
      <c r="BX10" s="34">
        <v>2</v>
      </c>
      <c r="BY10" s="34">
        <v>3</v>
      </c>
      <c r="BZ10" s="34">
        <v>4</v>
      </c>
      <c r="CA10" s="34">
        <v>5</v>
      </c>
      <c r="CB10" s="34">
        <v>6</v>
      </c>
      <c r="CC10" s="34">
        <v>7</v>
      </c>
      <c r="CD10" s="34">
        <v>8</v>
      </c>
      <c r="CE10" s="34">
        <v>9</v>
      </c>
      <c r="CF10" s="34">
        <v>10</v>
      </c>
      <c r="CG10" s="34" t="s">
        <v>55</v>
      </c>
      <c r="CH10" s="55"/>
      <c r="CJ10" s="46"/>
      <c r="CK10" s="46"/>
      <c r="CM10" s="35">
        <v>1</v>
      </c>
      <c r="CN10" s="45" t="s">
        <v>197</v>
      </c>
      <c r="CW10" s="20">
        <v>1</v>
      </c>
      <c r="CX10" s="20" t="str">
        <f>(IF(CN11="","","Sudah memahami tentang "))&amp;(IF(CN11="","",CN11&amp;", "))&amp;(IF(CN12="","",CN12&amp;", "))&amp;(IF(CN13="","",CN13&amp;", "))&amp;(IF(CN14="","",CN14&amp;", "))&amp;(IF(CN15="","",CN15&amp;", "))&amp;(IF(CN16="","",CN16&amp;", "))&amp;(IF(CN17="","",CN17&amp;", "))&amp;(IF(CN18="","",CN18&amp;", "))&amp;(IF(CN19="","",CN19&amp;", "))&amp;(IF(CN10="","","Perlu tingkatkan pemahaman  "&amp;CN10&amp;"."))</f>
        <v>Sudah memahami tentang Ikura desuka, Koora wa arimasuka, Oishii desuka, Yuubinkyoku wa doko ni arimasuka, Donna machi•Donna tokoro, Doubutsu ga suki desu, Shumi wa nan desuka, Donna gaikoku-go ga dekimasuka, Pinpon ga tokui desu, Perlu tingkatkan pemahaman  Nan-gai ni arimasuka.</v>
      </c>
    </row>
    <row r="11" spans="1:102" x14ac:dyDescent="0.25">
      <c r="A11" s="14">
        <v>1</v>
      </c>
      <c r="B11" s="14">
        <v>24941</v>
      </c>
      <c r="C11" s="14" t="s">
        <v>167</v>
      </c>
      <c r="E11" s="31">
        <f t="shared" ref="E11:E50" si="0">G11</f>
        <v>82</v>
      </c>
      <c r="F11" s="20"/>
      <c r="G11" s="31">
        <f t="shared" ref="G11:G50" si="1">IF(BI11="","",BI11)</f>
        <v>82</v>
      </c>
      <c r="H11" s="31">
        <f t="shared" ref="H11:H50" si="2">IF(BU11="","",BU11)</f>
        <v>83</v>
      </c>
      <c r="I11" s="31" t="str">
        <f t="shared" ref="I11:I50" si="3">IF(CH11="","",CH11)</f>
        <v>A</v>
      </c>
      <c r="J11" s="31" t="str">
        <f t="shared" ref="J11:J50" si="4">IF(CK11="","",CK11)</f>
        <v>Sudah memahami tentang Nan-gai ni arimasuka, Ikura desuka, Koora wa arimasuka, Oishii desuka, Donna machi•Donna tokoro, Doubutsu ga suki desu, Shumi wa nan desuka, Donna gaikoku-go ga dekimasuka, Pinpon ga tokui desu, Perlu tingkatkan pemahaman  Yuubinkyoku wa doko ni arimasuka.</v>
      </c>
      <c r="K11" s="20"/>
      <c r="L11" s="31">
        <f t="shared" ref="L11:L50" si="5">IF(AT11="","",AT11)</f>
        <v>85</v>
      </c>
      <c r="M11" s="31">
        <f t="shared" ref="M11:M50" si="6">IF(BF11="","",BF11)</f>
        <v>78</v>
      </c>
      <c r="N11" s="31">
        <f t="shared" ref="N11:N50" si="7">IF(BG11="","",BG11)</f>
        <v>68</v>
      </c>
      <c r="P11" s="36">
        <v>95</v>
      </c>
      <c r="Q11" s="36"/>
      <c r="R11" s="37">
        <f t="shared" ref="R11:R50" si="8">IF(P11="","",IF(P11&gt;=$C$4,P11,IF(Q11&gt;=$C$4,$C$4,MAX(P11:Q11))))</f>
        <v>95</v>
      </c>
      <c r="S11" s="36">
        <v>72</v>
      </c>
      <c r="T11" s="36">
        <v>75</v>
      </c>
      <c r="U11" s="37">
        <f t="shared" ref="U11:U50" si="9">IF(S11="","",IF(S11&gt;=$C$4,S11,IF(T11&gt;=$C$4,$C$4,MAX(S11:T11))))</f>
        <v>75</v>
      </c>
      <c r="V11" s="36"/>
      <c r="W11" s="36"/>
      <c r="X11" s="37" t="str">
        <f t="shared" ref="X11:X50" si="10">IF(V11="","",IF(V11&gt;=$C$4,V11,IF(W11&gt;=$C$4,$C$4,MAX(V11:W11))))</f>
        <v/>
      </c>
      <c r="Y11" s="36"/>
      <c r="Z11" s="36"/>
      <c r="AA11" s="37" t="str">
        <f t="shared" ref="AA11:AA50" si="11">IF(Y11="","",IF(Y11&gt;=$C$4,Y11,IF(Z11&gt;=$C$4,$C$4,MAX(Y11:Z11))))</f>
        <v/>
      </c>
      <c r="AB11" s="36"/>
      <c r="AC11" s="36"/>
      <c r="AD11" s="37" t="str">
        <f t="shared" ref="AD11:AD50" si="12">IF(AB11="","",IF(AB11&gt;=$C$4,AB11,IF(AC11&gt;=$C$4,$C$4,MAX(AB11:AC11))))</f>
        <v/>
      </c>
      <c r="AE11" s="36"/>
      <c r="AF11" s="36"/>
      <c r="AG11" s="37" t="str">
        <f t="shared" ref="AG11:AG50" si="13">IF(AE11="","",IF(AE11&gt;=$C$4,AE11,IF(AF11&gt;=$C$4,$C$4,MAX(AE11:AF11))))</f>
        <v/>
      </c>
      <c r="AH11" s="36"/>
      <c r="AI11" s="36"/>
      <c r="AJ11" s="37" t="str">
        <f t="shared" ref="AJ11:AJ50" si="14">IF(AH11="","",IF(AH11&gt;=$C$4,AH11,IF(AI11&gt;=$C$4,$C$4,MAX(AH11:AI11))))</f>
        <v/>
      </c>
      <c r="AK11" s="36"/>
      <c r="AL11" s="36"/>
      <c r="AM11" s="37" t="str">
        <f t="shared" ref="AM11:AM50" si="15">IF(AK11="","",IF(AK11&gt;=$C$4,AK11,IF(AL11&gt;=$C$4,$C$4,MAX(AK11:AL11))))</f>
        <v/>
      </c>
      <c r="AN11" s="36"/>
      <c r="AO11" s="36"/>
      <c r="AP11" s="37" t="str">
        <f t="shared" ref="AP11:AP50" si="16">IF(AN11="","",IF(AN11&gt;=$C$4,AN11,IF(AO11&gt;=$C$4,$C$4,MAX(AN11:AO11))))</f>
        <v/>
      </c>
      <c r="AQ11" s="36"/>
      <c r="AR11" s="36"/>
      <c r="AS11" s="37" t="str">
        <f t="shared" ref="AS11:AS50" si="17">IF(AQ11="","",IF(AQ11&gt;=$C$4,AQ11,IF(AR11&gt;=$C$4,$C$4,MAX(AQ11:AR11))))</f>
        <v/>
      </c>
      <c r="AT11" s="37">
        <f t="shared" ref="AT11:AT50" si="18">IF(R11="","",ROUND(AVERAGE(R11,U11,AJ11,AM11,AP11,AS11,X11,AA11,AD11,AG11),0))</f>
        <v>85</v>
      </c>
      <c r="AU11" s="36">
        <v>90</v>
      </c>
      <c r="AV11" s="36">
        <v>77</v>
      </c>
      <c r="AW11" s="36"/>
      <c r="AX11" s="36"/>
      <c r="AY11" s="36"/>
      <c r="AZ11" s="36"/>
      <c r="BA11" s="36"/>
      <c r="BB11" s="36"/>
      <c r="BC11" s="36"/>
      <c r="BD11" s="36"/>
      <c r="BE11" s="37">
        <f t="shared" ref="BE11:BE50" si="19">IF(AU11="","",ROUND(AVERAGE(AU11:BD11),0))</f>
        <v>84</v>
      </c>
      <c r="BF11" s="36">
        <v>78</v>
      </c>
      <c r="BG11" s="36">
        <v>68</v>
      </c>
      <c r="BH11" s="38">
        <f t="shared" ref="BH11:BH50" si="20">IF(AT11="","",IF(BF11="",AVERAGE(AT11,BE11),(2*(SUM(AT11,BE11))+AVERAGE(BF11:BG11))/5))</f>
        <v>82.2</v>
      </c>
      <c r="BI11" s="39">
        <f t="shared" ref="BI11:BI50" si="21">IF(BH11="","",ROUND(BH11,0))</f>
        <v>82</v>
      </c>
      <c r="BJ11" s="40"/>
      <c r="BK11" s="36">
        <v>85</v>
      </c>
      <c r="BL11" s="36">
        <v>80</v>
      </c>
      <c r="BM11" s="36"/>
      <c r="BN11" s="36"/>
      <c r="BO11" s="36"/>
      <c r="BP11" s="36"/>
      <c r="BQ11" s="36"/>
      <c r="BR11" s="36"/>
      <c r="BS11" s="36"/>
      <c r="BT11" s="36"/>
      <c r="BU11" s="41">
        <f t="shared" ref="BU11:BU50" si="22">IF(BK11="","",ROUND(AVERAGE(BK11:BT11),0))</f>
        <v>83</v>
      </c>
      <c r="BV11" s="40"/>
      <c r="BW11" s="36">
        <v>90</v>
      </c>
      <c r="BX11" s="36"/>
      <c r="BY11" s="36"/>
      <c r="BZ11" s="36"/>
      <c r="CA11" s="36"/>
      <c r="CB11" s="36"/>
      <c r="CC11" s="36"/>
      <c r="CD11" s="36"/>
      <c r="CE11" s="36"/>
      <c r="CF11" s="36"/>
      <c r="CG11" s="37">
        <f t="shared" ref="CG11:CG50" si="23">IF(BW11="","",ROUND(AVERAGE(BW11:CF11),0))</f>
        <v>90</v>
      </c>
      <c r="CH11" s="42" t="str">
        <f t="shared" ref="CH11:CH50" si="24">IF(CG11="","",IF(CG11&gt;=86,"A",IF(CG11&gt;=71,"B",IF(CG11&gt;=56,"C",IF(CG11&gt;=41,"D","E")))))</f>
        <v>A</v>
      </c>
      <c r="CI11" s="43"/>
      <c r="CJ11" s="45">
        <v>5</v>
      </c>
      <c r="CK11" s="44" t="str">
        <f t="shared" ref="CK11:CK50" si="25">IF(CJ11="","",VLOOKUP(CJ11,$CW$9:$CX$20,2,0))</f>
        <v>Sudah memahami tentang Nan-gai ni arimasuka, Ikura desuka, Koora wa arimasuka, Oishii desuka, Donna machi•Donna tokoro, Doubutsu ga suki desu, Shumi wa nan desuka, Donna gaikoku-go ga dekimasuka, Pinpon ga tokui desu, Perlu tingkatkan pemahaman  Yuubinkyoku wa doko ni arimasuka.</v>
      </c>
      <c r="CM11" s="35">
        <v>2</v>
      </c>
      <c r="CN11" s="45" t="s">
        <v>198</v>
      </c>
      <c r="CW11" s="20">
        <v>2</v>
      </c>
      <c r="CX11" s="20" t="str">
        <f>(IF(CN10="","","Sudah memahami tentang "))&amp;(IF(CN10="","",CN10&amp;", "))&amp;(IF(CN12="","",CN12&amp;", "))&amp;(IF(CN13="","",CN13&amp;", "))&amp;(IF(CN14="","",CN14&amp;", "))&amp;(IF(CN15="","",CN15&amp;", "))&amp;(IF(CN16="","",CN16&amp;", "))&amp;(IF(CN17="","",CN17&amp;", "))&amp;(IF(CN18="","",CN18&amp;", "))&amp;(IF(CN19="","",CN19&amp;", "))&amp;(IF(CN11="","","Perlu tingkatkan pemahaman  "&amp;CN11&amp;"."))</f>
        <v>Sudah memahami tentang Nan-gai ni arimasuka, Koora wa arimasuka, Oishii desuka, Yuubinkyoku wa doko ni arimasuka, Donna machi•Donna tokoro, Doubutsu ga suki desu, Shumi wa nan desuka, Donna gaikoku-go ga dekimasuka, Pinpon ga tokui desu, Perlu tingkatkan pemahaman  Ikura desuka.</v>
      </c>
    </row>
    <row r="12" spans="1:102" x14ac:dyDescent="0.25">
      <c r="A12" s="14">
        <v>2</v>
      </c>
      <c r="B12" s="14">
        <v>24955</v>
      </c>
      <c r="C12" s="14" t="s">
        <v>168</v>
      </c>
      <c r="E12" s="31">
        <f t="shared" si="0"/>
        <v>79</v>
      </c>
      <c r="F12" s="20"/>
      <c r="G12" s="31">
        <f t="shared" si="1"/>
        <v>79</v>
      </c>
      <c r="H12" s="31">
        <f t="shared" si="2"/>
        <v>78</v>
      </c>
      <c r="I12" s="31" t="str">
        <f t="shared" si="3"/>
        <v>B</v>
      </c>
      <c r="J12"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12" s="20"/>
      <c r="L12" s="31">
        <f t="shared" si="5"/>
        <v>82</v>
      </c>
      <c r="M12" s="31">
        <f t="shared" si="6"/>
        <v>73</v>
      </c>
      <c r="N12" s="31">
        <f t="shared" si="7"/>
        <v>74</v>
      </c>
      <c r="P12" s="36">
        <v>85</v>
      </c>
      <c r="Q12" s="36"/>
      <c r="R12" s="37">
        <f t="shared" si="8"/>
        <v>85</v>
      </c>
      <c r="S12" s="36">
        <v>78</v>
      </c>
      <c r="T12" s="36"/>
      <c r="U12" s="37">
        <f t="shared" si="9"/>
        <v>78</v>
      </c>
      <c r="V12" s="36"/>
      <c r="W12" s="36"/>
      <c r="X12" s="37" t="str">
        <f t="shared" si="10"/>
        <v/>
      </c>
      <c r="Y12" s="36"/>
      <c r="Z12" s="36"/>
      <c r="AA12" s="37" t="str">
        <f t="shared" si="11"/>
        <v/>
      </c>
      <c r="AB12" s="36"/>
      <c r="AC12" s="36"/>
      <c r="AD12" s="37" t="str">
        <f t="shared" si="12"/>
        <v/>
      </c>
      <c r="AE12" s="36"/>
      <c r="AF12" s="36"/>
      <c r="AG12" s="37" t="str">
        <f t="shared" si="13"/>
        <v/>
      </c>
      <c r="AH12" s="36"/>
      <c r="AI12" s="36"/>
      <c r="AJ12" s="37" t="str">
        <f t="shared" si="14"/>
        <v/>
      </c>
      <c r="AK12" s="36"/>
      <c r="AL12" s="36"/>
      <c r="AM12" s="37" t="str">
        <f t="shared" si="15"/>
        <v/>
      </c>
      <c r="AN12" s="36"/>
      <c r="AO12" s="36"/>
      <c r="AP12" s="37" t="str">
        <f t="shared" si="16"/>
        <v/>
      </c>
      <c r="AQ12" s="36"/>
      <c r="AR12" s="36"/>
      <c r="AS12" s="37" t="str">
        <f t="shared" si="17"/>
        <v/>
      </c>
      <c r="AT12" s="37">
        <f t="shared" si="18"/>
        <v>82</v>
      </c>
      <c r="AU12" s="36">
        <v>80</v>
      </c>
      <c r="AV12" s="36">
        <v>78</v>
      </c>
      <c r="AW12" s="36"/>
      <c r="AX12" s="36"/>
      <c r="AY12" s="36"/>
      <c r="AZ12" s="36"/>
      <c r="BA12" s="36"/>
      <c r="BB12" s="36"/>
      <c r="BC12" s="36"/>
      <c r="BD12" s="36"/>
      <c r="BE12" s="37">
        <f t="shared" si="19"/>
        <v>79</v>
      </c>
      <c r="BF12" s="36">
        <v>73</v>
      </c>
      <c r="BG12" s="36">
        <v>74</v>
      </c>
      <c r="BH12" s="38">
        <f t="shared" si="20"/>
        <v>79.099999999999994</v>
      </c>
      <c r="BI12" s="39">
        <f t="shared" si="21"/>
        <v>79</v>
      </c>
      <c r="BJ12" s="40"/>
      <c r="BK12" s="36">
        <v>80</v>
      </c>
      <c r="BL12" s="36">
        <v>76</v>
      </c>
      <c r="BM12" s="36"/>
      <c r="BN12" s="36"/>
      <c r="BO12" s="36"/>
      <c r="BP12" s="36"/>
      <c r="BQ12" s="36"/>
      <c r="BR12" s="36"/>
      <c r="BS12" s="36"/>
      <c r="BT12" s="36"/>
      <c r="BU12" s="41">
        <f t="shared" si="22"/>
        <v>78</v>
      </c>
      <c r="BV12" s="40"/>
      <c r="BW12" s="45">
        <v>75</v>
      </c>
      <c r="BX12" s="36"/>
      <c r="BY12" s="36"/>
      <c r="BZ12" s="36"/>
      <c r="CA12" s="36"/>
      <c r="CB12" s="36"/>
      <c r="CC12" s="36"/>
      <c r="CD12" s="36"/>
      <c r="CE12" s="36"/>
      <c r="CF12" s="36"/>
      <c r="CG12" s="37">
        <f t="shared" si="23"/>
        <v>75</v>
      </c>
      <c r="CH12" s="42" t="str">
        <f t="shared" si="24"/>
        <v>B</v>
      </c>
      <c r="CI12" s="43"/>
      <c r="CJ12" s="45">
        <v>6</v>
      </c>
      <c r="CK12"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c r="CM12" s="35">
        <v>3</v>
      </c>
      <c r="CN12" s="45" t="s">
        <v>199</v>
      </c>
      <c r="CW12" s="20">
        <v>3</v>
      </c>
      <c r="CX12" s="20" t="str">
        <f>(IF(CN10="","","Sudah memahami tentang "))&amp;(IF(CN10="","",CN10&amp;", "))&amp;(IF(CN11="","",CN11&amp;", "))&amp;(IF(CN13="","",CN13&amp;", "))&amp;(IF(CN14="","",CN14&amp;", "))&amp;(IF(CN15="","",CN15&amp;", "))&amp;(IF(CN16="","",CN16&amp;", "))&amp;(IF(CN17="","",CN17&amp;", "))&amp;(IF(CN18="","",CN18&amp;", "))&amp;(IF(CN19="","",CN19&amp;", "))&amp;(IF(CN12="","","Perlu tingkatkan pemahaman  "&amp;CN12&amp;"."))</f>
        <v>Sudah memahami tentang Nan-gai ni arimasuka, Ikura desuka, Oishii desuka, Yuubinkyoku wa doko ni arimasuka, Donna machi•Donna tokoro, Doubutsu ga suki desu, Shumi wa nan desuka, Donna gaikoku-go ga dekimasuka, Pinpon ga tokui desu, Perlu tingkatkan pemahaman  Koora wa arimasuka.</v>
      </c>
    </row>
    <row r="13" spans="1:102" x14ac:dyDescent="0.25">
      <c r="A13" s="14">
        <v>3</v>
      </c>
      <c r="B13" s="14">
        <v>24969</v>
      </c>
      <c r="C13" s="14" t="s">
        <v>169</v>
      </c>
      <c r="E13" s="31">
        <f t="shared" si="0"/>
        <v>89</v>
      </c>
      <c r="F13" s="20"/>
      <c r="G13" s="31">
        <f t="shared" si="1"/>
        <v>89</v>
      </c>
      <c r="H13" s="31">
        <f t="shared" si="2"/>
        <v>87</v>
      </c>
      <c r="I13" s="31" t="str">
        <f t="shared" si="3"/>
        <v>A</v>
      </c>
      <c r="J13" s="31" t="str">
        <f t="shared" si="4"/>
        <v>Sudah memahami tentang Nan-gai ni arimasuka, Ikura desuka, Koora wa arimasuka, Oishii desuka, Yuubinkyoku wa doko ni arimasuka, Donna machi•Donna tokoro, Doubutsu ga suki desu, Donna gaikoku-go ga dekimasuka, Pinpon ga tokui desu, Perlu tingkatkan pemahaman  Shumi wa nan desuka.</v>
      </c>
      <c r="K13" s="20"/>
      <c r="L13" s="31">
        <f t="shared" si="5"/>
        <v>86</v>
      </c>
      <c r="M13" s="31">
        <f t="shared" si="6"/>
        <v>88</v>
      </c>
      <c r="N13" s="31">
        <f t="shared" si="7"/>
        <v>87</v>
      </c>
      <c r="P13" s="36">
        <v>80</v>
      </c>
      <c r="Q13" s="36"/>
      <c r="R13" s="37">
        <f t="shared" si="8"/>
        <v>80</v>
      </c>
      <c r="S13" s="36">
        <v>91</v>
      </c>
      <c r="T13" s="36"/>
      <c r="U13" s="37">
        <f t="shared" si="9"/>
        <v>91</v>
      </c>
      <c r="V13" s="36"/>
      <c r="W13" s="36"/>
      <c r="X13" s="37" t="str">
        <f t="shared" si="10"/>
        <v/>
      </c>
      <c r="Y13" s="36"/>
      <c r="Z13" s="36"/>
      <c r="AA13" s="37" t="str">
        <f t="shared" si="11"/>
        <v/>
      </c>
      <c r="AB13" s="36"/>
      <c r="AC13" s="36"/>
      <c r="AD13" s="37" t="str">
        <f t="shared" si="12"/>
        <v/>
      </c>
      <c r="AE13" s="36"/>
      <c r="AF13" s="36"/>
      <c r="AG13" s="37" t="str">
        <f t="shared" si="13"/>
        <v/>
      </c>
      <c r="AH13" s="36"/>
      <c r="AI13" s="36"/>
      <c r="AJ13" s="37" t="str">
        <f t="shared" si="14"/>
        <v/>
      </c>
      <c r="AK13" s="36"/>
      <c r="AL13" s="36"/>
      <c r="AM13" s="37" t="str">
        <f t="shared" si="15"/>
        <v/>
      </c>
      <c r="AN13" s="36"/>
      <c r="AO13" s="36"/>
      <c r="AP13" s="37" t="str">
        <f t="shared" si="16"/>
        <v/>
      </c>
      <c r="AQ13" s="36"/>
      <c r="AR13" s="36"/>
      <c r="AS13" s="37" t="str">
        <f t="shared" si="17"/>
        <v/>
      </c>
      <c r="AT13" s="37">
        <f t="shared" si="18"/>
        <v>86</v>
      </c>
      <c r="AU13" s="36">
        <v>90</v>
      </c>
      <c r="AV13" s="36">
        <v>93</v>
      </c>
      <c r="AW13" s="36"/>
      <c r="AX13" s="36"/>
      <c r="AY13" s="36"/>
      <c r="AZ13" s="36"/>
      <c r="BA13" s="36"/>
      <c r="BB13" s="36"/>
      <c r="BC13" s="36"/>
      <c r="BD13" s="36"/>
      <c r="BE13" s="37">
        <f t="shared" si="19"/>
        <v>92</v>
      </c>
      <c r="BF13" s="36">
        <v>88</v>
      </c>
      <c r="BG13" s="36">
        <v>87</v>
      </c>
      <c r="BH13" s="38">
        <f t="shared" si="20"/>
        <v>88.7</v>
      </c>
      <c r="BI13" s="39">
        <f t="shared" si="21"/>
        <v>89</v>
      </c>
      <c r="BJ13" s="40"/>
      <c r="BK13" s="36">
        <v>90</v>
      </c>
      <c r="BL13" s="36">
        <v>84</v>
      </c>
      <c r="BM13" s="36"/>
      <c r="BN13" s="36"/>
      <c r="BO13" s="36"/>
      <c r="BP13" s="36"/>
      <c r="BQ13" s="36"/>
      <c r="BR13" s="36"/>
      <c r="BS13" s="36"/>
      <c r="BT13" s="36"/>
      <c r="BU13" s="41">
        <f t="shared" si="22"/>
        <v>87</v>
      </c>
      <c r="BV13" s="40"/>
      <c r="BW13" s="45">
        <v>90</v>
      </c>
      <c r="BX13" s="36"/>
      <c r="BY13" s="36"/>
      <c r="BZ13" s="36"/>
      <c r="CA13" s="36"/>
      <c r="CB13" s="36"/>
      <c r="CC13" s="36"/>
      <c r="CD13" s="36"/>
      <c r="CE13" s="36"/>
      <c r="CF13" s="36"/>
      <c r="CG13" s="37">
        <f t="shared" si="23"/>
        <v>90</v>
      </c>
      <c r="CH13" s="42" t="str">
        <f t="shared" si="24"/>
        <v>A</v>
      </c>
      <c r="CI13" s="43"/>
      <c r="CJ13" s="45">
        <v>8</v>
      </c>
      <c r="CK13" s="44" t="str">
        <f t="shared" si="25"/>
        <v>Sudah memahami tentang Nan-gai ni arimasuka, Ikura desuka, Koora wa arimasuka, Oishii desuka, Yuubinkyoku wa doko ni arimasuka, Donna machi•Donna tokoro, Doubutsu ga suki desu, Donna gaikoku-go ga dekimasuka, Pinpon ga tokui desu, Perlu tingkatkan pemahaman  Shumi wa nan desuka.</v>
      </c>
      <c r="CM13" s="35">
        <v>4</v>
      </c>
      <c r="CN13" s="45" t="s">
        <v>200</v>
      </c>
      <c r="CW13" s="20">
        <v>4</v>
      </c>
      <c r="CX13" s="20" t="str">
        <f>(IF(CN10="","","Sudah memahami tentang "))&amp;(IF(CN10="","",CN10&amp;", "))&amp;(IF(CN11="","",CN11&amp;", "))&amp;(IF(CN12="","",CN12&amp;", "))&amp;(IF(CN14="","",CN14&amp;", "))&amp;(IF(CN15="","",CN15&amp;", "))&amp;(IF(CN16="","",CN16&amp;", "))&amp;(IF(CN17="","",CN17&amp;", "))&amp;(IF(CN18="","",CN18&amp;", "))&amp;(IF(CN19="","",CN19&amp;", "))&amp;(IF(CN13="","","Perlu tingkatkan pemahaman  "&amp;CN13&amp;"."))</f>
        <v>Sudah memahami tentang Nan-gai ni arimasuka, Ikura desuka, Koora wa arimasuka, Yuubinkyoku wa doko ni arimasuka, Donna machi•Donna tokoro, Doubutsu ga suki desu, Shumi wa nan desuka, Donna gaikoku-go ga dekimasuka, Pinpon ga tokui desu, Perlu tingkatkan pemahaman  Oishii desuka.</v>
      </c>
    </row>
    <row r="14" spans="1:102" x14ac:dyDescent="0.25">
      <c r="A14" s="14">
        <v>4</v>
      </c>
      <c r="B14" s="14">
        <v>24983</v>
      </c>
      <c r="C14" s="14" t="s">
        <v>170</v>
      </c>
      <c r="E14" s="31">
        <f t="shared" si="0"/>
        <v>90</v>
      </c>
      <c r="F14" s="20"/>
      <c r="G14" s="31">
        <f t="shared" si="1"/>
        <v>90</v>
      </c>
      <c r="H14" s="31">
        <f t="shared" si="2"/>
        <v>84</v>
      </c>
      <c r="I14" s="31" t="str">
        <f t="shared" si="3"/>
        <v>A</v>
      </c>
      <c r="J14" s="31" t="str">
        <f t="shared" si="4"/>
        <v>Sudah memahami tentang Nan-gai ni arimasuka, Ikura desuka, Koora wa arimasuka, Oishii desuka, Yuubinkyoku wa doko ni arimasuka, Donna machi•Donna tokoro, Doubutsu ga suki desu, Donna gaikoku-go ga dekimasuka, Pinpon ga tokui desu, Perlu tingkatkan pemahaman  Shumi wa nan desuka.</v>
      </c>
      <c r="K14" s="20"/>
      <c r="L14" s="31">
        <f t="shared" si="5"/>
        <v>89</v>
      </c>
      <c r="M14" s="31">
        <f t="shared" si="6"/>
        <v>88</v>
      </c>
      <c r="N14" s="31">
        <f t="shared" si="7"/>
        <v>89</v>
      </c>
      <c r="P14" s="36">
        <v>85</v>
      </c>
      <c r="Q14" s="36"/>
      <c r="R14" s="37">
        <f t="shared" si="8"/>
        <v>85</v>
      </c>
      <c r="S14" s="36">
        <v>93</v>
      </c>
      <c r="T14" s="36"/>
      <c r="U14" s="37">
        <f t="shared" si="9"/>
        <v>93</v>
      </c>
      <c r="V14" s="36"/>
      <c r="W14" s="36"/>
      <c r="X14" s="37" t="str">
        <f t="shared" si="10"/>
        <v/>
      </c>
      <c r="Y14" s="36"/>
      <c r="Z14" s="36"/>
      <c r="AA14" s="37" t="str">
        <f t="shared" si="11"/>
        <v/>
      </c>
      <c r="AB14" s="36"/>
      <c r="AC14" s="36"/>
      <c r="AD14" s="37" t="str">
        <f t="shared" si="12"/>
        <v/>
      </c>
      <c r="AE14" s="36"/>
      <c r="AF14" s="36"/>
      <c r="AG14" s="37" t="str">
        <f t="shared" si="13"/>
        <v/>
      </c>
      <c r="AH14" s="36"/>
      <c r="AI14" s="36"/>
      <c r="AJ14" s="37" t="str">
        <f t="shared" si="14"/>
        <v/>
      </c>
      <c r="AK14" s="36"/>
      <c r="AL14" s="36"/>
      <c r="AM14" s="37" t="str">
        <f t="shared" si="15"/>
        <v/>
      </c>
      <c r="AN14" s="36"/>
      <c r="AO14" s="36"/>
      <c r="AP14" s="37" t="str">
        <f t="shared" si="16"/>
        <v/>
      </c>
      <c r="AQ14" s="36"/>
      <c r="AR14" s="36"/>
      <c r="AS14" s="37" t="str">
        <f t="shared" si="17"/>
        <v/>
      </c>
      <c r="AT14" s="37">
        <f t="shared" si="18"/>
        <v>89</v>
      </c>
      <c r="AU14" s="36">
        <v>85</v>
      </c>
      <c r="AV14" s="36">
        <v>97</v>
      </c>
      <c r="AW14" s="36"/>
      <c r="AX14" s="36"/>
      <c r="AY14" s="36"/>
      <c r="AZ14" s="36"/>
      <c r="BA14" s="36"/>
      <c r="BB14" s="36"/>
      <c r="BC14" s="36"/>
      <c r="BD14" s="36"/>
      <c r="BE14" s="37">
        <f t="shared" si="19"/>
        <v>91</v>
      </c>
      <c r="BF14" s="36">
        <v>88</v>
      </c>
      <c r="BG14" s="36">
        <v>89</v>
      </c>
      <c r="BH14" s="38">
        <f t="shared" si="20"/>
        <v>89.7</v>
      </c>
      <c r="BI14" s="39">
        <f t="shared" si="21"/>
        <v>90</v>
      </c>
      <c r="BJ14" s="40"/>
      <c r="BK14" s="36">
        <v>85</v>
      </c>
      <c r="BL14" s="36">
        <v>82</v>
      </c>
      <c r="BM14" s="36"/>
      <c r="BN14" s="36"/>
      <c r="BO14" s="36"/>
      <c r="BP14" s="36"/>
      <c r="BQ14" s="36"/>
      <c r="BR14" s="36"/>
      <c r="BS14" s="36"/>
      <c r="BT14" s="36"/>
      <c r="BU14" s="41">
        <f t="shared" si="22"/>
        <v>84</v>
      </c>
      <c r="BV14" s="40"/>
      <c r="BW14" s="45">
        <v>90</v>
      </c>
      <c r="BX14" s="36"/>
      <c r="BY14" s="36"/>
      <c r="BZ14" s="36"/>
      <c r="CA14" s="36"/>
      <c r="CB14" s="36"/>
      <c r="CC14" s="36"/>
      <c r="CD14" s="36"/>
      <c r="CE14" s="36"/>
      <c r="CF14" s="36"/>
      <c r="CG14" s="37">
        <f t="shared" si="23"/>
        <v>90</v>
      </c>
      <c r="CH14" s="42" t="str">
        <f t="shared" si="24"/>
        <v>A</v>
      </c>
      <c r="CI14" s="43"/>
      <c r="CJ14" s="45">
        <v>8</v>
      </c>
      <c r="CK14" s="44" t="str">
        <f t="shared" si="25"/>
        <v>Sudah memahami tentang Nan-gai ni arimasuka, Ikura desuka, Koora wa arimasuka, Oishii desuka, Yuubinkyoku wa doko ni arimasuka, Donna machi•Donna tokoro, Doubutsu ga suki desu, Donna gaikoku-go ga dekimasuka, Pinpon ga tokui desu, Perlu tingkatkan pemahaman  Shumi wa nan desuka.</v>
      </c>
      <c r="CM14" s="35">
        <v>5</v>
      </c>
      <c r="CN14" s="45" t="s">
        <v>201</v>
      </c>
      <c r="CW14" s="20">
        <v>5</v>
      </c>
      <c r="CX14" s="20" t="str">
        <f>(IF(CN10="","","Sudah memahami tentang "))&amp;(IF(CN10="","",CN10&amp;", "))&amp;(IF(CN11="","",CN11&amp;", "))&amp;(IF(CN12="","",CN12&amp;", "))&amp;(IF(CN13="","",CN13&amp;", "))&amp;(IF(CN15="","",CN15&amp;", "))&amp;(IF(CN16="","",CN16&amp;", "))&amp;(IF(CN17="","",CN17&amp;", "))&amp;(IF(CN18="","",CN18&amp;", "))&amp;(IF(CN19="","",CN19&amp;", "))&amp;(IF(CN14="","","Perlu tingkatkan pemahaman  "&amp;CN14&amp;"."))</f>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15" spans="1:102" x14ac:dyDescent="0.25">
      <c r="A15" s="14">
        <v>5</v>
      </c>
      <c r="B15" s="14">
        <v>24997</v>
      </c>
      <c r="C15" s="14" t="s">
        <v>171</v>
      </c>
      <c r="E15" s="31">
        <f t="shared" si="0"/>
        <v>85</v>
      </c>
      <c r="F15" s="20"/>
      <c r="G15" s="31">
        <f t="shared" si="1"/>
        <v>85</v>
      </c>
      <c r="H15" s="31">
        <f t="shared" si="2"/>
        <v>83</v>
      </c>
      <c r="I15" s="31" t="str">
        <f t="shared" si="3"/>
        <v>A</v>
      </c>
      <c r="J15"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15" s="20"/>
      <c r="L15" s="31">
        <f t="shared" si="5"/>
        <v>82</v>
      </c>
      <c r="M15" s="31">
        <f t="shared" si="6"/>
        <v>91</v>
      </c>
      <c r="N15" s="31">
        <f t="shared" si="7"/>
        <v>80</v>
      </c>
      <c r="P15" s="36">
        <v>80</v>
      </c>
      <c r="Q15" s="36"/>
      <c r="R15" s="37">
        <f t="shared" si="8"/>
        <v>80</v>
      </c>
      <c r="S15" s="36">
        <v>84</v>
      </c>
      <c r="T15" s="36"/>
      <c r="U15" s="37">
        <f t="shared" si="9"/>
        <v>84</v>
      </c>
      <c r="V15" s="36"/>
      <c r="W15" s="36"/>
      <c r="X15" s="37" t="str">
        <f t="shared" si="10"/>
        <v/>
      </c>
      <c r="Y15" s="36"/>
      <c r="Z15" s="36"/>
      <c r="AA15" s="37" t="str">
        <f t="shared" si="11"/>
        <v/>
      </c>
      <c r="AB15" s="36"/>
      <c r="AC15" s="36"/>
      <c r="AD15" s="37" t="str">
        <f t="shared" si="12"/>
        <v/>
      </c>
      <c r="AE15" s="36"/>
      <c r="AF15" s="36"/>
      <c r="AG15" s="37" t="str">
        <f t="shared" si="13"/>
        <v/>
      </c>
      <c r="AH15" s="36"/>
      <c r="AI15" s="36"/>
      <c r="AJ15" s="37" t="str">
        <f t="shared" si="14"/>
        <v/>
      </c>
      <c r="AK15" s="36"/>
      <c r="AL15" s="36"/>
      <c r="AM15" s="37" t="str">
        <f t="shared" si="15"/>
        <v/>
      </c>
      <c r="AN15" s="36"/>
      <c r="AO15" s="36"/>
      <c r="AP15" s="37" t="str">
        <f t="shared" si="16"/>
        <v/>
      </c>
      <c r="AQ15" s="36"/>
      <c r="AR15" s="36"/>
      <c r="AS15" s="37" t="str">
        <f t="shared" si="17"/>
        <v/>
      </c>
      <c r="AT15" s="37">
        <f t="shared" si="18"/>
        <v>82</v>
      </c>
      <c r="AU15" s="36">
        <v>85</v>
      </c>
      <c r="AV15" s="36">
        <v>90</v>
      </c>
      <c r="AW15" s="36"/>
      <c r="AX15" s="36"/>
      <c r="AY15" s="36"/>
      <c r="AZ15" s="36"/>
      <c r="BA15" s="36"/>
      <c r="BB15" s="36"/>
      <c r="BC15" s="36"/>
      <c r="BD15" s="36"/>
      <c r="BE15" s="37">
        <f t="shared" si="19"/>
        <v>88</v>
      </c>
      <c r="BF15" s="36">
        <v>91</v>
      </c>
      <c r="BG15" s="36">
        <v>80</v>
      </c>
      <c r="BH15" s="38">
        <f t="shared" si="20"/>
        <v>85.1</v>
      </c>
      <c r="BI15" s="39">
        <f t="shared" si="21"/>
        <v>85</v>
      </c>
      <c r="BJ15" s="40"/>
      <c r="BK15" s="36">
        <v>85</v>
      </c>
      <c r="BL15" s="36">
        <v>80</v>
      </c>
      <c r="BM15" s="36"/>
      <c r="BN15" s="36"/>
      <c r="BO15" s="36"/>
      <c r="BP15" s="36"/>
      <c r="BQ15" s="36"/>
      <c r="BR15" s="36"/>
      <c r="BS15" s="36"/>
      <c r="BT15" s="36"/>
      <c r="BU15" s="41">
        <f t="shared" si="22"/>
        <v>83</v>
      </c>
      <c r="BV15" s="40"/>
      <c r="BW15" s="45">
        <v>90</v>
      </c>
      <c r="BX15" s="36"/>
      <c r="BY15" s="36"/>
      <c r="BZ15" s="36"/>
      <c r="CA15" s="36"/>
      <c r="CB15" s="36"/>
      <c r="CC15" s="36"/>
      <c r="CD15" s="36"/>
      <c r="CE15" s="36"/>
      <c r="CF15" s="36"/>
      <c r="CG15" s="37">
        <f t="shared" si="23"/>
        <v>90</v>
      </c>
      <c r="CH15" s="42" t="str">
        <f t="shared" si="24"/>
        <v>A</v>
      </c>
      <c r="CI15" s="43"/>
      <c r="CJ15" s="45">
        <v>6</v>
      </c>
      <c r="CK15"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c r="CM15" s="35">
        <v>6</v>
      </c>
      <c r="CN15" s="45" t="s">
        <v>202</v>
      </c>
      <c r="CW15" s="20">
        <v>6</v>
      </c>
      <c r="CX15" s="20" t="str">
        <f>(IF(CN10="","","Sudah memahami tentang "))&amp;(IF(CN10="","",CN10&amp;", "))&amp;(IF(CN11="","",CN11&amp;", "))&amp;(IF(CN12="","",CN12&amp;", "))&amp;(IF(CN13="","",CN13&amp;", "))&amp;(IF(CN14="","",CN14&amp;", "))&amp;(IF(CN16="","",CN16&amp;", "))&amp;(IF(CN17="","",CN17&amp;", "))&amp;(IF(CN18="","",CN18&amp;", "))&amp;(IF(CN19="","",CN19&amp;", "))&amp;(IF(CN15="","","Perlu tingkatkan pemahaman  "&amp;CN15&amp;"."))</f>
        <v>Sudah memahami tentang Nan-gai ni arimasuka, Ikura desuka, Koora wa arimasuka, Oishii desuka, Yuubinkyoku wa doko ni arimasuka, Doubutsu ga suki desu, Shumi wa nan desuka, Donna gaikoku-go ga dekimasuka, Pinpon ga tokui desu, Perlu tingkatkan pemahaman  Donna machi•Donna tokoro.</v>
      </c>
    </row>
    <row r="16" spans="1:102" x14ac:dyDescent="0.25">
      <c r="A16" s="14">
        <v>6</v>
      </c>
      <c r="B16" s="14">
        <v>25011</v>
      </c>
      <c r="C16" s="14" t="s">
        <v>172</v>
      </c>
      <c r="E16" s="31">
        <f t="shared" si="0"/>
        <v>77</v>
      </c>
      <c r="F16" s="20"/>
      <c r="G16" s="31">
        <f t="shared" si="1"/>
        <v>77</v>
      </c>
      <c r="H16" s="31">
        <f t="shared" si="2"/>
        <v>78</v>
      </c>
      <c r="I16" s="31" t="str">
        <f t="shared" si="3"/>
        <v>B</v>
      </c>
      <c r="J16"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16" s="20"/>
      <c r="L16" s="31">
        <f t="shared" si="5"/>
        <v>78</v>
      </c>
      <c r="M16" s="31">
        <f t="shared" si="6"/>
        <v>66</v>
      </c>
      <c r="N16" s="31">
        <f t="shared" si="7"/>
        <v>76</v>
      </c>
      <c r="P16" s="36">
        <v>65</v>
      </c>
      <c r="Q16" s="36">
        <v>75</v>
      </c>
      <c r="R16" s="37">
        <f t="shared" si="8"/>
        <v>75</v>
      </c>
      <c r="S16" s="36">
        <v>80</v>
      </c>
      <c r="T16" s="36"/>
      <c r="U16" s="37">
        <f t="shared" si="9"/>
        <v>80</v>
      </c>
      <c r="V16" s="36"/>
      <c r="W16" s="36"/>
      <c r="X16" s="37" t="str">
        <f t="shared" si="10"/>
        <v/>
      </c>
      <c r="Y16" s="36"/>
      <c r="Z16" s="36"/>
      <c r="AA16" s="37" t="str">
        <f t="shared" si="11"/>
        <v/>
      </c>
      <c r="AB16" s="36"/>
      <c r="AC16" s="36"/>
      <c r="AD16" s="37" t="str">
        <f t="shared" si="12"/>
        <v/>
      </c>
      <c r="AE16" s="36"/>
      <c r="AF16" s="36"/>
      <c r="AG16" s="37" t="str">
        <f t="shared" si="13"/>
        <v/>
      </c>
      <c r="AH16" s="36"/>
      <c r="AI16" s="36"/>
      <c r="AJ16" s="37" t="str">
        <f t="shared" si="14"/>
        <v/>
      </c>
      <c r="AK16" s="36"/>
      <c r="AL16" s="36"/>
      <c r="AM16" s="37" t="str">
        <f t="shared" si="15"/>
        <v/>
      </c>
      <c r="AN16" s="36"/>
      <c r="AO16" s="36"/>
      <c r="AP16" s="37" t="str">
        <f t="shared" si="16"/>
        <v/>
      </c>
      <c r="AQ16" s="36"/>
      <c r="AR16" s="36"/>
      <c r="AS16" s="37" t="str">
        <f t="shared" si="17"/>
        <v/>
      </c>
      <c r="AT16" s="37">
        <f t="shared" si="18"/>
        <v>78</v>
      </c>
      <c r="AU16" s="36">
        <v>80</v>
      </c>
      <c r="AV16" s="36">
        <v>78</v>
      </c>
      <c r="AW16" s="36"/>
      <c r="AX16" s="36"/>
      <c r="AY16" s="36"/>
      <c r="AZ16" s="36"/>
      <c r="BA16" s="36"/>
      <c r="BB16" s="36"/>
      <c r="BC16" s="36"/>
      <c r="BD16" s="36"/>
      <c r="BE16" s="37">
        <f t="shared" si="19"/>
        <v>79</v>
      </c>
      <c r="BF16" s="36">
        <v>66</v>
      </c>
      <c r="BG16" s="36">
        <v>76</v>
      </c>
      <c r="BH16" s="38">
        <f t="shared" si="20"/>
        <v>77</v>
      </c>
      <c r="BI16" s="39">
        <f t="shared" si="21"/>
        <v>77</v>
      </c>
      <c r="BJ16" s="40"/>
      <c r="BK16" s="36">
        <v>80</v>
      </c>
      <c r="BL16" s="36">
        <v>75</v>
      </c>
      <c r="BM16" s="36"/>
      <c r="BN16" s="36"/>
      <c r="BO16" s="36"/>
      <c r="BP16" s="36"/>
      <c r="BQ16" s="36"/>
      <c r="BR16" s="36"/>
      <c r="BS16" s="36"/>
      <c r="BT16" s="36"/>
      <c r="BU16" s="41">
        <f t="shared" si="22"/>
        <v>78</v>
      </c>
      <c r="BV16" s="40"/>
      <c r="BW16" s="45">
        <v>75</v>
      </c>
      <c r="BX16" s="36"/>
      <c r="BY16" s="36"/>
      <c r="BZ16" s="36"/>
      <c r="CA16" s="36"/>
      <c r="CB16" s="36"/>
      <c r="CC16" s="36"/>
      <c r="CD16" s="36"/>
      <c r="CE16" s="36"/>
      <c r="CF16" s="36"/>
      <c r="CG16" s="37">
        <f t="shared" si="23"/>
        <v>75</v>
      </c>
      <c r="CH16" s="42" t="str">
        <f t="shared" si="24"/>
        <v>B</v>
      </c>
      <c r="CI16" s="43"/>
      <c r="CJ16" s="45">
        <v>6</v>
      </c>
      <c r="CK16"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c r="CM16" s="35">
        <v>7</v>
      </c>
      <c r="CN16" s="45" t="s">
        <v>203</v>
      </c>
      <c r="CW16" s="20">
        <v>7</v>
      </c>
      <c r="CX16" s="20" t="str">
        <f>(IF(CN10="","","Sudah memahami tentang "))&amp;(IF(CN10="","",CN10&amp;", "))&amp;(IF(CN11="","",CN11&amp;", "))&amp;(IF(CN12="","",CN12&amp;", "))&amp;(IF(CN13="","",CN13&amp;", "))&amp;(IF(CN14="","",CN14&amp;", "))&amp;(IF(CN15="","",CN15&amp;", "))&amp;(IF(CN17="","",CN17&amp;", "))&amp;(IF(CN18="","",CN18&amp;", "))&amp;(IF(CN19="","",CN19&amp;", "))&amp;(IF(CN16="","","Perlu tingkatkan pemahaman  "&amp;CN16&amp;"."))</f>
        <v>Sudah memahami tentang Nan-gai ni arimasuka, Ikura desuka, Koora wa arimasuka, Oishii desuka, Yuubinkyoku wa doko ni arimasuka, Donna machi•Donna tokoro, Shumi wa nan desuka, Donna gaikoku-go ga dekimasuka, Pinpon ga tokui desu, Perlu tingkatkan pemahaman  Doubutsu ga suki desu.</v>
      </c>
    </row>
    <row r="17" spans="1:102" x14ac:dyDescent="0.25">
      <c r="A17" s="14">
        <v>7</v>
      </c>
      <c r="B17" s="14">
        <v>25025</v>
      </c>
      <c r="C17" s="14" t="s">
        <v>173</v>
      </c>
      <c r="E17" s="31">
        <f t="shared" si="0"/>
        <v>89</v>
      </c>
      <c r="F17" s="20"/>
      <c r="G17" s="31">
        <f t="shared" si="1"/>
        <v>89</v>
      </c>
      <c r="H17" s="31">
        <f t="shared" si="2"/>
        <v>90</v>
      </c>
      <c r="I17" s="31" t="str">
        <f t="shared" si="3"/>
        <v>A</v>
      </c>
      <c r="J17" s="31" t="str">
        <f t="shared" si="4"/>
        <v>Sudah memahami tentang Nan-gai ni arimasuka, Ikura desuka, Koora wa arimasuka, Oishii desuka, Yuubinkyoku wa doko ni arimasuka, Donna machi•Donna tokoro, Doubutsu ga suki desu, Donna gaikoku-go ga dekimasuka, Pinpon ga tokui desu, Perlu tingkatkan pemahaman  Shumi wa nan desuka.</v>
      </c>
      <c r="K17" s="20"/>
      <c r="L17" s="31">
        <f t="shared" si="5"/>
        <v>86</v>
      </c>
      <c r="M17" s="31">
        <f t="shared" si="6"/>
        <v>85</v>
      </c>
      <c r="N17" s="31">
        <f t="shared" si="7"/>
        <v>88</v>
      </c>
      <c r="P17" s="36">
        <v>80</v>
      </c>
      <c r="Q17" s="36"/>
      <c r="R17" s="37">
        <f t="shared" si="8"/>
        <v>80</v>
      </c>
      <c r="S17" s="36">
        <v>92</v>
      </c>
      <c r="T17" s="36"/>
      <c r="U17" s="37">
        <f t="shared" si="9"/>
        <v>92</v>
      </c>
      <c r="V17" s="36"/>
      <c r="W17" s="36"/>
      <c r="X17" s="37" t="str">
        <f t="shared" si="10"/>
        <v/>
      </c>
      <c r="Y17" s="36"/>
      <c r="Z17" s="36"/>
      <c r="AA17" s="37" t="str">
        <f t="shared" si="11"/>
        <v/>
      </c>
      <c r="AB17" s="36"/>
      <c r="AC17" s="36"/>
      <c r="AD17" s="37" t="str">
        <f t="shared" si="12"/>
        <v/>
      </c>
      <c r="AE17" s="36"/>
      <c r="AF17" s="36"/>
      <c r="AG17" s="37" t="str">
        <f t="shared" si="13"/>
        <v/>
      </c>
      <c r="AH17" s="36"/>
      <c r="AI17" s="36"/>
      <c r="AJ17" s="37" t="str">
        <f t="shared" si="14"/>
        <v/>
      </c>
      <c r="AK17" s="36"/>
      <c r="AL17" s="36"/>
      <c r="AM17" s="37" t="str">
        <f t="shared" si="15"/>
        <v/>
      </c>
      <c r="AN17" s="36"/>
      <c r="AO17" s="36"/>
      <c r="AP17" s="37" t="str">
        <f t="shared" si="16"/>
        <v/>
      </c>
      <c r="AQ17" s="36"/>
      <c r="AR17" s="36"/>
      <c r="AS17" s="37" t="str">
        <f t="shared" si="17"/>
        <v/>
      </c>
      <c r="AT17" s="37">
        <f t="shared" si="18"/>
        <v>86</v>
      </c>
      <c r="AU17" s="36">
        <v>95</v>
      </c>
      <c r="AV17" s="36">
        <v>93</v>
      </c>
      <c r="AW17" s="36"/>
      <c r="AX17" s="36"/>
      <c r="AY17" s="36"/>
      <c r="AZ17" s="36"/>
      <c r="BA17" s="36"/>
      <c r="BB17" s="36"/>
      <c r="BC17" s="36"/>
      <c r="BD17" s="36"/>
      <c r="BE17" s="37">
        <f t="shared" si="19"/>
        <v>94</v>
      </c>
      <c r="BF17" s="36">
        <v>85</v>
      </c>
      <c r="BG17" s="36">
        <v>88</v>
      </c>
      <c r="BH17" s="38">
        <f t="shared" si="20"/>
        <v>89.3</v>
      </c>
      <c r="BI17" s="39">
        <f t="shared" si="21"/>
        <v>89</v>
      </c>
      <c r="BJ17" s="40"/>
      <c r="BK17" s="36">
        <v>95</v>
      </c>
      <c r="BL17" s="36">
        <v>85</v>
      </c>
      <c r="BM17" s="36"/>
      <c r="BN17" s="36"/>
      <c r="BO17" s="36"/>
      <c r="BP17" s="36"/>
      <c r="BQ17" s="36"/>
      <c r="BR17" s="36"/>
      <c r="BS17" s="36"/>
      <c r="BT17" s="36"/>
      <c r="BU17" s="41">
        <f t="shared" si="22"/>
        <v>90</v>
      </c>
      <c r="BV17" s="40"/>
      <c r="BW17" s="45">
        <v>90</v>
      </c>
      <c r="BX17" s="36"/>
      <c r="BY17" s="36"/>
      <c r="BZ17" s="36"/>
      <c r="CA17" s="36"/>
      <c r="CB17" s="36"/>
      <c r="CC17" s="36"/>
      <c r="CD17" s="36"/>
      <c r="CE17" s="36"/>
      <c r="CF17" s="36"/>
      <c r="CG17" s="37">
        <f t="shared" si="23"/>
        <v>90</v>
      </c>
      <c r="CH17" s="42" t="str">
        <f t="shared" si="24"/>
        <v>A</v>
      </c>
      <c r="CI17" s="43"/>
      <c r="CJ17" s="45">
        <v>8</v>
      </c>
      <c r="CK17" s="44" t="str">
        <f t="shared" si="25"/>
        <v>Sudah memahami tentang Nan-gai ni arimasuka, Ikura desuka, Koora wa arimasuka, Oishii desuka, Yuubinkyoku wa doko ni arimasuka, Donna machi•Donna tokoro, Doubutsu ga suki desu, Donna gaikoku-go ga dekimasuka, Pinpon ga tokui desu, Perlu tingkatkan pemahaman  Shumi wa nan desuka.</v>
      </c>
      <c r="CM17" s="35">
        <v>8</v>
      </c>
      <c r="CN17" s="45" t="s">
        <v>204</v>
      </c>
      <c r="CW17" s="20">
        <v>8</v>
      </c>
      <c r="CX17" s="20" t="str">
        <f>(IF(CN10="","","Sudah memahami tentang "))&amp;(IF(CN10="","",CN10&amp;", "))&amp;(IF(CN11="","",CN11&amp;", "))&amp;(IF(CN12="","",CN12&amp;", "))&amp;(IF(CN13="","",CN13&amp;", "))&amp;(IF(CN14="","",CN14&amp;", "))&amp;(IF(CN15="","",CN15&amp;", "))&amp;(IF(CN16="","",CN16&amp;", "))&amp;(IF(CN18="","",CN18&amp;", "))&amp;(IF(CN19="","",CN19&amp;", "))&amp;(IF(CN17="","","Perlu tingkatkan pemahaman  "&amp;CN17&amp;"."))</f>
        <v>Sudah memahami tentang Nan-gai ni arimasuka, Ikura desuka, Koora wa arimasuka, Oishii desuka, Yuubinkyoku wa doko ni arimasuka, Donna machi•Donna tokoro, Doubutsu ga suki desu, Donna gaikoku-go ga dekimasuka, Pinpon ga tokui desu, Perlu tingkatkan pemahaman  Shumi wa nan desuka.</v>
      </c>
    </row>
    <row r="18" spans="1:102" x14ac:dyDescent="0.25">
      <c r="A18" s="14">
        <v>8</v>
      </c>
      <c r="B18" s="14">
        <v>25039</v>
      </c>
      <c r="C18" s="14" t="s">
        <v>174</v>
      </c>
      <c r="E18" s="31">
        <f t="shared" si="0"/>
        <v>97</v>
      </c>
      <c r="F18" s="20"/>
      <c r="G18" s="31">
        <f t="shared" si="1"/>
        <v>97</v>
      </c>
      <c r="H18" s="31">
        <f t="shared" si="2"/>
        <v>91</v>
      </c>
      <c r="I18" s="31" t="str">
        <f t="shared" si="3"/>
        <v>A</v>
      </c>
      <c r="J18" s="31" t="str">
        <f t="shared" si="4"/>
        <v>Sudah memahami tentang Nan-gai ni arimasuka, Ikura desuka, Koora wa arimasuka, Oishii desuka, Yuubinkyoku wa doko ni arimasuka, Donna machi•Donna tokoro, Doubutsu ga suki desu, Shumi wa nan desuka, Donna gaikoku-go ga dekimasuka, Perlu tingkatkan pemahaman  Pinpon ga tokui desu.</v>
      </c>
      <c r="K18" s="20"/>
      <c r="L18" s="31">
        <f t="shared" si="5"/>
        <v>100</v>
      </c>
      <c r="M18" s="31">
        <f t="shared" si="6"/>
        <v>84</v>
      </c>
      <c r="N18" s="31">
        <f t="shared" si="7"/>
        <v>96</v>
      </c>
      <c r="P18" s="36">
        <v>100</v>
      </c>
      <c r="Q18" s="36"/>
      <c r="R18" s="37">
        <f t="shared" si="8"/>
        <v>100</v>
      </c>
      <c r="S18" s="36">
        <v>100</v>
      </c>
      <c r="T18" s="36"/>
      <c r="U18" s="37">
        <f t="shared" si="9"/>
        <v>100</v>
      </c>
      <c r="V18" s="36"/>
      <c r="W18" s="36"/>
      <c r="X18" s="37" t="str">
        <f t="shared" si="10"/>
        <v/>
      </c>
      <c r="Y18" s="36"/>
      <c r="Z18" s="36"/>
      <c r="AA18" s="37" t="str">
        <f t="shared" si="11"/>
        <v/>
      </c>
      <c r="AB18" s="36"/>
      <c r="AC18" s="36"/>
      <c r="AD18" s="37" t="str">
        <f t="shared" si="12"/>
        <v/>
      </c>
      <c r="AE18" s="36"/>
      <c r="AF18" s="36"/>
      <c r="AG18" s="37" t="str">
        <f t="shared" si="13"/>
        <v/>
      </c>
      <c r="AH18" s="36"/>
      <c r="AI18" s="36"/>
      <c r="AJ18" s="37" t="str">
        <f t="shared" si="14"/>
        <v/>
      </c>
      <c r="AK18" s="36"/>
      <c r="AL18" s="36"/>
      <c r="AM18" s="37" t="str">
        <f t="shared" si="15"/>
        <v/>
      </c>
      <c r="AN18" s="36"/>
      <c r="AO18" s="36"/>
      <c r="AP18" s="37" t="str">
        <f t="shared" si="16"/>
        <v/>
      </c>
      <c r="AQ18" s="36"/>
      <c r="AR18" s="36"/>
      <c r="AS18" s="37" t="str">
        <f t="shared" si="17"/>
        <v/>
      </c>
      <c r="AT18" s="37">
        <f t="shared" si="18"/>
        <v>100</v>
      </c>
      <c r="AU18" s="36">
        <v>95</v>
      </c>
      <c r="AV18" s="36">
        <v>100</v>
      </c>
      <c r="AW18" s="36"/>
      <c r="AX18" s="36"/>
      <c r="AY18" s="36"/>
      <c r="AZ18" s="36"/>
      <c r="BA18" s="36"/>
      <c r="BB18" s="36"/>
      <c r="BC18" s="36"/>
      <c r="BD18" s="36"/>
      <c r="BE18" s="37">
        <f t="shared" si="19"/>
        <v>98</v>
      </c>
      <c r="BF18" s="36">
        <v>84</v>
      </c>
      <c r="BG18" s="36">
        <v>96</v>
      </c>
      <c r="BH18" s="38">
        <f t="shared" si="20"/>
        <v>97.2</v>
      </c>
      <c r="BI18" s="39">
        <f t="shared" si="21"/>
        <v>97</v>
      </c>
      <c r="BJ18" s="40"/>
      <c r="BK18" s="36">
        <v>95</v>
      </c>
      <c r="BL18" s="36">
        <v>86</v>
      </c>
      <c r="BM18" s="36"/>
      <c r="BN18" s="36"/>
      <c r="BO18" s="36"/>
      <c r="BP18" s="36"/>
      <c r="BQ18" s="36"/>
      <c r="BR18" s="36"/>
      <c r="BS18" s="36"/>
      <c r="BT18" s="36"/>
      <c r="BU18" s="41">
        <f t="shared" si="22"/>
        <v>91</v>
      </c>
      <c r="BV18" s="40"/>
      <c r="BW18" s="45">
        <v>90</v>
      </c>
      <c r="BX18" s="36"/>
      <c r="BY18" s="36"/>
      <c r="BZ18" s="36"/>
      <c r="CA18" s="36"/>
      <c r="CB18" s="36"/>
      <c r="CC18" s="36"/>
      <c r="CD18" s="36"/>
      <c r="CE18" s="36"/>
      <c r="CF18" s="36"/>
      <c r="CG18" s="37">
        <f t="shared" si="23"/>
        <v>90</v>
      </c>
      <c r="CH18" s="42" t="str">
        <f t="shared" si="24"/>
        <v>A</v>
      </c>
      <c r="CI18" s="43"/>
      <c r="CJ18" s="45">
        <v>10</v>
      </c>
      <c r="CK18" s="44" t="str">
        <f t="shared" si="25"/>
        <v>Sudah memahami tentang Nan-gai ni arimasuka, Ikura desuka, Koora wa arimasuka, Oishii desuka, Yuubinkyoku wa doko ni arimasuka, Donna machi•Donna tokoro, Doubutsu ga suki desu, Shumi wa nan desuka, Donna gaikoku-go ga dekimasuka, Perlu tingkatkan pemahaman  Pinpon ga tokui desu.</v>
      </c>
      <c r="CM18" s="35">
        <v>9</v>
      </c>
      <c r="CN18" s="45" t="s">
        <v>205</v>
      </c>
      <c r="CW18" s="20">
        <v>9</v>
      </c>
      <c r="CX18" s="20" t="str">
        <f>(IF(CN10="","","Sudah memahami tentang "))&amp;(IF(CN10="","",CN10&amp;", "))&amp;(IF(CN11="","",CN11&amp;", "))&amp;(IF(CN12="","",CN12&amp;", "))&amp;(IF(CN13="","",CN13&amp;", "))&amp;(IF(CN14="","",CN14&amp;", "))&amp;(IF(CN15="","",CN15&amp;", "))&amp;(IF(CN16="","",CN16&amp;", "))&amp;(IF(CN17="","",CN17&amp;", "))&amp;(IF(CN19="","",CN19&amp;", "))&amp;(IF(CN18="","","Perlu tingkatkan pemahaman  "&amp;CN18&amp;"."))</f>
        <v>Sudah memahami tentang Nan-gai ni arimasuka, Ikura desuka, Koora wa arimasuka, Oishii desuka, Yuubinkyoku wa doko ni arimasuka, Donna machi•Donna tokoro, Doubutsu ga suki desu, Shumi wa nan desuka, Pinpon ga tokui desu, Perlu tingkatkan pemahaman  Donna gaikoku-go ga dekimasuka.</v>
      </c>
    </row>
    <row r="19" spans="1:102" x14ac:dyDescent="0.25">
      <c r="A19" s="14">
        <v>9</v>
      </c>
      <c r="B19" s="14">
        <v>25053</v>
      </c>
      <c r="C19" s="14" t="s">
        <v>175</v>
      </c>
      <c r="E19" s="31">
        <f t="shared" si="0"/>
        <v>87</v>
      </c>
      <c r="F19" s="20"/>
      <c r="G19" s="31">
        <f t="shared" si="1"/>
        <v>87</v>
      </c>
      <c r="H19" s="31">
        <f t="shared" si="2"/>
        <v>87</v>
      </c>
      <c r="I19" s="31" t="str">
        <f t="shared" si="3"/>
        <v>A</v>
      </c>
      <c r="J19"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19" s="20"/>
      <c r="L19" s="31">
        <f t="shared" si="5"/>
        <v>89</v>
      </c>
      <c r="M19" s="31">
        <f t="shared" si="6"/>
        <v>87</v>
      </c>
      <c r="N19" s="31">
        <f t="shared" si="7"/>
        <v>79</v>
      </c>
      <c r="P19" s="36">
        <v>95</v>
      </c>
      <c r="Q19" s="36"/>
      <c r="R19" s="37">
        <f t="shared" si="8"/>
        <v>95</v>
      </c>
      <c r="S19" s="36">
        <v>83</v>
      </c>
      <c r="T19" s="36"/>
      <c r="U19" s="37">
        <f t="shared" si="9"/>
        <v>83</v>
      </c>
      <c r="V19" s="36"/>
      <c r="W19" s="36"/>
      <c r="X19" s="37" t="str">
        <f t="shared" si="10"/>
        <v/>
      </c>
      <c r="Y19" s="36"/>
      <c r="Z19" s="36"/>
      <c r="AA19" s="37" t="str">
        <f t="shared" si="11"/>
        <v/>
      </c>
      <c r="AB19" s="36"/>
      <c r="AC19" s="36"/>
      <c r="AD19" s="37" t="str">
        <f t="shared" si="12"/>
        <v/>
      </c>
      <c r="AE19" s="36"/>
      <c r="AF19" s="36"/>
      <c r="AG19" s="37" t="str">
        <f t="shared" si="13"/>
        <v/>
      </c>
      <c r="AH19" s="36"/>
      <c r="AI19" s="36"/>
      <c r="AJ19" s="37" t="str">
        <f t="shared" si="14"/>
        <v/>
      </c>
      <c r="AK19" s="36"/>
      <c r="AL19" s="36"/>
      <c r="AM19" s="37" t="str">
        <f t="shared" si="15"/>
        <v/>
      </c>
      <c r="AN19" s="36"/>
      <c r="AO19" s="36"/>
      <c r="AP19" s="37" t="str">
        <f t="shared" si="16"/>
        <v/>
      </c>
      <c r="AQ19" s="36"/>
      <c r="AR19" s="36"/>
      <c r="AS19" s="37" t="str">
        <f t="shared" si="17"/>
        <v/>
      </c>
      <c r="AT19" s="37">
        <f t="shared" si="18"/>
        <v>89</v>
      </c>
      <c r="AU19" s="36">
        <v>90</v>
      </c>
      <c r="AV19" s="36">
        <v>86</v>
      </c>
      <c r="AW19" s="36"/>
      <c r="AX19" s="36"/>
      <c r="AY19" s="36"/>
      <c r="AZ19" s="36"/>
      <c r="BA19" s="36"/>
      <c r="BB19" s="36"/>
      <c r="BC19" s="36"/>
      <c r="BD19" s="36"/>
      <c r="BE19" s="37">
        <f t="shared" si="19"/>
        <v>88</v>
      </c>
      <c r="BF19" s="36">
        <v>87</v>
      </c>
      <c r="BG19" s="36">
        <v>79</v>
      </c>
      <c r="BH19" s="38">
        <f t="shared" si="20"/>
        <v>87.4</v>
      </c>
      <c r="BI19" s="39">
        <f t="shared" si="21"/>
        <v>87</v>
      </c>
      <c r="BJ19" s="40"/>
      <c r="BK19" s="36">
        <v>90</v>
      </c>
      <c r="BL19" s="36">
        <v>83</v>
      </c>
      <c r="BM19" s="36"/>
      <c r="BN19" s="36"/>
      <c r="BO19" s="36"/>
      <c r="BP19" s="36"/>
      <c r="BQ19" s="36"/>
      <c r="BR19" s="36"/>
      <c r="BS19" s="36"/>
      <c r="BT19" s="36"/>
      <c r="BU19" s="41">
        <f t="shared" si="22"/>
        <v>87</v>
      </c>
      <c r="BV19" s="40"/>
      <c r="BW19" s="45">
        <v>90</v>
      </c>
      <c r="BX19" s="36"/>
      <c r="BY19" s="36"/>
      <c r="BZ19" s="36"/>
      <c r="CA19" s="36"/>
      <c r="CB19" s="36"/>
      <c r="CC19" s="36"/>
      <c r="CD19" s="36"/>
      <c r="CE19" s="36"/>
      <c r="CF19" s="36"/>
      <c r="CG19" s="37">
        <f t="shared" si="23"/>
        <v>90</v>
      </c>
      <c r="CH19" s="42" t="str">
        <f t="shared" si="24"/>
        <v>A</v>
      </c>
      <c r="CI19" s="43"/>
      <c r="CJ19" s="45">
        <v>6</v>
      </c>
      <c r="CK19"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c r="CM19" s="35">
        <v>10</v>
      </c>
      <c r="CN19" s="45" t="s">
        <v>206</v>
      </c>
      <c r="CW19" s="20">
        <v>10</v>
      </c>
      <c r="CX19" s="20" t="str">
        <f>(IF(CN10="","","Sudah memahami tentang "))&amp;(IF(CN10="","",CN10&amp;", "))&amp;(IF(CN11="","",CN11&amp;", "))&amp;(IF(CN12="","",CN12&amp;", "))&amp;(IF(CN13="","",CN13&amp;", "))&amp;(IF(CN14="","",CN14&amp;", "))&amp;(IF(CN15="","",CN15&amp;", "))&amp;(IF(CN16="","",CN16&amp;", "))&amp;(IF(CN17="","",CN17&amp;", "))&amp;(IF(CN18="","",CN18&amp;", "))&amp;(IF(CN19="","","Perlu tingkatkan pemahaman  "&amp;CN19&amp;"."))</f>
        <v>Sudah memahami tentang Nan-gai ni arimasuka, Ikura desuka, Koora wa arimasuka, Oishii desuka, Yuubinkyoku wa doko ni arimasuka, Donna machi•Donna tokoro, Doubutsu ga suki desu, Shumi wa nan desuka, Donna gaikoku-go ga dekimasuka, Perlu tingkatkan pemahaman  Pinpon ga tokui desu.</v>
      </c>
    </row>
    <row r="20" spans="1:102" x14ac:dyDescent="0.25">
      <c r="A20" s="14">
        <v>10</v>
      </c>
      <c r="B20" s="14">
        <v>25067</v>
      </c>
      <c r="C20" s="14" t="s">
        <v>176</v>
      </c>
      <c r="E20" s="31">
        <f t="shared" si="0"/>
        <v>75</v>
      </c>
      <c r="F20" s="20"/>
      <c r="G20" s="31">
        <f t="shared" si="1"/>
        <v>75</v>
      </c>
      <c r="H20" s="31">
        <f t="shared" si="2"/>
        <v>78</v>
      </c>
      <c r="I20" s="31" t="str">
        <f t="shared" si="3"/>
        <v>B</v>
      </c>
      <c r="J20"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20" s="20"/>
      <c r="L20" s="31">
        <f t="shared" si="5"/>
        <v>75</v>
      </c>
      <c r="M20" s="31">
        <f t="shared" si="6"/>
        <v>66</v>
      </c>
      <c r="N20" s="31">
        <f t="shared" si="7"/>
        <v>47</v>
      </c>
      <c r="P20" s="36">
        <v>65</v>
      </c>
      <c r="Q20" s="36">
        <v>75</v>
      </c>
      <c r="R20" s="37">
        <f t="shared" si="8"/>
        <v>75</v>
      </c>
      <c r="S20" s="36">
        <v>51</v>
      </c>
      <c r="T20" s="36">
        <v>75</v>
      </c>
      <c r="U20" s="37">
        <f t="shared" si="9"/>
        <v>75</v>
      </c>
      <c r="V20" s="36"/>
      <c r="W20" s="36"/>
      <c r="X20" s="37" t="str">
        <f t="shared" si="10"/>
        <v/>
      </c>
      <c r="Y20" s="36"/>
      <c r="Z20" s="36"/>
      <c r="AA20" s="37" t="str">
        <f t="shared" si="11"/>
        <v/>
      </c>
      <c r="AB20" s="36"/>
      <c r="AC20" s="36"/>
      <c r="AD20" s="37" t="str">
        <f t="shared" si="12"/>
        <v/>
      </c>
      <c r="AE20" s="36"/>
      <c r="AF20" s="36"/>
      <c r="AG20" s="37" t="str">
        <f t="shared" si="13"/>
        <v/>
      </c>
      <c r="AH20" s="36"/>
      <c r="AI20" s="36"/>
      <c r="AJ20" s="37" t="str">
        <f t="shared" si="14"/>
        <v/>
      </c>
      <c r="AK20" s="36"/>
      <c r="AL20" s="36"/>
      <c r="AM20" s="37" t="str">
        <f t="shared" si="15"/>
        <v/>
      </c>
      <c r="AN20" s="36"/>
      <c r="AO20" s="36"/>
      <c r="AP20" s="37" t="str">
        <f t="shared" si="16"/>
        <v/>
      </c>
      <c r="AQ20" s="36"/>
      <c r="AR20" s="36"/>
      <c r="AS20" s="37" t="str">
        <f t="shared" si="17"/>
        <v/>
      </c>
      <c r="AT20" s="37">
        <f t="shared" si="18"/>
        <v>75</v>
      </c>
      <c r="AU20" s="36">
        <v>80</v>
      </c>
      <c r="AV20" s="36">
        <v>85</v>
      </c>
      <c r="AW20" s="36"/>
      <c r="AX20" s="36"/>
      <c r="AY20" s="36"/>
      <c r="AZ20" s="36"/>
      <c r="BA20" s="36"/>
      <c r="BB20" s="36"/>
      <c r="BC20" s="36"/>
      <c r="BD20" s="36"/>
      <c r="BE20" s="37">
        <f t="shared" si="19"/>
        <v>83</v>
      </c>
      <c r="BF20" s="36">
        <v>66</v>
      </c>
      <c r="BG20" s="36">
        <v>47</v>
      </c>
      <c r="BH20" s="38">
        <f t="shared" si="20"/>
        <v>74.5</v>
      </c>
      <c r="BI20" s="39">
        <f t="shared" si="21"/>
        <v>75</v>
      </c>
      <c r="BJ20" s="40"/>
      <c r="BK20" s="36">
        <v>80</v>
      </c>
      <c r="BL20" s="36">
        <v>75</v>
      </c>
      <c r="BM20" s="36"/>
      <c r="BN20" s="36"/>
      <c r="BO20" s="36"/>
      <c r="BP20" s="36"/>
      <c r="BQ20" s="36"/>
      <c r="BR20" s="36"/>
      <c r="BS20" s="36"/>
      <c r="BT20" s="36"/>
      <c r="BU20" s="41">
        <f t="shared" si="22"/>
        <v>78</v>
      </c>
      <c r="BV20" s="40"/>
      <c r="BW20" s="45">
        <v>80</v>
      </c>
      <c r="BX20" s="36"/>
      <c r="BY20" s="36"/>
      <c r="BZ20" s="36"/>
      <c r="CA20" s="36"/>
      <c r="CB20" s="36"/>
      <c r="CC20" s="36"/>
      <c r="CD20" s="36"/>
      <c r="CE20" s="36"/>
      <c r="CF20" s="36"/>
      <c r="CG20" s="37">
        <f t="shared" si="23"/>
        <v>80</v>
      </c>
      <c r="CH20" s="42" t="str">
        <f t="shared" si="24"/>
        <v>B</v>
      </c>
      <c r="CI20" s="43"/>
      <c r="CJ20" s="45">
        <v>7</v>
      </c>
      <c r="CK20"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c r="CW20" s="20">
        <v>11</v>
      </c>
      <c r="CX20" s="20" t="str">
        <f>(IF(CN10="","","Sudah memahami tentang "))&amp;(IF(CN10="","",CN10&amp;", "))&amp;(IF(CN11="","",CN11&amp;", "))&amp;(IF(CN12="","",CN12&amp;", "))&amp;(IF(CN13="","",CN13&amp;", "))&amp;(IF(CN14="","",CN14&amp;", "))&amp;(IF(CN15="","",CN15&amp;", "))&amp;(IF(CN16="","",CN16&amp;", "))&amp;(IF(CN17="","",CN17&amp;", "))&amp;(IF(CN18="","",CN18&amp;", "))&amp;(IF(CN19="","",CN19&amp;"."))</f>
        <v>Sudah memahami tentang Nan-gai ni arimasuka, Ikura desuka, Koora wa arimasuka, Oishii desuka, Yuubinkyoku wa doko ni arimasuka, Donna machi•Donna tokoro, Doubutsu ga suki desu, Shumi wa nan desuka, Donna gaikoku-go ga dekimasuka, Pinpon ga tokui desu.</v>
      </c>
    </row>
    <row r="21" spans="1:102" x14ac:dyDescent="0.25">
      <c r="A21" s="14">
        <v>11</v>
      </c>
      <c r="B21" s="14">
        <v>25081</v>
      </c>
      <c r="C21" s="14" t="s">
        <v>177</v>
      </c>
      <c r="E21" s="31">
        <f t="shared" si="0"/>
        <v>75</v>
      </c>
      <c r="F21" s="20"/>
      <c r="G21" s="31">
        <f t="shared" si="1"/>
        <v>75</v>
      </c>
      <c r="H21" s="31">
        <f t="shared" si="2"/>
        <v>78</v>
      </c>
      <c r="I21" s="31" t="str">
        <f t="shared" si="3"/>
        <v>B</v>
      </c>
      <c r="J21"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21" s="20"/>
      <c r="L21" s="31">
        <f t="shared" si="5"/>
        <v>75</v>
      </c>
      <c r="M21" s="31">
        <f t="shared" si="6"/>
        <v>68</v>
      </c>
      <c r="N21" s="31">
        <f t="shared" si="7"/>
        <v>64</v>
      </c>
      <c r="P21" s="36">
        <v>75</v>
      </c>
      <c r="Q21" s="36"/>
      <c r="R21" s="37">
        <f t="shared" si="8"/>
        <v>75</v>
      </c>
      <c r="S21" s="36">
        <v>68</v>
      </c>
      <c r="T21" s="36">
        <v>75</v>
      </c>
      <c r="U21" s="37">
        <f t="shared" si="9"/>
        <v>75</v>
      </c>
      <c r="V21" s="36"/>
      <c r="W21" s="36"/>
      <c r="X21" s="37" t="str">
        <f t="shared" si="10"/>
        <v/>
      </c>
      <c r="Y21" s="36"/>
      <c r="Z21" s="36"/>
      <c r="AA21" s="37" t="str">
        <f t="shared" si="11"/>
        <v/>
      </c>
      <c r="AB21" s="36"/>
      <c r="AC21" s="36"/>
      <c r="AD21" s="37" t="str">
        <f t="shared" si="12"/>
        <v/>
      </c>
      <c r="AE21" s="36"/>
      <c r="AF21" s="36"/>
      <c r="AG21" s="37" t="str">
        <f t="shared" si="13"/>
        <v/>
      </c>
      <c r="AH21" s="36"/>
      <c r="AI21" s="36"/>
      <c r="AJ21" s="37" t="str">
        <f t="shared" si="14"/>
        <v/>
      </c>
      <c r="AK21" s="36"/>
      <c r="AL21" s="36"/>
      <c r="AM21" s="37" t="str">
        <f t="shared" si="15"/>
        <v/>
      </c>
      <c r="AN21" s="36"/>
      <c r="AO21" s="36"/>
      <c r="AP21" s="37" t="str">
        <f t="shared" si="16"/>
        <v/>
      </c>
      <c r="AQ21" s="36"/>
      <c r="AR21" s="36"/>
      <c r="AS21" s="37" t="str">
        <f t="shared" si="17"/>
        <v/>
      </c>
      <c r="AT21" s="37">
        <f t="shared" si="18"/>
        <v>75</v>
      </c>
      <c r="AU21" s="36">
        <v>80</v>
      </c>
      <c r="AV21" s="36">
        <v>80</v>
      </c>
      <c r="AW21" s="36"/>
      <c r="AX21" s="36"/>
      <c r="AY21" s="36"/>
      <c r="AZ21" s="36"/>
      <c r="BA21" s="36"/>
      <c r="BB21" s="36"/>
      <c r="BC21" s="36"/>
      <c r="BD21" s="36"/>
      <c r="BE21" s="37">
        <f t="shared" si="19"/>
        <v>80</v>
      </c>
      <c r="BF21" s="36">
        <v>68</v>
      </c>
      <c r="BG21" s="36">
        <v>64</v>
      </c>
      <c r="BH21" s="38">
        <f t="shared" si="20"/>
        <v>75.2</v>
      </c>
      <c r="BI21" s="39">
        <f t="shared" si="21"/>
        <v>75</v>
      </c>
      <c r="BJ21" s="40"/>
      <c r="BK21" s="36">
        <v>80</v>
      </c>
      <c r="BL21" s="36">
        <v>75</v>
      </c>
      <c r="BM21" s="36"/>
      <c r="BN21" s="36"/>
      <c r="BO21" s="36"/>
      <c r="BP21" s="36"/>
      <c r="BQ21" s="36"/>
      <c r="BR21" s="36"/>
      <c r="BS21" s="36"/>
      <c r="BT21" s="36"/>
      <c r="BU21" s="41">
        <f t="shared" si="22"/>
        <v>78</v>
      </c>
      <c r="BV21" s="40"/>
      <c r="BW21" s="45">
        <v>75</v>
      </c>
      <c r="BX21" s="36"/>
      <c r="BY21" s="36"/>
      <c r="BZ21" s="36"/>
      <c r="CA21" s="36"/>
      <c r="CB21" s="36"/>
      <c r="CC21" s="36"/>
      <c r="CD21" s="36"/>
      <c r="CE21" s="36"/>
      <c r="CF21" s="36"/>
      <c r="CG21" s="37">
        <f t="shared" si="23"/>
        <v>75</v>
      </c>
      <c r="CH21" s="42" t="str">
        <f t="shared" si="24"/>
        <v>B</v>
      </c>
      <c r="CI21" s="43"/>
      <c r="CJ21" s="45">
        <v>5</v>
      </c>
      <c r="CK21"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22" spans="1:102" x14ac:dyDescent="0.25">
      <c r="A22" s="14">
        <v>12</v>
      </c>
      <c r="B22" s="14">
        <v>25095</v>
      </c>
      <c r="C22" s="14" t="s">
        <v>178</v>
      </c>
      <c r="E22" s="31">
        <f t="shared" si="0"/>
        <v>77</v>
      </c>
      <c r="F22" s="20"/>
      <c r="G22" s="31">
        <f t="shared" si="1"/>
        <v>77</v>
      </c>
      <c r="H22" s="31">
        <f t="shared" si="2"/>
        <v>78</v>
      </c>
      <c r="I22" s="31" t="str">
        <f t="shared" si="3"/>
        <v>B</v>
      </c>
      <c r="J22"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22" s="20"/>
      <c r="L22" s="31">
        <f t="shared" si="5"/>
        <v>75</v>
      </c>
      <c r="M22" s="31">
        <f t="shared" si="6"/>
        <v>67</v>
      </c>
      <c r="N22" s="31">
        <f t="shared" si="7"/>
        <v>71</v>
      </c>
      <c r="P22" s="36">
        <v>65</v>
      </c>
      <c r="Q22" s="36">
        <v>75</v>
      </c>
      <c r="R22" s="37">
        <f t="shared" si="8"/>
        <v>75</v>
      </c>
      <c r="S22" s="36">
        <v>75</v>
      </c>
      <c r="T22" s="36"/>
      <c r="U22" s="37">
        <f t="shared" si="9"/>
        <v>75</v>
      </c>
      <c r="V22" s="36"/>
      <c r="W22" s="36"/>
      <c r="X22" s="37" t="str">
        <f t="shared" si="10"/>
        <v/>
      </c>
      <c r="Y22" s="36"/>
      <c r="Z22" s="36"/>
      <c r="AA22" s="37" t="str">
        <f t="shared" si="11"/>
        <v/>
      </c>
      <c r="AB22" s="36"/>
      <c r="AC22" s="36"/>
      <c r="AD22" s="37" t="str">
        <f t="shared" si="12"/>
        <v/>
      </c>
      <c r="AE22" s="36"/>
      <c r="AF22" s="36"/>
      <c r="AG22" s="37" t="str">
        <f t="shared" si="13"/>
        <v/>
      </c>
      <c r="AH22" s="36"/>
      <c r="AI22" s="36"/>
      <c r="AJ22" s="37" t="str">
        <f t="shared" si="14"/>
        <v/>
      </c>
      <c r="AK22" s="36"/>
      <c r="AL22" s="36"/>
      <c r="AM22" s="37" t="str">
        <f t="shared" si="15"/>
        <v/>
      </c>
      <c r="AN22" s="36"/>
      <c r="AO22" s="36"/>
      <c r="AP22" s="37" t="str">
        <f t="shared" si="16"/>
        <v/>
      </c>
      <c r="AQ22" s="36"/>
      <c r="AR22" s="36"/>
      <c r="AS22" s="37" t="str">
        <f t="shared" si="17"/>
        <v/>
      </c>
      <c r="AT22" s="37">
        <f t="shared" si="18"/>
        <v>75</v>
      </c>
      <c r="AU22" s="36">
        <v>80</v>
      </c>
      <c r="AV22" s="36">
        <v>83</v>
      </c>
      <c r="AW22" s="36"/>
      <c r="AX22" s="36"/>
      <c r="AY22" s="36"/>
      <c r="AZ22" s="36"/>
      <c r="BA22" s="36"/>
      <c r="BB22" s="36"/>
      <c r="BC22" s="36"/>
      <c r="BD22" s="36"/>
      <c r="BE22" s="37">
        <f t="shared" si="19"/>
        <v>82</v>
      </c>
      <c r="BF22" s="36">
        <v>67</v>
      </c>
      <c r="BG22" s="36">
        <v>71</v>
      </c>
      <c r="BH22" s="38">
        <f t="shared" si="20"/>
        <v>76.599999999999994</v>
      </c>
      <c r="BI22" s="39">
        <f t="shared" si="21"/>
        <v>77</v>
      </c>
      <c r="BJ22" s="40"/>
      <c r="BK22" s="36">
        <v>80</v>
      </c>
      <c r="BL22" s="36">
        <v>75</v>
      </c>
      <c r="BM22" s="36"/>
      <c r="BN22" s="36"/>
      <c r="BO22" s="36"/>
      <c r="BP22" s="36"/>
      <c r="BQ22" s="36"/>
      <c r="BR22" s="36"/>
      <c r="BS22" s="36"/>
      <c r="BT22" s="36"/>
      <c r="BU22" s="41">
        <f t="shared" si="22"/>
        <v>78</v>
      </c>
      <c r="BV22" s="40"/>
      <c r="BW22" s="45">
        <v>80</v>
      </c>
      <c r="BX22" s="36"/>
      <c r="BY22" s="36"/>
      <c r="BZ22" s="36"/>
      <c r="CA22" s="36"/>
      <c r="CB22" s="36"/>
      <c r="CC22" s="36"/>
      <c r="CD22" s="36"/>
      <c r="CE22" s="36"/>
      <c r="CF22" s="36"/>
      <c r="CG22" s="37">
        <f t="shared" si="23"/>
        <v>80</v>
      </c>
      <c r="CH22" s="42" t="str">
        <f t="shared" si="24"/>
        <v>B</v>
      </c>
      <c r="CI22" s="43"/>
      <c r="CJ22" s="45">
        <v>6</v>
      </c>
      <c r="CK22"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row>
    <row r="23" spans="1:102" x14ac:dyDescent="0.25">
      <c r="A23" s="14">
        <v>13</v>
      </c>
      <c r="B23" s="14">
        <v>25109</v>
      </c>
      <c r="C23" s="14" t="s">
        <v>179</v>
      </c>
      <c r="E23" s="31">
        <f t="shared" si="0"/>
        <v>91</v>
      </c>
      <c r="F23" s="20"/>
      <c r="G23" s="31">
        <f t="shared" si="1"/>
        <v>91</v>
      </c>
      <c r="H23" s="31">
        <f t="shared" si="2"/>
        <v>88</v>
      </c>
      <c r="I23" s="31" t="str">
        <f t="shared" si="3"/>
        <v>A</v>
      </c>
      <c r="J23" s="31" t="str">
        <f t="shared" si="4"/>
        <v>Sudah memahami tentang Nan-gai ni arimasuka, Ikura desuka, Koora wa arimasuka, Oishii desuka, Yuubinkyoku wa doko ni arimasuka, Donna machi•Donna tokoro, Doubutsu ga suki desu, Donna gaikoku-go ga dekimasuka, Pinpon ga tokui desu, Perlu tingkatkan pemahaman  Shumi wa nan desuka.</v>
      </c>
      <c r="K23" s="20"/>
      <c r="L23" s="31">
        <f t="shared" si="5"/>
        <v>91</v>
      </c>
      <c r="M23" s="31">
        <f t="shared" si="6"/>
        <v>91</v>
      </c>
      <c r="N23" s="31">
        <f t="shared" si="7"/>
        <v>87</v>
      </c>
      <c r="P23" s="36">
        <v>90</v>
      </c>
      <c r="Q23" s="36"/>
      <c r="R23" s="37">
        <f t="shared" si="8"/>
        <v>90</v>
      </c>
      <c r="S23" s="36">
        <v>91</v>
      </c>
      <c r="T23" s="36"/>
      <c r="U23" s="37">
        <f t="shared" si="9"/>
        <v>91</v>
      </c>
      <c r="V23" s="36"/>
      <c r="W23" s="36"/>
      <c r="X23" s="37" t="str">
        <f t="shared" si="10"/>
        <v/>
      </c>
      <c r="Y23" s="36"/>
      <c r="Z23" s="36"/>
      <c r="AA23" s="37" t="str">
        <f t="shared" si="11"/>
        <v/>
      </c>
      <c r="AB23" s="36"/>
      <c r="AC23" s="36"/>
      <c r="AD23" s="37" t="str">
        <f t="shared" si="12"/>
        <v/>
      </c>
      <c r="AE23" s="36"/>
      <c r="AF23" s="36"/>
      <c r="AG23" s="37" t="str">
        <f t="shared" si="13"/>
        <v/>
      </c>
      <c r="AH23" s="36"/>
      <c r="AI23" s="36"/>
      <c r="AJ23" s="37" t="str">
        <f t="shared" si="14"/>
        <v/>
      </c>
      <c r="AK23" s="36"/>
      <c r="AL23" s="36"/>
      <c r="AM23" s="37" t="str">
        <f t="shared" si="15"/>
        <v/>
      </c>
      <c r="AN23" s="36"/>
      <c r="AO23" s="36"/>
      <c r="AP23" s="37" t="str">
        <f t="shared" si="16"/>
        <v/>
      </c>
      <c r="AQ23" s="36"/>
      <c r="AR23" s="36"/>
      <c r="AS23" s="37" t="str">
        <f t="shared" si="17"/>
        <v/>
      </c>
      <c r="AT23" s="37">
        <f t="shared" si="18"/>
        <v>91</v>
      </c>
      <c r="AU23" s="36">
        <v>90</v>
      </c>
      <c r="AV23" s="36">
        <v>91</v>
      </c>
      <c r="AW23" s="36"/>
      <c r="AX23" s="36"/>
      <c r="AY23" s="36"/>
      <c r="AZ23" s="36"/>
      <c r="BA23" s="36"/>
      <c r="BB23" s="36"/>
      <c r="BC23" s="36"/>
      <c r="BD23" s="36"/>
      <c r="BE23" s="37">
        <f t="shared" si="19"/>
        <v>91</v>
      </c>
      <c r="BF23" s="36">
        <v>91</v>
      </c>
      <c r="BG23" s="36">
        <v>87</v>
      </c>
      <c r="BH23" s="38">
        <f t="shared" si="20"/>
        <v>90.6</v>
      </c>
      <c r="BI23" s="39">
        <f t="shared" si="21"/>
        <v>91</v>
      </c>
      <c r="BJ23" s="40"/>
      <c r="BK23" s="36">
        <v>90</v>
      </c>
      <c r="BL23" s="36">
        <v>86</v>
      </c>
      <c r="BM23" s="36"/>
      <c r="BN23" s="36"/>
      <c r="BO23" s="36"/>
      <c r="BP23" s="36"/>
      <c r="BQ23" s="36"/>
      <c r="BR23" s="36"/>
      <c r="BS23" s="36"/>
      <c r="BT23" s="36"/>
      <c r="BU23" s="41">
        <f t="shared" si="22"/>
        <v>88</v>
      </c>
      <c r="BV23" s="40"/>
      <c r="BW23" s="45">
        <v>90</v>
      </c>
      <c r="BX23" s="36"/>
      <c r="BY23" s="36"/>
      <c r="BZ23" s="36"/>
      <c r="CA23" s="36"/>
      <c r="CB23" s="36"/>
      <c r="CC23" s="36"/>
      <c r="CD23" s="36"/>
      <c r="CE23" s="36"/>
      <c r="CF23" s="36"/>
      <c r="CG23" s="37">
        <f t="shared" si="23"/>
        <v>90</v>
      </c>
      <c r="CH23" s="42" t="str">
        <f t="shared" si="24"/>
        <v>A</v>
      </c>
      <c r="CI23" s="43"/>
      <c r="CJ23" s="45">
        <v>8</v>
      </c>
      <c r="CK23" s="44" t="str">
        <f t="shared" si="25"/>
        <v>Sudah memahami tentang Nan-gai ni arimasuka, Ikura desuka, Koora wa arimasuka, Oishii desuka, Yuubinkyoku wa doko ni arimasuka, Donna machi•Donna tokoro, Doubutsu ga suki desu, Donna gaikoku-go ga dekimasuka, Pinpon ga tokui desu, Perlu tingkatkan pemahaman  Shumi wa nan desuka.</v>
      </c>
    </row>
    <row r="24" spans="1:102" x14ac:dyDescent="0.25">
      <c r="A24" s="14">
        <v>14</v>
      </c>
      <c r="B24" s="14">
        <v>25123</v>
      </c>
      <c r="C24" s="14" t="s">
        <v>180</v>
      </c>
      <c r="E24" s="31">
        <f t="shared" si="0"/>
        <v>83</v>
      </c>
      <c r="F24" s="20"/>
      <c r="G24" s="31">
        <f t="shared" si="1"/>
        <v>83</v>
      </c>
      <c r="H24" s="31">
        <f t="shared" si="2"/>
        <v>84</v>
      </c>
      <c r="I24" s="31" t="str">
        <f t="shared" si="3"/>
        <v>A</v>
      </c>
      <c r="J24" s="31" t="str">
        <f t="shared" si="4"/>
        <v>Sudah memahami tentang Nan-gai ni arimasuka, Ikura desuka, Koora wa arimasuka, Oishii desuka, Yuubinkyoku wa doko ni arimasuka, Donna machi•Donna tokoro, Doubutsu ga suki desu, Donna gaikoku-go ga dekimasuka, Pinpon ga tokui desu, Perlu tingkatkan pemahaman  Shumi wa nan desuka.</v>
      </c>
      <c r="K24" s="20"/>
      <c r="L24" s="31">
        <f t="shared" si="5"/>
        <v>80</v>
      </c>
      <c r="M24" s="31">
        <f t="shared" si="6"/>
        <v>80</v>
      </c>
      <c r="N24" s="31">
        <f t="shared" si="7"/>
        <v>81</v>
      </c>
      <c r="P24" s="36">
        <v>35</v>
      </c>
      <c r="Q24" s="36">
        <v>75</v>
      </c>
      <c r="R24" s="37">
        <f t="shared" si="8"/>
        <v>75</v>
      </c>
      <c r="S24" s="36">
        <v>85</v>
      </c>
      <c r="T24" s="36"/>
      <c r="U24" s="37">
        <f t="shared" si="9"/>
        <v>85</v>
      </c>
      <c r="V24" s="36"/>
      <c r="W24" s="36"/>
      <c r="X24" s="37" t="str">
        <f t="shared" si="10"/>
        <v/>
      </c>
      <c r="Y24" s="36"/>
      <c r="Z24" s="36"/>
      <c r="AA24" s="37" t="str">
        <f t="shared" si="11"/>
        <v/>
      </c>
      <c r="AB24" s="36"/>
      <c r="AC24" s="36"/>
      <c r="AD24" s="37" t="str">
        <f t="shared" si="12"/>
        <v/>
      </c>
      <c r="AE24" s="36"/>
      <c r="AF24" s="36"/>
      <c r="AG24" s="37" t="str">
        <f t="shared" si="13"/>
        <v/>
      </c>
      <c r="AH24" s="36"/>
      <c r="AI24" s="36"/>
      <c r="AJ24" s="37" t="str">
        <f t="shared" si="14"/>
        <v/>
      </c>
      <c r="AK24" s="36"/>
      <c r="AL24" s="36"/>
      <c r="AM24" s="37" t="str">
        <f t="shared" si="15"/>
        <v/>
      </c>
      <c r="AN24" s="36"/>
      <c r="AO24" s="36"/>
      <c r="AP24" s="37" t="str">
        <f t="shared" si="16"/>
        <v/>
      </c>
      <c r="AQ24" s="36"/>
      <c r="AR24" s="36"/>
      <c r="AS24" s="37" t="str">
        <f t="shared" si="17"/>
        <v/>
      </c>
      <c r="AT24" s="37">
        <f t="shared" si="18"/>
        <v>80</v>
      </c>
      <c r="AU24" s="36">
        <v>85</v>
      </c>
      <c r="AV24" s="36">
        <v>88</v>
      </c>
      <c r="AW24" s="36"/>
      <c r="AX24" s="36"/>
      <c r="AY24" s="36"/>
      <c r="AZ24" s="36"/>
      <c r="BA24" s="36"/>
      <c r="BB24" s="36"/>
      <c r="BC24" s="36"/>
      <c r="BD24" s="36"/>
      <c r="BE24" s="37">
        <f t="shared" si="19"/>
        <v>87</v>
      </c>
      <c r="BF24" s="36">
        <v>80</v>
      </c>
      <c r="BG24" s="36">
        <v>81</v>
      </c>
      <c r="BH24" s="38">
        <f t="shared" si="20"/>
        <v>82.9</v>
      </c>
      <c r="BI24" s="39">
        <f t="shared" si="21"/>
        <v>83</v>
      </c>
      <c r="BJ24" s="40"/>
      <c r="BK24" s="36">
        <v>85</v>
      </c>
      <c r="BL24" s="36">
        <v>83</v>
      </c>
      <c r="BM24" s="36"/>
      <c r="BN24" s="36"/>
      <c r="BO24" s="36"/>
      <c r="BP24" s="36"/>
      <c r="BQ24" s="36"/>
      <c r="BR24" s="36"/>
      <c r="BS24" s="36"/>
      <c r="BT24" s="36"/>
      <c r="BU24" s="41">
        <f t="shared" si="22"/>
        <v>84</v>
      </c>
      <c r="BV24" s="40"/>
      <c r="BW24" s="45">
        <v>90</v>
      </c>
      <c r="BX24" s="36"/>
      <c r="BY24" s="36"/>
      <c r="BZ24" s="36"/>
      <c r="CA24" s="36"/>
      <c r="CB24" s="36"/>
      <c r="CC24" s="36"/>
      <c r="CD24" s="36"/>
      <c r="CE24" s="36"/>
      <c r="CF24" s="36"/>
      <c r="CG24" s="37">
        <f t="shared" si="23"/>
        <v>90</v>
      </c>
      <c r="CH24" s="42" t="str">
        <f t="shared" si="24"/>
        <v>A</v>
      </c>
      <c r="CI24" s="43"/>
      <c r="CJ24" s="45">
        <v>8</v>
      </c>
      <c r="CK24" s="44" t="str">
        <f t="shared" si="25"/>
        <v>Sudah memahami tentang Nan-gai ni arimasuka, Ikura desuka, Koora wa arimasuka, Oishii desuka, Yuubinkyoku wa doko ni arimasuka, Donna machi•Donna tokoro, Doubutsu ga suki desu, Donna gaikoku-go ga dekimasuka, Pinpon ga tokui desu, Perlu tingkatkan pemahaman  Shumi wa nan desuka.</v>
      </c>
    </row>
    <row r="25" spans="1:102" x14ac:dyDescent="0.25">
      <c r="A25" s="14">
        <v>15</v>
      </c>
      <c r="B25" s="14">
        <v>25137</v>
      </c>
      <c r="C25" s="14" t="s">
        <v>181</v>
      </c>
      <c r="E25" s="31">
        <f t="shared" si="0"/>
        <v>75</v>
      </c>
      <c r="F25" s="20"/>
      <c r="G25" s="31">
        <f t="shared" si="1"/>
        <v>75</v>
      </c>
      <c r="H25" s="31">
        <f t="shared" si="2"/>
        <v>78</v>
      </c>
      <c r="I25" s="31" t="str">
        <f t="shared" si="3"/>
        <v>B</v>
      </c>
      <c r="J25"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25" s="20"/>
      <c r="L25" s="31">
        <f t="shared" si="5"/>
        <v>75</v>
      </c>
      <c r="M25" s="31">
        <f t="shared" si="6"/>
        <v>50</v>
      </c>
      <c r="N25" s="31">
        <f t="shared" si="7"/>
        <v>62</v>
      </c>
      <c r="P25" s="36">
        <v>70</v>
      </c>
      <c r="Q25" s="36">
        <v>75</v>
      </c>
      <c r="R25" s="37">
        <f t="shared" si="8"/>
        <v>75</v>
      </c>
      <c r="S25" s="36">
        <v>66</v>
      </c>
      <c r="T25" s="36">
        <v>75</v>
      </c>
      <c r="U25" s="37">
        <f t="shared" si="9"/>
        <v>75</v>
      </c>
      <c r="V25" s="36"/>
      <c r="W25" s="36"/>
      <c r="X25" s="37" t="str">
        <f t="shared" si="10"/>
        <v/>
      </c>
      <c r="Y25" s="36"/>
      <c r="Z25" s="36"/>
      <c r="AA25" s="37" t="str">
        <f t="shared" si="11"/>
        <v/>
      </c>
      <c r="AB25" s="36"/>
      <c r="AC25" s="36"/>
      <c r="AD25" s="37" t="str">
        <f t="shared" si="12"/>
        <v/>
      </c>
      <c r="AE25" s="36"/>
      <c r="AF25" s="36"/>
      <c r="AG25" s="37" t="str">
        <f t="shared" si="13"/>
        <v/>
      </c>
      <c r="AH25" s="36"/>
      <c r="AI25" s="36"/>
      <c r="AJ25" s="37" t="str">
        <f t="shared" si="14"/>
        <v/>
      </c>
      <c r="AK25" s="36"/>
      <c r="AL25" s="36"/>
      <c r="AM25" s="37" t="str">
        <f t="shared" si="15"/>
        <v/>
      </c>
      <c r="AN25" s="36"/>
      <c r="AO25" s="36"/>
      <c r="AP25" s="37" t="str">
        <f t="shared" si="16"/>
        <v/>
      </c>
      <c r="AQ25" s="36"/>
      <c r="AR25" s="36"/>
      <c r="AS25" s="37" t="str">
        <f t="shared" si="17"/>
        <v/>
      </c>
      <c r="AT25" s="37">
        <f t="shared" si="18"/>
        <v>75</v>
      </c>
      <c r="AU25" s="36">
        <v>85</v>
      </c>
      <c r="AV25" s="36">
        <v>85</v>
      </c>
      <c r="AW25" s="36"/>
      <c r="AX25" s="36"/>
      <c r="AY25" s="36"/>
      <c r="AZ25" s="36"/>
      <c r="BA25" s="36"/>
      <c r="BB25" s="36"/>
      <c r="BC25" s="36"/>
      <c r="BD25" s="36"/>
      <c r="BE25" s="37">
        <f t="shared" si="19"/>
        <v>85</v>
      </c>
      <c r="BF25" s="36">
        <v>50</v>
      </c>
      <c r="BG25" s="36">
        <v>62</v>
      </c>
      <c r="BH25" s="38">
        <f t="shared" si="20"/>
        <v>75.2</v>
      </c>
      <c r="BI25" s="39">
        <f t="shared" si="21"/>
        <v>75</v>
      </c>
      <c r="BJ25" s="40"/>
      <c r="BK25" s="36">
        <v>80</v>
      </c>
      <c r="BL25" s="36">
        <v>75</v>
      </c>
      <c r="BM25" s="36"/>
      <c r="BN25" s="36"/>
      <c r="BO25" s="36"/>
      <c r="BP25" s="36"/>
      <c r="BQ25" s="36"/>
      <c r="BR25" s="36"/>
      <c r="BS25" s="36"/>
      <c r="BT25" s="36"/>
      <c r="BU25" s="41">
        <f t="shared" si="22"/>
        <v>78</v>
      </c>
      <c r="BV25" s="40"/>
      <c r="BW25" s="45">
        <v>75</v>
      </c>
      <c r="BX25" s="36"/>
      <c r="BY25" s="36"/>
      <c r="BZ25" s="36"/>
      <c r="CA25" s="36"/>
      <c r="CB25" s="36"/>
      <c r="CC25" s="36"/>
      <c r="CD25" s="36"/>
      <c r="CE25" s="36"/>
      <c r="CF25" s="36"/>
      <c r="CG25" s="37">
        <f t="shared" si="23"/>
        <v>75</v>
      </c>
      <c r="CH25" s="42" t="str">
        <f t="shared" si="24"/>
        <v>B</v>
      </c>
      <c r="CI25" s="43"/>
      <c r="CJ25" s="45">
        <v>5</v>
      </c>
      <c r="CK25"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26" spans="1:102" x14ac:dyDescent="0.25">
      <c r="A26" s="14">
        <v>16</v>
      </c>
      <c r="B26" s="14">
        <v>25151</v>
      </c>
      <c r="C26" s="14" t="s">
        <v>182</v>
      </c>
      <c r="E26" s="31">
        <f t="shared" si="0"/>
        <v>75</v>
      </c>
      <c r="F26" s="20"/>
      <c r="G26" s="31">
        <f t="shared" si="1"/>
        <v>75</v>
      </c>
      <c r="H26" s="31">
        <f t="shared" si="2"/>
        <v>78</v>
      </c>
      <c r="I26" s="31" t="str">
        <f t="shared" si="3"/>
        <v>B</v>
      </c>
      <c r="J26"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26" s="20"/>
      <c r="L26" s="31">
        <f t="shared" si="5"/>
        <v>75</v>
      </c>
      <c r="M26" s="31">
        <f t="shared" si="6"/>
        <v>74</v>
      </c>
      <c r="N26" s="31">
        <f t="shared" si="7"/>
        <v>64</v>
      </c>
      <c r="P26" s="36">
        <v>65</v>
      </c>
      <c r="Q26" s="36">
        <v>75</v>
      </c>
      <c r="R26" s="37">
        <f t="shared" si="8"/>
        <v>75</v>
      </c>
      <c r="S26" s="36">
        <v>68</v>
      </c>
      <c r="T26" s="36">
        <v>75</v>
      </c>
      <c r="U26" s="37">
        <f t="shared" si="9"/>
        <v>75</v>
      </c>
      <c r="V26" s="36"/>
      <c r="W26" s="36"/>
      <c r="X26" s="37" t="str">
        <f t="shared" si="10"/>
        <v/>
      </c>
      <c r="Y26" s="36"/>
      <c r="Z26" s="36"/>
      <c r="AA26" s="37" t="str">
        <f t="shared" si="11"/>
        <v/>
      </c>
      <c r="AB26" s="36"/>
      <c r="AC26" s="36"/>
      <c r="AD26" s="37" t="str">
        <f t="shared" si="12"/>
        <v/>
      </c>
      <c r="AE26" s="36"/>
      <c r="AF26" s="36"/>
      <c r="AG26" s="37" t="str">
        <f t="shared" si="13"/>
        <v/>
      </c>
      <c r="AH26" s="36"/>
      <c r="AI26" s="36"/>
      <c r="AJ26" s="37" t="str">
        <f t="shared" si="14"/>
        <v/>
      </c>
      <c r="AK26" s="36"/>
      <c r="AL26" s="36"/>
      <c r="AM26" s="37" t="str">
        <f t="shared" si="15"/>
        <v/>
      </c>
      <c r="AN26" s="36"/>
      <c r="AO26" s="36"/>
      <c r="AP26" s="37" t="str">
        <f t="shared" si="16"/>
        <v/>
      </c>
      <c r="AQ26" s="36"/>
      <c r="AR26" s="36"/>
      <c r="AS26" s="37" t="str">
        <f t="shared" si="17"/>
        <v/>
      </c>
      <c r="AT26" s="37">
        <f t="shared" si="18"/>
        <v>75</v>
      </c>
      <c r="AU26" s="36">
        <v>80</v>
      </c>
      <c r="AV26" s="36">
        <v>76</v>
      </c>
      <c r="AW26" s="36"/>
      <c r="AX26" s="36"/>
      <c r="AY26" s="36"/>
      <c r="AZ26" s="36"/>
      <c r="BA26" s="36"/>
      <c r="BB26" s="36"/>
      <c r="BC26" s="36"/>
      <c r="BD26" s="36"/>
      <c r="BE26" s="37">
        <f t="shared" si="19"/>
        <v>78</v>
      </c>
      <c r="BF26" s="36">
        <v>74</v>
      </c>
      <c r="BG26" s="36">
        <v>64</v>
      </c>
      <c r="BH26" s="38">
        <f t="shared" si="20"/>
        <v>75</v>
      </c>
      <c r="BI26" s="39">
        <f t="shared" si="21"/>
        <v>75</v>
      </c>
      <c r="BJ26" s="40"/>
      <c r="BK26" s="36">
        <v>80</v>
      </c>
      <c r="BL26" s="36">
        <v>75</v>
      </c>
      <c r="BM26" s="36"/>
      <c r="BN26" s="36"/>
      <c r="BO26" s="36"/>
      <c r="BP26" s="36"/>
      <c r="BQ26" s="36"/>
      <c r="BR26" s="36"/>
      <c r="BS26" s="36"/>
      <c r="BT26" s="36"/>
      <c r="BU26" s="41">
        <f t="shared" si="22"/>
        <v>78</v>
      </c>
      <c r="BV26" s="40"/>
      <c r="BW26" s="45">
        <v>75</v>
      </c>
      <c r="BX26" s="36"/>
      <c r="BY26" s="36"/>
      <c r="BZ26" s="36"/>
      <c r="CA26" s="36"/>
      <c r="CB26" s="36"/>
      <c r="CC26" s="36"/>
      <c r="CD26" s="36"/>
      <c r="CE26" s="36"/>
      <c r="CF26" s="36"/>
      <c r="CG26" s="37">
        <f t="shared" si="23"/>
        <v>75</v>
      </c>
      <c r="CH26" s="42" t="str">
        <f t="shared" si="24"/>
        <v>B</v>
      </c>
      <c r="CI26" s="43"/>
      <c r="CJ26" s="45">
        <v>5</v>
      </c>
      <c r="CK26"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27" spans="1:102" x14ac:dyDescent="0.25">
      <c r="A27" s="14">
        <v>17</v>
      </c>
      <c r="B27" s="14">
        <v>25165</v>
      </c>
      <c r="C27" s="14" t="s">
        <v>183</v>
      </c>
      <c r="E27" s="31">
        <f t="shared" si="0"/>
        <v>75</v>
      </c>
      <c r="F27" s="20"/>
      <c r="G27" s="31">
        <f t="shared" si="1"/>
        <v>75</v>
      </c>
      <c r="H27" s="31">
        <f t="shared" si="2"/>
        <v>78</v>
      </c>
      <c r="I27" s="31" t="str">
        <f t="shared" si="3"/>
        <v>B</v>
      </c>
      <c r="J27"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27" s="20"/>
      <c r="L27" s="31">
        <f t="shared" si="5"/>
        <v>75</v>
      </c>
      <c r="M27" s="31">
        <f t="shared" si="6"/>
        <v>66</v>
      </c>
      <c r="N27" s="31">
        <f t="shared" si="7"/>
        <v>43</v>
      </c>
      <c r="P27" s="36">
        <v>70</v>
      </c>
      <c r="Q27" s="36">
        <v>75</v>
      </c>
      <c r="R27" s="37">
        <f t="shared" si="8"/>
        <v>75</v>
      </c>
      <c r="S27" s="36">
        <v>47</v>
      </c>
      <c r="T27" s="36">
        <v>75</v>
      </c>
      <c r="U27" s="37">
        <f t="shared" si="9"/>
        <v>75</v>
      </c>
      <c r="V27" s="36"/>
      <c r="W27" s="36"/>
      <c r="X27" s="37" t="str">
        <f t="shared" si="10"/>
        <v/>
      </c>
      <c r="Y27" s="36"/>
      <c r="Z27" s="36"/>
      <c r="AA27" s="37" t="str">
        <f t="shared" si="11"/>
        <v/>
      </c>
      <c r="AB27" s="36"/>
      <c r="AC27" s="36"/>
      <c r="AD27" s="37" t="str">
        <f t="shared" si="12"/>
        <v/>
      </c>
      <c r="AE27" s="36"/>
      <c r="AF27" s="36"/>
      <c r="AG27" s="37" t="str">
        <f t="shared" si="13"/>
        <v/>
      </c>
      <c r="AH27" s="36"/>
      <c r="AI27" s="36"/>
      <c r="AJ27" s="37" t="str">
        <f t="shared" si="14"/>
        <v/>
      </c>
      <c r="AK27" s="36"/>
      <c r="AL27" s="36"/>
      <c r="AM27" s="37" t="str">
        <f t="shared" si="15"/>
        <v/>
      </c>
      <c r="AN27" s="36"/>
      <c r="AO27" s="36"/>
      <c r="AP27" s="37" t="str">
        <f t="shared" si="16"/>
        <v/>
      </c>
      <c r="AQ27" s="36"/>
      <c r="AR27" s="36"/>
      <c r="AS27" s="37" t="str">
        <f t="shared" si="17"/>
        <v/>
      </c>
      <c r="AT27" s="37">
        <f t="shared" si="18"/>
        <v>75</v>
      </c>
      <c r="AU27" s="36">
        <v>85</v>
      </c>
      <c r="AV27" s="36">
        <v>85</v>
      </c>
      <c r="AW27" s="36"/>
      <c r="AX27" s="36"/>
      <c r="AY27" s="36"/>
      <c r="AZ27" s="36"/>
      <c r="BA27" s="36"/>
      <c r="BB27" s="36"/>
      <c r="BC27" s="36"/>
      <c r="BD27" s="36"/>
      <c r="BE27" s="37">
        <f t="shared" si="19"/>
        <v>85</v>
      </c>
      <c r="BF27" s="36">
        <v>66</v>
      </c>
      <c r="BG27" s="36">
        <v>43</v>
      </c>
      <c r="BH27" s="38">
        <f t="shared" si="20"/>
        <v>74.900000000000006</v>
      </c>
      <c r="BI27" s="39">
        <f t="shared" si="21"/>
        <v>75</v>
      </c>
      <c r="BJ27" s="40"/>
      <c r="BK27" s="36">
        <v>80</v>
      </c>
      <c r="BL27" s="36">
        <v>75</v>
      </c>
      <c r="BM27" s="36"/>
      <c r="BN27" s="36"/>
      <c r="BO27" s="36"/>
      <c r="BP27" s="36"/>
      <c r="BQ27" s="36"/>
      <c r="BR27" s="36"/>
      <c r="BS27" s="36"/>
      <c r="BT27" s="36"/>
      <c r="BU27" s="41">
        <f t="shared" si="22"/>
        <v>78</v>
      </c>
      <c r="BV27" s="40"/>
      <c r="BW27" s="45">
        <v>75</v>
      </c>
      <c r="BX27" s="36"/>
      <c r="BY27" s="36"/>
      <c r="BZ27" s="36"/>
      <c r="CA27" s="36"/>
      <c r="CB27" s="36"/>
      <c r="CC27" s="36"/>
      <c r="CD27" s="36"/>
      <c r="CE27" s="36"/>
      <c r="CF27" s="36"/>
      <c r="CG27" s="37">
        <f t="shared" si="23"/>
        <v>75</v>
      </c>
      <c r="CH27" s="42" t="str">
        <f t="shared" si="24"/>
        <v>B</v>
      </c>
      <c r="CI27" s="43"/>
      <c r="CJ27" s="45">
        <v>7</v>
      </c>
      <c r="CK27"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row>
    <row r="28" spans="1:102" x14ac:dyDescent="0.25">
      <c r="A28" s="14">
        <v>18</v>
      </c>
      <c r="B28" s="14">
        <v>25179</v>
      </c>
      <c r="C28" s="14" t="s">
        <v>184</v>
      </c>
      <c r="E28" s="31">
        <f t="shared" si="0"/>
        <v>75</v>
      </c>
      <c r="F28" s="20"/>
      <c r="G28" s="31">
        <f t="shared" si="1"/>
        <v>75</v>
      </c>
      <c r="H28" s="31">
        <f t="shared" si="2"/>
        <v>78</v>
      </c>
      <c r="I28" s="31" t="str">
        <f t="shared" si="3"/>
        <v>A</v>
      </c>
      <c r="J28"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28" s="20"/>
      <c r="L28" s="31">
        <f t="shared" si="5"/>
        <v>78</v>
      </c>
      <c r="M28" s="31">
        <f t="shared" si="6"/>
        <v>66</v>
      </c>
      <c r="N28" s="31">
        <f t="shared" si="7"/>
        <v>52</v>
      </c>
      <c r="P28" s="36">
        <v>80</v>
      </c>
      <c r="Q28" s="36"/>
      <c r="R28" s="37">
        <f t="shared" si="8"/>
        <v>80</v>
      </c>
      <c r="S28" s="36">
        <v>56</v>
      </c>
      <c r="T28" s="36">
        <v>75</v>
      </c>
      <c r="U28" s="37">
        <f t="shared" si="9"/>
        <v>75</v>
      </c>
      <c r="V28" s="36"/>
      <c r="W28" s="36"/>
      <c r="X28" s="37" t="str">
        <f t="shared" si="10"/>
        <v/>
      </c>
      <c r="Y28" s="36"/>
      <c r="Z28" s="36"/>
      <c r="AA28" s="37" t="str">
        <f t="shared" si="11"/>
        <v/>
      </c>
      <c r="AB28" s="36"/>
      <c r="AC28" s="36"/>
      <c r="AD28" s="37" t="str">
        <f t="shared" si="12"/>
        <v/>
      </c>
      <c r="AE28" s="36"/>
      <c r="AF28" s="36"/>
      <c r="AG28" s="37" t="str">
        <f t="shared" si="13"/>
        <v/>
      </c>
      <c r="AH28" s="36"/>
      <c r="AI28" s="36"/>
      <c r="AJ28" s="37" t="str">
        <f t="shared" si="14"/>
        <v/>
      </c>
      <c r="AK28" s="36"/>
      <c r="AL28" s="36"/>
      <c r="AM28" s="37" t="str">
        <f t="shared" si="15"/>
        <v/>
      </c>
      <c r="AN28" s="36"/>
      <c r="AO28" s="36"/>
      <c r="AP28" s="37" t="str">
        <f t="shared" si="16"/>
        <v/>
      </c>
      <c r="AQ28" s="36"/>
      <c r="AR28" s="36"/>
      <c r="AS28" s="37" t="str">
        <f t="shared" si="17"/>
        <v/>
      </c>
      <c r="AT28" s="37">
        <f t="shared" si="18"/>
        <v>78</v>
      </c>
      <c r="AU28" s="36">
        <v>85</v>
      </c>
      <c r="AV28" s="36">
        <v>75</v>
      </c>
      <c r="AW28" s="36"/>
      <c r="AX28" s="36"/>
      <c r="AY28" s="36"/>
      <c r="AZ28" s="36"/>
      <c r="BA28" s="36"/>
      <c r="BB28" s="36"/>
      <c r="BC28" s="36"/>
      <c r="BD28" s="36"/>
      <c r="BE28" s="37">
        <f t="shared" si="19"/>
        <v>80</v>
      </c>
      <c r="BF28" s="36">
        <v>66</v>
      </c>
      <c r="BG28" s="36">
        <v>52</v>
      </c>
      <c r="BH28" s="38">
        <f t="shared" si="20"/>
        <v>75</v>
      </c>
      <c r="BI28" s="39">
        <f t="shared" si="21"/>
        <v>75</v>
      </c>
      <c r="BJ28" s="40"/>
      <c r="BK28" s="36">
        <v>80</v>
      </c>
      <c r="BL28" s="36">
        <v>75</v>
      </c>
      <c r="BM28" s="36"/>
      <c r="BN28" s="36"/>
      <c r="BO28" s="36"/>
      <c r="BP28" s="36"/>
      <c r="BQ28" s="36"/>
      <c r="BR28" s="36"/>
      <c r="BS28" s="36"/>
      <c r="BT28" s="36"/>
      <c r="BU28" s="41">
        <f t="shared" si="22"/>
        <v>78</v>
      </c>
      <c r="BV28" s="40"/>
      <c r="BW28" s="45">
        <v>90</v>
      </c>
      <c r="BX28" s="36"/>
      <c r="BY28" s="36"/>
      <c r="BZ28" s="36"/>
      <c r="CA28" s="36"/>
      <c r="CB28" s="36"/>
      <c r="CC28" s="36"/>
      <c r="CD28" s="36"/>
      <c r="CE28" s="36"/>
      <c r="CF28" s="36"/>
      <c r="CG28" s="37">
        <f t="shared" si="23"/>
        <v>90</v>
      </c>
      <c r="CH28" s="42" t="str">
        <f t="shared" si="24"/>
        <v>A</v>
      </c>
      <c r="CI28" s="43"/>
      <c r="CJ28" s="45">
        <v>7</v>
      </c>
      <c r="CK28"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row>
    <row r="29" spans="1:102" x14ac:dyDescent="0.25">
      <c r="A29" s="14">
        <v>19</v>
      </c>
      <c r="B29" s="14">
        <v>25193</v>
      </c>
      <c r="C29" s="14" t="s">
        <v>185</v>
      </c>
      <c r="E29" s="31">
        <f t="shared" si="0"/>
        <v>76</v>
      </c>
      <c r="F29" s="20"/>
      <c r="G29" s="31">
        <f t="shared" si="1"/>
        <v>76</v>
      </c>
      <c r="H29" s="31">
        <f t="shared" si="2"/>
        <v>78</v>
      </c>
      <c r="I29" s="31" t="str">
        <f t="shared" si="3"/>
        <v>A</v>
      </c>
      <c r="J29"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29" s="20"/>
      <c r="L29" s="31">
        <f t="shared" si="5"/>
        <v>78</v>
      </c>
      <c r="M29" s="31">
        <f t="shared" si="6"/>
        <v>66</v>
      </c>
      <c r="N29" s="31">
        <f t="shared" si="7"/>
        <v>46</v>
      </c>
      <c r="P29" s="36">
        <v>80</v>
      </c>
      <c r="Q29" s="36"/>
      <c r="R29" s="37">
        <f t="shared" si="8"/>
        <v>80</v>
      </c>
      <c r="S29" s="36">
        <v>50</v>
      </c>
      <c r="T29" s="36">
        <v>75</v>
      </c>
      <c r="U29" s="37">
        <f t="shared" si="9"/>
        <v>75</v>
      </c>
      <c r="V29" s="36"/>
      <c r="W29" s="36"/>
      <c r="X29" s="37" t="str">
        <f t="shared" si="10"/>
        <v/>
      </c>
      <c r="Y29" s="36"/>
      <c r="Z29" s="36"/>
      <c r="AA29" s="37" t="str">
        <f t="shared" si="11"/>
        <v/>
      </c>
      <c r="AB29" s="36"/>
      <c r="AC29" s="36"/>
      <c r="AD29" s="37" t="str">
        <f t="shared" si="12"/>
        <v/>
      </c>
      <c r="AE29" s="36"/>
      <c r="AF29" s="36"/>
      <c r="AG29" s="37" t="str">
        <f t="shared" si="13"/>
        <v/>
      </c>
      <c r="AH29" s="36"/>
      <c r="AI29" s="36"/>
      <c r="AJ29" s="37" t="str">
        <f t="shared" si="14"/>
        <v/>
      </c>
      <c r="AK29" s="36"/>
      <c r="AL29" s="36"/>
      <c r="AM29" s="37" t="str">
        <f t="shared" si="15"/>
        <v/>
      </c>
      <c r="AN29" s="36"/>
      <c r="AO29" s="36"/>
      <c r="AP29" s="37" t="str">
        <f t="shared" si="16"/>
        <v/>
      </c>
      <c r="AQ29" s="36"/>
      <c r="AR29" s="36"/>
      <c r="AS29" s="37" t="str">
        <f t="shared" si="17"/>
        <v/>
      </c>
      <c r="AT29" s="37">
        <f t="shared" si="18"/>
        <v>78</v>
      </c>
      <c r="AU29" s="36">
        <v>90</v>
      </c>
      <c r="AV29" s="36">
        <v>75</v>
      </c>
      <c r="AW29" s="36"/>
      <c r="AX29" s="36"/>
      <c r="AY29" s="36"/>
      <c r="AZ29" s="36"/>
      <c r="BA29" s="36"/>
      <c r="BB29" s="36"/>
      <c r="BC29" s="36"/>
      <c r="BD29" s="36"/>
      <c r="BE29" s="37">
        <f t="shared" si="19"/>
        <v>83</v>
      </c>
      <c r="BF29" s="36">
        <v>66</v>
      </c>
      <c r="BG29" s="36">
        <v>46</v>
      </c>
      <c r="BH29" s="38">
        <f t="shared" si="20"/>
        <v>75.599999999999994</v>
      </c>
      <c r="BI29" s="39">
        <f t="shared" si="21"/>
        <v>76</v>
      </c>
      <c r="BJ29" s="40"/>
      <c r="BK29" s="36">
        <v>80</v>
      </c>
      <c r="BL29" s="36">
        <v>75</v>
      </c>
      <c r="BM29" s="36"/>
      <c r="BN29" s="36"/>
      <c r="BO29" s="36"/>
      <c r="BP29" s="36"/>
      <c r="BQ29" s="36"/>
      <c r="BR29" s="36"/>
      <c r="BS29" s="36"/>
      <c r="BT29" s="36"/>
      <c r="BU29" s="41">
        <f t="shared" si="22"/>
        <v>78</v>
      </c>
      <c r="BV29" s="40"/>
      <c r="BW29" s="45">
        <v>90</v>
      </c>
      <c r="BX29" s="36"/>
      <c r="BY29" s="36"/>
      <c r="BZ29" s="36"/>
      <c r="CA29" s="36"/>
      <c r="CB29" s="36"/>
      <c r="CC29" s="36"/>
      <c r="CD29" s="36"/>
      <c r="CE29" s="36"/>
      <c r="CF29" s="36"/>
      <c r="CG29" s="37">
        <f t="shared" si="23"/>
        <v>90</v>
      </c>
      <c r="CH29" s="42" t="str">
        <f t="shared" si="24"/>
        <v>A</v>
      </c>
      <c r="CI29" s="43"/>
      <c r="CJ29" s="45">
        <v>7</v>
      </c>
      <c r="CK29"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row>
    <row r="30" spans="1:102" x14ac:dyDescent="0.25">
      <c r="A30" s="14">
        <v>20</v>
      </c>
      <c r="B30" s="14">
        <v>25207</v>
      </c>
      <c r="C30" s="14" t="s">
        <v>186</v>
      </c>
      <c r="E30" s="31">
        <f t="shared" si="0"/>
        <v>75</v>
      </c>
      <c r="F30" s="20"/>
      <c r="G30" s="31">
        <f t="shared" si="1"/>
        <v>75</v>
      </c>
      <c r="H30" s="31">
        <f t="shared" si="2"/>
        <v>78</v>
      </c>
      <c r="I30" s="31" t="str">
        <f t="shared" si="3"/>
        <v>B</v>
      </c>
      <c r="J30" s="31" t="str">
        <f t="shared" si="4"/>
        <v>Sudah memahami tentang Nan-gai ni arimasuka, Ikura desuka, Koora wa arimasuka, Oishii desuka, Yuubinkyoku wa doko ni arimasuka, Donna machi•Donna tokoro, Shumi wa nan desuka, Donna gaikoku-go ga dekimasuka, Pinpon ga tokui desu, Perlu tingkatkan pemahaman  Doubutsu ga suki desu.</v>
      </c>
      <c r="K30" s="20"/>
      <c r="L30" s="31">
        <f t="shared" si="5"/>
        <v>75</v>
      </c>
      <c r="M30" s="31">
        <f t="shared" si="6"/>
        <v>72</v>
      </c>
      <c r="N30" s="31">
        <f t="shared" si="7"/>
        <v>52</v>
      </c>
      <c r="P30" s="36">
        <v>40</v>
      </c>
      <c r="Q30" s="36">
        <v>75</v>
      </c>
      <c r="R30" s="37">
        <f t="shared" si="8"/>
        <v>75</v>
      </c>
      <c r="S30" s="36">
        <v>56</v>
      </c>
      <c r="T30" s="36">
        <v>75</v>
      </c>
      <c r="U30" s="37">
        <f t="shared" si="9"/>
        <v>75</v>
      </c>
      <c r="V30" s="36"/>
      <c r="W30" s="36"/>
      <c r="X30" s="37" t="str">
        <f t="shared" si="10"/>
        <v/>
      </c>
      <c r="Y30" s="36"/>
      <c r="Z30" s="36"/>
      <c r="AA30" s="37" t="str">
        <f t="shared" si="11"/>
        <v/>
      </c>
      <c r="AB30" s="36"/>
      <c r="AC30" s="36"/>
      <c r="AD30" s="37" t="str">
        <f t="shared" si="12"/>
        <v/>
      </c>
      <c r="AE30" s="36"/>
      <c r="AF30" s="36"/>
      <c r="AG30" s="37" t="str">
        <f t="shared" si="13"/>
        <v/>
      </c>
      <c r="AH30" s="36"/>
      <c r="AI30" s="36"/>
      <c r="AJ30" s="37" t="str">
        <f t="shared" si="14"/>
        <v/>
      </c>
      <c r="AK30" s="36"/>
      <c r="AL30" s="36"/>
      <c r="AM30" s="37" t="str">
        <f t="shared" si="15"/>
        <v/>
      </c>
      <c r="AN30" s="36"/>
      <c r="AO30" s="36"/>
      <c r="AP30" s="37" t="str">
        <f t="shared" si="16"/>
        <v/>
      </c>
      <c r="AQ30" s="36"/>
      <c r="AR30" s="36"/>
      <c r="AS30" s="37" t="str">
        <f t="shared" si="17"/>
        <v/>
      </c>
      <c r="AT30" s="37">
        <f t="shared" si="18"/>
        <v>75</v>
      </c>
      <c r="AU30" s="36">
        <v>80</v>
      </c>
      <c r="AV30" s="36">
        <v>82</v>
      </c>
      <c r="AW30" s="36"/>
      <c r="AX30" s="36"/>
      <c r="AY30" s="36"/>
      <c r="AZ30" s="36"/>
      <c r="BA30" s="36"/>
      <c r="BB30" s="36"/>
      <c r="BC30" s="36"/>
      <c r="BD30" s="36"/>
      <c r="BE30" s="37">
        <f t="shared" si="19"/>
        <v>81</v>
      </c>
      <c r="BF30" s="36">
        <v>72</v>
      </c>
      <c r="BG30" s="36">
        <v>52</v>
      </c>
      <c r="BH30" s="38">
        <f t="shared" si="20"/>
        <v>74.8</v>
      </c>
      <c r="BI30" s="39">
        <f t="shared" si="21"/>
        <v>75</v>
      </c>
      <c r="BJ30" s="40"/>
      <c r="BK30" s="36">
        <v>80</v>
      </c>
      <c r="BL30" s="36">
        <v>75</v>
      </c>
      <c r="BM30" s="36"/>
      <c r="BN30" s="36"/>
      <c r="BO30" s="36"/>
      <c r="BP30" s="36"/>
      <c r="BQ30" s="36"/>
      <c r="BR30" s="36"/>
      <c r="BS30" s="36"/>
      <c r="BT30" s="36"/>
      <c r="BU30" s="41">
        <f t="shared" si="22"/>
        <v>78</v>
      </c>
      <c r="BV30" s="40"/>
      <c r="BW30" s="45">
        <v>80</v>
      </c>
      <c r="BX30" s="36"/>
      <c r="BY30" s="36"/>
      <c r="BZ30" s="36"/>
      <c r="CA30" s="36"/>
      <c r="CB30" s="36"/>
      <c r="CC30" s="36"/>
      <c r="CD30" s="36"/>
      <c r="CE30" s="36"/>
      <c r="CF30" s="36"/>
      <c r="CG30" s="37">
        <f t="shared" si="23"/>
        <v>80</v>
      </c>
      <c r="CH30" s="42" t="str">
        <f t="shared" si="24"/>
        <v>B</v>
      </c>
      <c r="CI30" s="43"/>
      <c r="CJ30" s="45">
        <v>7</v>
      </c>
      <c r="CK30" s="44" t="str">
        <f t="shared" si="25"/>
        <v>Sudah memahami tentang Nan-gai ni arimasuka, Ikura desuka, Koora wa arimasuka, Oishii desuka, Yuubinkyoku wa doko ni arimasuka, Donna machi•Donna tokoro, Shumi wa nan desuka, Donna gaikoku-go ga dekimasuka, Pinpon ga tokui desu, Perlu tingkatkan pemahaman  Doubutsu ga suki desu.</v>
      </c>
    </row>
    <row r="31" spans="1:102" x14ac:dyDescent="0.25">
      <c r="A31" s="14">
        <v>21</v>
      </c>
      <c r="B31" s="14">
        <v>25221</v>
      </c>
      <c r="C31" s="14" t="s">
        <v>187</v>
      </c>
      <c r="E31" s="31">
        <f t="shared" si="0"/>
        <v>77</v>
      </c>
      <c r="F31" s="20"/>
      <c r="G31" s="31">
        <f t="shared" si="1"/>
        <v>77</v>
      </c>
      <c r="H31" s="31">
        <f t="shared" si="2"/>
        <v>80</v>
      </c>
      <c r="I31" s="31" t="str">
        <f t="shared" si="3"/>
        <v>A</v>
      </c>
      <c r="J31"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31" s="20"/>
      <c r="L31" s="31">
        <f t="shared" si="5"/>
        <v>75</v>
      </c>
      <c r="M31" s="31">
        <f t="shared" si="6"/>
        <v>85</v>
      </c>
      <c r="N31" s="31">
        <f t="shared" si="7"/>
        <v>63</v>
      </c>
      <c r="P31" s="36">
        <v>75</v>
      </c>
      <c r="Q31" s="36"/>
      <c r="R31" s="37">
        <f t="shared" si="8"/>
        <v>75</v>
      </c>
      <c r="S31" s="36">
        <v>67</v>
      </c>
      <c r="T31" s="36">
        <v>75</v>
      </c>
      <c r="U31" s="37">
        <f t="shared" si="9"/>
        <v>75</v>
      </c>
      <c r="V31" s="36"/>
      <c r="W31" s="36"/>
      <c r="X31" s="37" t="str">
        <f t="shared" si="10"/>
        <v/>
      </c>
      <c r="Y31" s="36"/>
      <c r="Z31" s="36"/>
      <c r="AA31" s="37" t="str">
        <f t="shared" si="11"/>
        <v/>
      </c>
      <c r="AB31" s="36"/>
      <c r="AC31" s="36"/>
      <c r="AD31" s="37" t="str">
        <f t="shared" si="12"/>
        <v/>
      </c>
      <c r="AE31" s="36"/>
      <c r="AF31" s="36"/>
      <c r="AG31" s="37" t="str">
        <f t="shared" si="13"/>
        <v/>
      </c>
      <c r="AH31" s="36"/>
      <c r="AI31" s="36"/>
      <c r="AJ31" s="37" t="str">
        <f t="shared" si="14"/>
        <v/>
      </c>
      <c r="AK31" s="36"/>
      <c r="AL31" s="36"/>
      <c r="AM31" s="37" t="str">
        <f t="shared" si="15"/>
        <v/>
      </c>
      <c r="AN31" s="36"/>
      <c r="AO31" s="36"/>
      <c r="AP31" s="37" t="str">
        <f t="shared" si="16"/>
        <v/>
      </c>
      <c r="AQ31" s="36"/>
      <c r="AR31" s="36"/>
      <c r="AS31" s="37" t="str">
        <f t="shared" si="17"/>
        <v/>
      </c>
      <c r="AT31" s="37">
        <f t="shared" si="18"/>
        <v>75</v>
      </c>
      <c r="AU31" s="36">
        <v>85</v>
      </c>
      <c r="AV31" s="36">
        <v>75</v>
      </c>
      <c r="AW31" s="36"/>
      <c r="AX31" s="36"/>
      <c r="AY31" s="36"/>
      <c r="AZ31" s="36"/>
      <c r="BA31" s="36"/>
      <c r="BB31" s="36"/>
      <c r="BC31" s="36"/>
      <c r="BD31" s="36"/>
      <c r="BE31" s="37">
        <f t="shared" si="19"/>
        <v>80</v>
      </c>
      <c r="BF31" s="36">
        <v>85</v>
      </c>
      <c r="BG31" s="36">
        <v>63</v>
      </c>
      <c r="BH31" s="38">
        <f t="shared" si="20"/>
        <v>76.8</v>
      </c>
      <c r="BI31" s="39">
        <f t="shared" si="21"/>
        <v>77</v>
      </c>
      <c r="BJ31" s="40"/>
      <c r="BK31" s="36">
        <v>80</v>
      </c>
      <c r="BL31" s="36">
        <v>80</v>
      </c>
      <c r="BM31" s="36"/>
      <c r="BN31" s="36"/>
      <c r="BO31" s="36"/>
      <c r="BP31" s="36"/>
      <c r="BQ31" s="36"/>
      <c r="BR31" s="36"/>
      <c r="BS31" s="36"/>
      <c r="BT31" s="36"/>
      <c r="BU31" s="41">
        <f t="shared" si="22"/>
        <v>80</v>
      </c>
      <c r="BV31" s="40"/>
      <c r="BW31" s="45">
        <v>90</v>
      </c>
      <c r="BX31" s="36"/>
      <c r="BY31" s="36"/>
      <c r="BZ31" s="36"/>
      <c r="CA31" s="36"/>
      <c r="CB31" s="36"/>
      <c r="CC31" s="36"/>
      <c r="CD31" s="36"/>
      <c r="CE31" s="36"/>
      <c r="CF31" s="36"/>
      <c r="CG31" s="37">
        <f t="shared" si="23"/>
        <v>90</v>
      </c>
      <c r="CH31" s="42" t="str">
        <f t="shared" si="24"/>
        <v>A</v>
      </c>
      <c r="CI31" s="43"/>
      <c r="CJ31" s="45">
        <v>5</v>
      </c>
      <c r="CK31"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32" spans="1:102" x14ac:dyDescent="0.25">
      <c r="A32" s="14">
        <v>22</v>
      </c>
      <c r="B32" s="14">
        <v>25235</v>
      </c>
      <c r="C32" s="14" t="s">
        <v>188</v>
      </c>
      <c r="E32" s="31">
        <f t="shared" si="0"/>
        <v>84</v>
      </c>
      <c r="F32" s="20"/>
      <c r="G32" s="31">
        <f t="shared" si="1"/>
        <v>84</v>
      </c>
      <c r="H32" s="31">
        <f t="shared" si="2"/>
        <v>83</v>
      </c>
      <c r="I32" s="31" t="str">
        <f t="shared" si="3"/>
        <v>A</v>
      </c>
      <c r="J32"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32" s="20"/>
      <c r="L32" s="31">
        <f t="shared" si="5"/>
        <v>85</v>
      </c>
      <c r="M32" s="31">
        <f t="shared" si="6"/>
        <v>80</v>
      </c>
      <c r="N32" s="31">
        <f t="shared" si="7"/>
        <v>67</v>
      </c>
      <c r="P32" s="36">
        <v>95</v>
      </c>
      <c r="Q32" s="36"/>
      <c r="R32" s="37">
        <f t="shared" si="8"/>
        <v>95</v>
      </c>
      <c r="S32" s="36">
        <v>71</v>
      </c>
      <c r="T32" s="36">
        <v>75</v>
      </c>
      <c r="U32" s="37">
        <f t="shared" si="9"/>
        <v>75</v>
      </c>
      <c r="V32" s="36"/>
      <c r="W32" s="36"/>
      <c r="X32" s="37" t="str">
        <f t="shared" si="10"/>
        <v/>
      </c>
      <c r="Y32" s="36"/>
      <c r="Z32" s="36"/>
      <c r="AA32" s="37" t="str">
        <f t="shared" si="11"/>
        <v/>
      </c>
      <c r="AB32" s="36"/>
      <c r="AC32" s="36"/>
      <c r="AD32" s="37" t="str">
        <f t="shared" si="12"/>
        <v/>
      </c>
      <c r="AE32" s="36"/>
      <c r="AF32" s="36"/>
      <c r="AG32" s="37" t="str">
        <f t="shared" si="13"/>
        <v/>
      </c>
      <c r="AH32" s="36"/>
      <c r="AI32" s="36"/>
      <c r="AJ32" s="37" t="str">
        <f t="shared" si="14"/>
        <v/>
      </c>
      <c r="AK32" s="36"/>
      <c r="AL32" s="36"/>
      <c r="AM32" s="37" t="str">
        <f t="shared" si="15"/>
        <v/>
      </c>
      <c r="AN32" s="36"/>
      <c r="AO32" s="36"/>
      <c r="AP32" s="37" t="str">
        <f t="shared" si="16"/>
        <v/>
      </c>
      <c r="AQ32" s="36"/>
      <c r="AR32" s="36"/>
      <c r="AS32" s="37" t="str">
        <f t="shared" si="17"/>
        <v/>
      </c>
      <c r="AT32" s="37">
        <f t="shared" si="18"/>
        <v>85</v>
      </c>
      <c r="AU32" s="36">
        <v>90</v>
      </c>
      <c r="AV32" s="36">
        <v>83</v>
      </c>
      <c r="AW32" s="36"/>
      <c r="AX32" s="36"/>
      <c r="AY32" s="36"/>
      <c r="AZ32" s="36"/>
      <c r="BA32" s="36"/>
      <c r="BB32" s="36"/>
      <c r="BC32" s="36"/>
      <c r="BD32" s="36"/>
      <c r="BE32" s="37">
        <f t="shared" si="19"/>
        <v>87</v>
      </c>
      <c r="BF32" s="36">
        <v>80</v>
      </c>
      <c r="BG32" s="36">
        <v>67</v>
      </c>
      <c r="BH32" s="38">
        <f t="shared" si="20"/>
        <v>83.5</v>
      </c>
      <c r="BI32" s="39">
        <f t="shared" si="21"/>
        <v>84</v>
      </c>
      <c r="BJ32" s="40"/>
      <c r="BK32" s="36">
        <v>90</v>
      </c>
      <c r="BL32" s="36">
        <v>75</v>
      </c>
      <c r="BM32" s="36"/>
      <c r="BN32" s="36"/>
      <c r="BO32" s="36"/>
      <c r="BP32" s="36"/>
      <c r="BQ32" s="36"/>
      <c r="BR32" s="36"/>
      <c r="BS32" s="36"/>
      <c r="BT32" s="36"/>
      <c r="BU32" s="41">
        <f t="shared" si="22"/>
        <v>83</v>
      </c>
      <c r="BV32" s="40"/>
      <c r="BW32" s="45">
        <v>90</v>
      </c>
      <c r="BX32" s="36"/>
      <c r="BY32" s="36"/>
      <c r="BZ32" s="36"/>
      <c r="CA32" s="36"/>
      <c r="CB32" s="36"/>
      <c r="CC32" s="36"/>
      <c r="CD32" s="36"/>
      <c r="CE32" s="36"/>
      <c r="CF32" s="36"/>
      <c r="CG32" s="37">
        <f t="shared" si="23"/>
        <v>90</v>
      </c>
      <c r="CH32" s="42" t="str">
        <f t="shared" si="24"/>
        <v>A</v>
      </c>
      <c r="CI32" s="43"/>
      <c r="CJ32" s="45">
        <v>5</v>
      </c>
      <c r="CK32"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33" spans="1:89" x14ac:dyDescent="0.25">
      <c r="A33" s="14">
        <v>23</v>
      </c>
      <c r="B33" s="14">
        <v>25249</v>
      </c>
      <c r="C33" s="14" t="s">
        <v>189</v>
      </c>
      <c r="E33" s="31">
        <f t="shared" si="0"/>
        <v>90</v>
      </c>
      <c r="F33" s="20"/>
      <c r="G33" s="31">
        <f t="shared" si="1"/>
        <v>90</v>
      </c>
      <c r="H33" s="31">
        <f t="shared" si="2"/>
        <v>91</v>
      </c>
      <c r="I33" s="31" t="str">
        <f t="shared" si="3"/>
        <v>A</v>
      </c>
      <c r="J33" s="31" t="str">
        <f t="shared" si="4"/>
        <v>Sudah memahami tentang Nan-gai ni arimasuka, Ikura desuka, Koora wa arimasuka, Oishii desuka, Yuubinkyoku wa doko ni arimasuka, Donna machi•Donna tokoro, Doubutsu ga suki desu, Donna gaikoku-go ga dekimasuka, Pinpon ga tokui desu, Perlu tingkatkan pemahaman  Shumi wa nan desuka.</v>
      </c>
      <c r="K33" s="20"/>
      <c r="L33" s="31">
        <f t="shared" si="5"/>
        <v>91</v>
      </c>
      <c r="M33" s="31">
        <f t="shared" si="6"/>
        <v>94</v>
      </c>
      <c r="N33" s="31">
        <f t="shared" si="7"/>
        <v>82</v>
      </c>
      <c r="P33" s="36">
        <v>95</v>
      </c>
      <c r="Q33" s="36"/>
      <c r="R33" s="37">
        <f t="shared" si="8"/>
        <v>95</v>
      </c>
      <c r="S33" s="36">
        <v>86</v>
      </c>
      <c r="T33" s="36"/>
      <c r="U33" s="37">
        <f t="shared" si="9"/>
        <v>86</v>
      </c>
      <c r="V33" s="36"/>
      <c r="W33" s="36"/>
      <c r="X33" s="37" t="str">
        <f t="shared" si="10"/>
        <v/>
      </c>
      <c r="Y33" s="36"/>
      <c r="Z33" s="36"/>
      <c r="AA33" s="37" t="str">
        <f t="shared" si="11"/>
        <v/>
      </c>
      <c r="AB33" s="36"/>
      <c r="AC33" s="36"/>
      <c r="AD33" s="37" t="str">
        <f t="shared" si="12"/>
        <v/>
      </c>
      <c r="AE33" s="36"/>
      <c r="AF33" s="36"/>
      <c r="AG33" s="37" t="str">
        <f t="shared" si="13"/>
        <v/>
      </c>
      <c r="AH33" s="36"/>
      <c r="AI33" s="36"/>
      <c r="AJ33" s="37" t="str">
        <f t="shared" si="14"/>
        <v/>
      </c>
      <c r="AK33" s="36"/>
      <c r="AL33" s="36"/>
      <c r="AM33" s="37" t="str">
        <f t="shared" si="15"/>
        <v/>
      </c>
      <c r="AN33" s="36"/>
      <c r="AO33" s="36"/>
      <c r="AP33" s="37" t="str">
        <f t="shared" si="16"/>
        <v/>
      </c>
      <c r="AQ33" s="36"/>
      <c r="AR33" s="36"/>
      <c r="AS33" s="37" t="str">
        <f t="shared" si="17"/>
        <v/>
      </c>
      <c r="AT33" s="37">
        <f t="shared" si="18"/>
        <v>91</v>
      </c>
      <c r="AU33" s="36">
        <v>95</v>
      </c>
      <c r="AV33" s="36">
        <v>86</v>
      </c>
      <c r="AW33" s="36"/>
      <c r="AX33" s="36"/>
      <c r="AY33" s="36"/>
      <c r="AZ33" s="36"/>
      <c r="BA33" s="36"/>
      <c r="BB33" s="36"/>
      <c r="BC33" s="36"/>
      <c r="BD33" s="36"/>
      <c r="BE33" s="37">
        <f t="shared" si="19"/>
        <v>91</v>
      </c>
      <c r="BF33" s="36">
        <v>94</v>
      </c>
      <c r="BG33" s="36">
        <v>82</v>
      </c>
      <c r="BH33" s="38">
        <f t="shared" si="20"/>
        <v>90.4</v>
      </c>
      <c r="BI33" s="39">
        <f t="shared" si="21"/>
        <v>90</v>
      </c>
      <c r="BJ33" s="40"/>
      <c r="BK33" s="36">
        <v>95</v>
      </c>
      <c r="BL33" s="36">
        <v>86</v>
      </c>
      <c r="BM33" s="36"/>
      <c r="BN33" s="36"/>
      <c r="BO33" s="36"/>
      <c r="BP33" s="36"/>
      <c r="BQ33" s="36"/>
      <c r="BR33" s="36"/>
      <c r="BS33" s="36"/>
      <c r="BT33" s="36"/>
      <c r="BU33" s="41">
        <f t="shared" si="22"/>
        <v>91</v>
      </c>
      <c r="BV33" s="40"/>
      <c r="BW33" s="45">
        <v>90</v>
      </c>
      <c r="BX33" s="36"/>
      <c r="BY33" s="36"/>
      <c r="BZ33" s="36"/>
      <c r="CA33" s="36"/>
      <c r="CB33" s="36"/>
      <c r="CC33" s="36"/>
      <c r="CD33" s="36"/>
      <c r="CE33" s="36"/>
      <c r="CF33" s="36"/>
      <c r="CG33" s="37">
        <f t="shared" si="23"/>
        <v>90</v>
      </c>
      <c r="CH33" s="42" t="str">
        <f t="shared" si="24"/>
        <v>A</v>
      </c>
      <c r="CI33" s="43"/>
      <c r="CJ33" s="45">
        <v>8</v>
      </c>
      <c r="CK33" s="44" t="str">
        <f t="shared" si="25"/>
        <v>Sudah memahami tentang Nan-gai ni arimasuka, Ikura desuka, Koora wa arimasuka, Oishii desuka, Yuubinkyoku wa doko ni arimasuka, Donna machi•Donna tokoro, Doubutsu ga suki desu, Donna gaikoku-go ga dekimasuka, Pinpon ga tokui desu, Perlu tingkatkan pemahaman  Shumi wa nan desuka.</v>
      </c>
    </row>
    <row r="34" spans="1:89" x14ac:dyDescent="0.25">
      <c r="A34" s="14">
        <v>24</v>
      </c>
      <c r="B34" s="14">
        <v>25263</v>
      </c>
      <c r="C34" s="14" t="s">
        <v>190</v>
      </c>
      <c r="E34" s="31">
        <f t="shared" si="0"/>
        <v>76</v>
      </c>
      <c r="F34" s="20"/>
      <c r="G34" s="31">
        <f t="shared" si="1"/>
        <v>76</v>
      </c>
      <c r="H34" s="31">
        <f t="shared" si="2"/>
        <v>78</v>
      </c>
      <c r="I34" s="31" t="str">
        <f t="shared" si="3"/>
        <v>B</v>
      </c>
      <c r="J34"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34" s="20"/>
      <c r="L34" s="31">
        <f t="shared" si="5"/>
        <v>75</v>
      </c>
      <c r="M34" s="31">
        <f t="shared" si="6"/>
        <v>74</v>
      </c>
      <c r="N34" s="31">
        <f t="shared" si="7"/>
        <v>66</v>
      </c>
      <c r="P34" s="36">
        <v>75</v>
      </c>
      <c r="Q34" s="36"/>
      <c r="R34" s="37">
        <f t="shared" si="8"/>
        <v>75</v>
      </c>
      <c r="S34" s="36">
        <v>70</v>
      </c>
      <c r="T34" s="36">
        <v>75</v>
      </c>
      <c r="U34" s="37">
        <f t="shared" si="9"/>
        <v>75</v>
      </c>
      <c r="V34" s="36"/>
      <c r="W34" s="36"/>
      <c r="X34" s="37" t="str">
        <f t="shared" si="10"/>
        <v/>
      </c>
      <c r="Y34" s="36"/>
      <c r="Z34" s="36"/>
      <c r="AA34" s="37" t="str">
        <f t="shared" si="11"/>
        <v/>
      </c>
      <c r="AB34" s="36"/>
      <c r="AC34" s="36"/>
      <c r="AD34" s="37" t="str">
        <f t="shared" si="12"/>
        <v/>
      </c>
      <c r="AE34" s="36"/>
      <c r="AF34" s="36"/>
      <c r="AG34" s="37" t="str">
        <f t="shared" si="13"/>
        <v/>
      </c>
      <c r="AH34" s="36"/>
      <c r="AI34" s="36"/>
      <c r="AJ34" s="37" t="str">
        <f t="shared" si="14"/>
        <v/>
      </c>
      <c r="AK34" s="36"/>
      <c r="AL34" s="36"/>
      <c r="AM34" s="37" t="str">
        <f t="shared" si="15"/>
        <v/>
      </c>
      <c r="AN34" s="36"/>
      <c r="AO34" s="36"/>
      <c r="AP34" s="37" t="str">
        <f t="shared" si="16"/>
        <v/>
      </c>
      <c r="AQ34" s="36"/>
      <c r="AR34" s="36"/>
      <c r="AS34" s="37" t="str">
        <f t="shared" si="17"/>
        <v/>
      </c>
      <c r="AT34" s="37">
        <f t="shared" si="18"/>
        <v>75</v>
      </c>
      <c r="AU34" s="36">
        <v>85</v>
      </c>
      <c r="AV34" s="36">
        <v>75</v>
      </c>
      <c r="AW34" s="36"/>
      <c r="AX34" s="36"/>
      <c r="AY34" s="36"/>
      <c r="AZ34" s="36"/>
      <c r="BA34" s="36"/>
      <c r="BB34" s="36"/>
      <c r="BC34" s="36"/>
      <c r="BD34" s="36"/>
      <c r="BE34" s="37">
        <f t="shared" si="19"/>
        <v>80</v>
      </c>
      <c r="BF34" s="36">
        <v>74</v>
      </c>
      <c r="BG34" s="36">
        <v>66</v>
      </c>
      <c r="BH34" s="38">
        <f t="shared" si="20"/>
        <v>76</v>
      </c>
      <c r="BI34" s="39">
        <f t="shared" si="21"/>
        <v>76</v>
      </c>
      <c r="BJ34" s="40"/>
      <c r="BK34" s="36">
        <v>80</v>
      </c>
      <c r="BL34" s="36">
        <v>75</v>
      </c>
      <c r="BM34" s="36"/>
      <c r="BN34" s="36"/>
      <c r="BO34" s="36"/>
      <c r="BP34" s="36"/>
      <c r="BQ34" s="36"/>
      <c r="BR34" s="36"/>
      <c r="BS34" s="36"/>
      <c r="BT34" s="36"/>
      <c r="BU34" s="41">
        <f t="shared" si="22"/>
        <v>78</v>
      </c>
      <c r="BV34" s="40"/>
      <c r="BW34" s="45">
        <v>75</v>
      </c>
      <c r="BX34" s="36"/>
      <c r="BY34" s="36"/>
      <c r="BZ34" s="36"/>
      <c r="CA34" s="36"/>
      <c r="CB34" s="36"/>
      <c r="CC34" s="36"/>
      <c r="CD34" s="36"/>
      <c r="CE34" s="36"/>
      <c r="CF34" s="36"/>
      <c r="CG34" s="37">
        <f t="shared" si="23"/>
        <v>75</v>
      </c>
      <c r="CH34" s="42" t="str">
        <f t="shared" si="24"/>
        <v>B</v>
      </c>
      <c r="CI34" s="43"/>
      <c r="CJ34" s="45">
        <v>5</v>
      </c>
      <c r="CK34"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35" spans="1:89" x14ac:dyDescent="0.25">
      <c r="A35" s="14">
        <v>25</v>
      </c>
      <c r="B35" s="14">
        <v>25277</v>
      </c>
      <c r="C35" s="14" t="s">
        <v>191</v>
      </c>
      <c r="E35" s="31">
        <f t="shared" si="0"/>
        <v>83</v>
      </c>
      <c r="F35" s="20"/>
      <c r="G35" s="31">
        <f t="shared" si="1"/>
        <v>83</v>
      </c>
      <c r="H35" s="31">
        <f t="shared" si="2"/>
        <v>88</v>
      </c>
      <c r="I35" s="31" t="str">
        <f t="shared" si="3"/>
        <v>A</v>
      </c>
      <c r="J35"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35" s="20"/>
      <c r="L35" s="31">
        <f t="shared" si="5"/>
        <v>84</v>
      </c>
      <c r="M35" s="31">
        <f t="shared" si="6"/>
        <v>88</v>
      </c>
      <c r="N35" s="31">
        <f t="shared" si="7"/>
        <v>74</v>
      </c>
      <c r="P35" s="36">
        <v>90</v>
      </c>
      <c r="Q35" s="36"/>
      <c r="R35" s="37">
        <f t="shared" si="8"/>
        <v>90</v>
      </c>
      <c r="S35" s="36">
        <v>78</v>
      </c>
      <c r="T35" s="36"/>
      <c r="U35" s="37">
        <f t="shared" si="9"/>
        <v>78</v>
      </c>
      <c r="V35" s="36"/>
      <c r="W35" s="36"/>
      <c r="X35" s="37" t="str">
        <f t="shared" si="10"/>
        <v/>
      </c>
      <c r="Y35" s="36"/>
      <c r="Z35" s="36"/>
      <c r="AA35" s="37" t="str">
        <f t="shared" si="11"/>
        <v/>
      </c>
      <c r="AB35" s="36"/>
      <c r="AC35" s="36"/>
      <c r="AD35" s="37" t="str">
        <f t="shared" si="12"/>
        <v/>
      </c>
      <c r="AE35" s="36"/>
      <c r="AF35" s="36"/>
      <c r="AG35" s="37" t="str">
        <f t="shared" si="13"/>
        <v/>
      </c>
      <c r="AH35" s="36"/>
      <c r="AI35" s="36"/>
      <c r="AJ35" s="37" t="str">
        <f t="shared" si="14"/>
        <v/>
      </c>
      <c r="AK35" s="36"/>
      <c r="AL35" s="36"/>
      <c r="AM35" s="37" t="str">
        <f t="shared" si="15"/>
        <v/>
      </c>
      <c r="AN35" s="36"/>
      <c r="AO35" s="36"/>
      <c r="AP35" s="37" t="str">
        <f t="shared" si="16"/>
        <v/>
      </c>
      <c r="AQ35" s="36"/>
      <c r="AR35" s="36"/>
      <c r="AS35" s="37" t="str">
        <f t="shared" si="17"/>
        <v/>
      </c>
      <c r="AT35" s="37">
        <f t="shared" si="18"/>
        <v>84</v>
      </c>
      <c r="AU35" s="36">
        <v>90</v>
      </c>
      <c r="AV35" s="36">
        <v>77</v>
      </c>
      <c r="AW35" s="36"/>
      <c r="AX35" s="36"/>
      <c r="AY35" s="36"/>
      <c r="AZ35" s="36"/>
      <c r="BA35" s="36"/>
      <c r="BB35" s="36"/>
      <c r="BC35" s="36"/>
      <c r="BD35" s="36"/>
      <c r="BE35" s="37">
        <f t="shared" si="19"/>
        <v>84</v>
      </c>
      <c r="BF35" s="36">
        <v>88</v>
      </c>
      <c r="BG35" s="36">
        <v>74</v>
      </c>
      <c r="BH35" s="38">
        <f t="shared" si="20"/>
        <v>83.4</v>
      </c>
      <c r="BI35" s="39">
        <f t="shared" si="21"/>
        <v>83</v>
      </c>
      <c r="BJ35" s="40"/>
      <c r="BK35" s="36">
        <v>90</v>
      </c>
      <c r="BL35" s="36">
        <v>86</v>
      </c>
      <c r="BM35" s="36"/>
      <c r="BN35" s="36"/>
      <c r="BO35" s="36"/>
      <c r="BP35" s="36"/>
      <c r="BQ35" s="36"/>
      <c r="BR35" s="36"/>
      <c r="BS35" s="36"/>
      <c r="BT35" s="36"/>
      <c r="BU35" s="41">
        <f t="shared" si="22"/>
        <v>88</v>
      </c>
      <c r="BV35" s="40"/>
      <c r="BW35" s="45">
        <v>90</v>
      </c>
      <c r="BX35" s="36"/>
      <c r="BY35" s="36"/>
      <c r="BZ35" s="36"/>
      <c r="CA35" s="36"/>
      <c r="CB35" s="36"/>
      <c r="CC35" s="36"/>
      <c r="CD35" s="36"/>
      <c r="CE35" s="36"/>
      <c r="CF35" s="36"/>
      <c r="CG35" s="37">
        <f t="shared" si="23"/>
        <v>90</v>
      </c>
      <c r="CH35" s="42" t="str">
        <f t="shared" si="24"/>
        <v>A</v>
      </c>
      <c r="CI35" s="43"/>
      <c r="CJ35" s="45">
        <v>6</v>
      </c>
      <c r="CK35"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row>
    <row r="36" spans="1:89" x14ac:dyDescent="0.25">
      <c r="A36" s="14">
        <v>26</v>
      </c>
      <c r="B36" s="14">
        <v>25291</v>
      </c>
      <c r="C36" s="14" t="s">
        <v>192</v>
      </c>
      <c r="E36" s="31">
        <f t="shared" si="0"/>
        <v>78</v>
      </c>
      <c r="F36" s="20"/>
      <c r="G36" s="31">
        <f t="shared" si="1"/>
        <v>78</v>
      </c>
      <c r="H36" s="31">
        <f t="shared" si="2"/>
        <v>81</v>
      </c>
      <c r="I36" s="31" t="str">
        <f t="shared" si="3"/>
        <v>A</v>
      </c>
      <c r="J36" s="31" t="str">
        <f t="shared" si="4"/>
        <v>Sudah memahami tentang Nan-gai ni arimasuka, Ikura desuka, Koora wa arimasuka, Oishii desuka, Donna machi•Donna tokoro, Doubutsu ga suki desu, Shumi wa nan desuka, Donna gaikoku-go ga dekimasuka, Pinpon ga tokui desu, Perlu tingkatkan pemahaman  Yuubinkyoku wa doko ni arimasuka.</v>
      </c>
      <c r="K36" s="20"/>
      <c r="L36" s="31">
        <f t="shared" si="5"/>
        <v>75</v>
      </c>
      <c r="M36" s="31">
        <f t="shared" si="6"/>
        <v>92</v>
      </c>
      <c r="N36" s="31">
        <f t="shared" si="7"/>
        <v>66</v>
      </c>
      <c r="P36" s="36">
        <v>75</v>
      </c>
      <c r="Q36" s="36"/>
      <c r="R36" s="37">
        <f t="shared" si="8"/>
        <v>75</v>
      </c>
      <c r="S36" s="36">
        <v>70</v>
      </c>
      <c r="T36" s="36">
        <v>75</v>
      </c>
      <c r="U36" s="37">
        <f t="shared" si="9"/>
        <v>75</v>
      </c>
      <c r="V36" s="36"/>
      <c r="W36" s="36"/>
      <c r="X36" s="37" t="str">
        <f t="shared" si="10"/>
        <v/>
      </c>
      <c r="Y36" s="36"/>
      <c r="Z36" s="36"/>
      <c r="AA36" s="37" t="str">
        <f t="shared" si="11"/>
        <v/>
      </c>
      <c r="AB36" s="36"/>
      <c r="AC36" s="36"/>
      <c r="AD36" s="37" t="str">
        <f t="shared" si="12"/>
        <v/>
      </c>
      <c r="AE36" s="36"/>
      <c r="AF36" s="36"/>
      <c r="AG36" s="37" t="str">
        <f t="shared" si="13"/>
        <v/>
      </c>
      <c r="AH36" s="36"/>
      <c r="AI36" s="36"/>
      <c r="AJ36" s="37" t="str">
        <f t="shared" si="14"/>
        <v/>
      </c>
      <c r="AK36" s="36"/>
      <c r="AL36" s="36"/>
      <c r="AM36" s="37" t="str">
        <f t="shared" si="15"/>
        <v/>
      </c>
      <c r="AN36" s="36"/>
      <c r="AO36" s="36"/>
      <c r="AP36" s="37" t="str">
        <f t="shared" si="16"/>
        <v/>
      </c>
      <c r="AQ36" s="36"/>
      <c r="AR36" s="36"/>
      <c r="AS36" s="37" t="str">
        <f t="shared" si="17"/>
        <v/>
      </c>
      <c r="AT36" s="37">
        <f t="shared" si="18"/>
        <v>75</v>
      </c>
      <c r="AU36" s="36">
        <v>85</v>
      </c>
      <c r="AV36" s="36">
        <v>76</v>
      </c>
      <c r="AW36" s="36"/>
      <c r="AX36" s="36"/>
      <c r="AY36" s="36"/>
      <c r="AZ36" s="36"/>
      <c r="BA36" s="36"/>
      <c r="BB36" s="36"/>
      <c r="BC36" s="36"/>
      <c r="BD36" s="36"/>
      <c r="BE36" s="37">
        <f t="shared" si="19"/>
        <v>81</v>
      </c>
      <c r="BF36" s="36">
        <v>92</v>
      </c>
      <c r="BG36" s="36">
        <v>66</v>
      </c>
      <c r="BH36" s="38">
        <f t="shared" si="20"/>
        <v>78.2</v>
      </c>
      <c r="BI36" s="39">
        <f t="shared" si="21"/>
        <v>78</v>
      </c>
      <c r="BJ36" s="40"/>
      <c r="BK36" s="36">
        <v>80</v>
      </c>
      <c r="BL36" s="36">
        <v>81</v>
      </c>
      <c r="BM36" s="36"/>
      <c r="BN36" s="36"/>
      <c r="BO36" s="36"/>
      <c r="BP36" s="36"/>
      <c r="BQ36" s="36"/>
      <c r="BR36" s="36"/>
      <c r="BS36" s="36"/>
      <c r="BT36" s="36"/>
      <c r="BU36" s="41">
        <f t="shared" si="22"/>
        <v>81</v>
      </c>
      <c r="BV36" s="40"/>
      <c r="BW36" s="45">
        <v>90</v>
      </c>
      <c r="BX36" s="36"/>
      <c r="BY36" s="36"/>
      <c r="BZ36" s="36"/>
      <c r="CA36" s="36"/>
      <c r="CB36" s="36"/>
      <c r="CC36" s="36"/>
      <c r="CD36" s="36"/>
      <c r="CE36" s="36"/>
      <c r="CF36" s="36"/>
      <c r="CG36" s="37">
        <f t="shared" si="23"/>
        <v>90</v>
      </c>
      <c r="CH36" s="42" t="str">
        <f t="shared" si="24"/>
        <v>A</v>
      </c>
      <c r="CI36" s="43"/>
      <c r="CJ36" s="45">
        <v>5</v>
      </c>
      <c r="CK36" s="44" t="str">
        <f t="shared" si="25"/>
        <v>Sudah memahami tentang Nan-gai ni arimasuka, Ikura desuka, Koora wa arimasuka, Oishii desuka, Donna machi•Donna tokoro, Doubutsu ga suki desu, Shumi wa nan desuka, Donna gaikoku-go ga dekimasuka, Pinpon ga tokui desu, Perlu tingkatkan pemahaman  Yuubinkyoku wa doko ni arimasuka.</v>
      </c>
    </row>
    <row r="37" spans="1:89" x14ac:dyDescent="0.25">
      <c r="A37" s="14">
        <v>27</v>
      </c>
      <c r="B37" s="14">
        <v>25305</v>
      </c>
      <c r="C37" s="14" t="s">
        <v>193</v>
      </c>
      <c r="E37" s="31">
        <f t="shared" si="0"/>
        <v>84</v>
      </c>
      <c r="F37" s="20"/>
      <c r="G37" s="31">
        <f t="shared" si="1"/>
        <v>84</v>
      </c>
      <c r="H37" s="31">
        <f t="shared" si="2"/>
        <v>84</v>
      </c>
      <c r="I37" s="31" t="str">
        <f t="shared" si="3"/>
        <v>A</v>
      </c>
      <c r="J37" s="31" t="str">
        <f t="shared" si="4"/>
        <v>Sudah memahami tentang Nan-gai ni arimasuka, Ikura desuka, Koora wa arimasuka, Oishii desuka, Yuubinkyoku wa doko ni arimasuka, Doubutsu ga suki desu, Shumi wa nan desuka, Donna gaikoku-go ga dekimasuka, Pinpon ga tokui desu, Perlu tingkatkan pemahaman  Donna machi•Donna tokoro.</v>
      </c>
      <c r="K37" s="20"/>
      <c r="L37" s="31">
        <f t="shared" si="5"/>
        <v>81</v>
      </c>
      <c r="M37" s="31">
        <f t="shared" si="6"/>
        <v>88</v>
      </c>
      <c r="N37" s="31">
        <f t="shared" si="7"/>
        <v>73</v>
      </c>
      <c r="P37" s="36">
        <v>85</v>
      </c>
      <c r="Q37" s="36"/>
      <c r="R37" s="37">
        <f t="shared" si="8"/>
        <v>85</v>
      </c>
      <c r="S37" s="36">
        <v>77</v>
      </c>
      <c r="T37" s="36"/>
      <c r="U37" s="37">
        <f t="shared" si="9"/>
        <v>77</v>
      </c>
      <c r="V37" s="36"/>
      <c r="W37" s="36"/>
      <c r="X37" s="37" t="str">
        <f t="shared" si="10"/>
        <v/>
      </c>
      <c r="Y37" s="36"/>
      <c r="Z37" s="36"/>
      <c r="AA37" s="37" t="str">
        <f t="shared" si="11"/>
        <v/>
      </c>
      <c r="AB37" s="36"/>
      <c r="AC37" s="36"/>
      <c r="AD37" s="37" t="str">
        <f t="shared" si="12"/>
        <v/>
      </c>
      <c r="AE37" s="36"/>
      <c r="AF37" s="36"/>
      <c r="AG37" s="37" t="str">
        <f t="shared" si="13"/>
        <v/>
      </c>
      <c r="AH37" s="36"/>
      <c r="AI37" s="36"/>
      <c r="AJ37" s="37" t="str">
        <f t="shared" si="14"/>
        <v/>
      </c>
      <c r="AK37" s="36"/>
      <c r="AL37" s="36"/>
      <c r="AM37" s="37" t="str">
        <f t="shared" si="15"/>
        <v/>
      </c>
      <c r="AN37" s="36"/>
      <c r="AO37" s="36"/>
      <c r="AP37" s="37" t="str">
        <f t="shared" si="16"/>
        <v/>
      </c>
      <c r="AQ37" s="36"/>
      <c r="AR37" s="36"/>
      <c r="AS37" s="37" t="str">
        <f t="shared" si="17"/>
        <v/>
      </c>
      <c r="AT37" s="37">
        <f t="shared" si="18"/>
        <v>81</v>
      </c>
      <c r="AU37" s="36">
        <v>90</v>
      </c>
      <c r="AV37" s="36">
        <v>86</v>
      </c>
      <c r="AW37" s="36"/>
      <c r="AX37" s="36"/>
      <c r="AY37" s="36"/>
      <c r="AZ37" s="36"/>
      <c r="BA37" s="36"/>
      <c r="BB37" s="36"/>
      <c r="BC37" s="36"/>
      <c r="BD37" s="36"/>
      <c r="BE37" s="37">
        <f t="shared" si="19"/>
        <v>88</v>
      </c>
      <c r="BF37" s="36">
        <v>88</v>
      </c>
      <c r="BG37" s="36">
        <v>73</v>
      </c>
      <c r="BH37" s="38">
        <f t="shared" si="20"/>
        <v>83.7</v>
      </c>
      <c r="BI37" s="39">
        <f t="shared" si="21"/>
        <v>84</v>
      </c>
      <c r="BJ37" s="40"/>
      <c r="BK37" s="36">
        <v>90</v>
      </c>
      <c r="BL37" s="36">
        <v>77</v>
      </c>
      <c r="BM37" s="36"/>
      <c r="BN37" s="36"/>
      <c r="BO37" s="36"/>
      <c r="BP37" s="36"/>
      <c r="BQ37" s="36"/>
      <c r="BR37" s="36"/>
      <c r="BS37" s="36"/>
      <c r="BT37" s="36"/>
      <c r="BU37" s="41">
        <f t="shared" si="22"/>
        <v>84</v>
      </c>
      <c r="BV37" s="40"/>
      <c r="BW37" s="45">
        <v>90</v>
      </c>
      <c r="BX37" s="36"/>
      <c r="BY37" s="36"/>
      <c r="BZ37" s="36"/>
      <c r="CA37" s="36"/>
      <c r="CB37" s="36"/>
      <c r="CC37" s="36"/>
      <c r="CD37" s="36"/>
      <c r="CE37" s="36"/>
      <c r="CF37" s="36"/>
      <c r="CG37" s="37">
        <f t="shared" si="23"/>
        <v>90</v>
      </c>
      <c r="CH37" s="42" t="str">
        <f t="shared" si="24"/>
        <v>A</v>
      </c>
      <c r="CI37" s="43"/>
      <c r="CJ37" s="45">
        <v>6</v>
      </c>
      <c r="CK37" s="44" t="str">
        <f t="shared" si="25"/>
        <v>Sudah memahami tentang Nan-gai ni arimasuka, Ikura desuka, Koora wa arimasuka, Oishii desuka, Yuubinkyoku wa doko ni arimasuka, Doubutsu ga suki desu, Shumi wa nan desuka, Donna gaikoku-go ga dekimasuka, Pinpon ga tokui desu, Perlu tingkatkan pemahaman  Donna machi•Donna tokoro.</v>
      </c>
    </row>
    <row r="38" spans="1:89" x14ac:dyDescent="0.25">
      <c r="A38" s="14">
        <v>28</v>
      </c>
      <c r="B38" s="14">
        <v>25319</v>
      </c>
      <c r="C38" s="14" t="s">
        <v>194</v>
      </c>
      <c r="E38" s="31">
        <f t="shared" si="0"/>
        <v>94</v>
      </c>
      <c r="F38" s="20"/>
      <c r="G38" s="31">
        <f t="shared" si="1"/>
        <v>94</v>
      </c>
      <c r="H38" s="31">
        <f t="shared" si="2"/>
        <v>89</v>
      </c>
      <c r="I38" s="31" t="str">
        <f t="shared" si="3"/>
        <v>A</v>
      </c>
      <c r="J38" s="31" t="str">
        <f t="shared" si="4"/>
        <v>Sudah memahami tentang Nan-gai ni arimasuka, Ikura desuka, Koora wa arimasuka, Oishii desuka, Yuubinkyoku wa doko ni arimasuka, Donna machi•Donna tokoro, Doubutsu ga suki desu, Shumi wa nan desuka, Donna gaikoku-go ga dekimasuka, Perlu tingkatkan pemahaman  Pinpon ga tokui desu.</v>
      </c>
      <c r="K38" s="20"/>
      <c r="L38" s="31">
        <f t="shared" si="5"/>
        <v>94</v>
      </c>
      <c r="M38" s="31">
        <f t="shared" si="6"/>
        <v>96</v>
      </c>
      <c r="N38" s="31">
        <f t="shared" si="7"/>
        <v>94</v>
      </c>
      <c r="P38" s="36">
        <v>90</v>
      </c>
      <c r="Q38" s="36"/>
      <c r="R38" s="37">
        <f t="shared" si="8"/>
        <v>90</v>
      </c>
      <c r="S38" s="36">
        <v>98</v>
      </c>
      <c r="T38" s="36"/>
      <c r="U38" s="37">
        <f t="shared" si="9"/>
        <v>98</v>
      </c>
      <c r="V38" s="36"/>
      <c r="W38" s="36"/>
      <c r="X38" s="37" t="str">
        <f t="shared" si="10"/>
        <v/>
      </c>
      <c r="Y38" s="36"/>
      <c r="Z38" s="36"/>
      <c r="AA38" s="37" t="str">
        <f t="shared" si="11"/>
        <v/>
      </c>
      <c r="AB38" s="36"/>
      <c r="AC38" s="36"/>
      <c r="AD38" s="37" t="str">
        <f t="shared" si="12"/>
        <v/>
      </c>
      <c r="AE38" s="36"/>
      <c r="AF38" s="36"/>
      <c r="AG38" s="37" t="str">
        <f t="shared" si="13"/>
        <v/>
      </c>
      <c r="AH38" s="36"/>
      <c r="AI38" s="36"/>
      <c r="AJ38" s="37" t="str">
        <f t="shared" si="14"/>
        <v/>
      </c>
      <c r="AK38" s="36"/>
      <c r="AL38" s="36"/>
      <c r="AM38" s="37" t="str">
        <f t="shared" si="15"/>
        <v/>
      </c>
      <c r="AN38" s="36"/>
      <c r="AO38" s="36"/>
      <c r="AP38" s="37" t="str">
        <f t="shared" si="16"/>
        <v/>
      </c>
      <c r="AQ38" s="36"/>
      <c r="AR38" s="36"/>
      <c r="AS38" s="37" t="str">
        <f t="shared" si="17"/>
        <v/>
      </c>
      <c r="AT38" s="37">
        <f t="shared" si="18"/>
        <v>94</v>
      </c>
      <c r="AU38" s="36">
        <v>90</v>
      </c>
      <c r="AV38" s="36">
        <v>97</v>
      </c>
      <c r="AW38" s="36"/>
      <c r="AX38" s="36"/>
      <c r="AY38" s="36"/>
      <c r="AZ38" s="36"/>
      <c r="BA38" s="36"/>
      <c r="BB38" s="36"/>
      <c r="BC38" s="36"/>
      <c r="BD38" s="36"/>
      <c r="BE38" s="37">
        <f t="shared" si="19"/>
        <v>94</v>
      </c>
      <c r="BF38" s="36">
        <v>96</v>
      </c>
      <c r="BG38" s="36">
        <v>94</v>
      </c>
      <c r="BH38" s="38">
        <f t="shared" si="20"/>
        <v>94.2</v>
      </c>
      <c r="BI38" s="39">
        <f t="shared" si="21"/>
        <v>94</v>
      </c>
      <c r="BJ38" s="40"/>
      <c r="BK38" s="36">
        <v>90</v>
      </c>
      <c r="BL38" s="36">
        <v>88</v>
      </c>
      <c r="BM38" s="36"/>
      <c r="BN38" s="36"/>
      <c r="BO38" s="36"/>
      <c r="BP38" s="36"/>
      <c r="BQ38" s="36"/>
      <c r="BR38" s="36"/>
      <c r="BS38" s="36"/>
      <c r="BT38" s="36"/>
      <c r="BU38" s="41">
        <f t="shared" si="22"/>
        <v>89</v>
      </c>
      <c r="BV38" s="40"/>
      <c r="BW38" s="45">
        <v>90</v>
      </c>
      <c r="BX38" s="36"/>
      <c r="BY38" s="36"/>
      <c r="BZ38" s="36"/>
      <c r="CA38" s="36"/>
      <c r="CB38" s="36"/>
      <c r="CC38" s="36"/>
      <c r="CD38" s="36"/>
      <c r="CE38" s="36"/>
      <c r="CF38" s="36"/>
      <c r="CG38" s="37">
        <f t="shared" si="23"/>
        <v>90</v>
      </c>
      <c r="CH38" s="42" t="str">
        <f t="shared" si="24"/>
        <v>A</v>
      </c>
      <c r="CI38" s="43"/>
      <c r="CJ38" s="45">
        <v>10</v>
      </c>
      <c r="CK38" s="44" t="str">
        <f t="shared" si="25"/>
        <v>Sudah memahami tentang Nan-gai ni arimasuka, Ikura desuka, Koora wa arimasuka, Oishii desuka, Yuubinkyoku wa doko ni arimasuka, Donna machi•Donna tokoro, Doubutsu ga suki desu, Shumi wa nan desuka, Donna gaikoku-go ga dekimasuka, Perlu tingkatkan pemahaman  Pinpon ga tokui desu.</v>
      </c>
    </row>
    <row r="39" spans="1:89" x14ac:dyDescent="0.25">
      <c r="A39" s="14"/>
      <c r="B39" s="14"/>
      <c r="C39" s="14"/>
      <c r="E39" s="31" t="str">
        <f t="shared" si="0"/>
        <v/>
      </c>
      <c r="F39" s="20"/>
      <c r="G39" s="31" t="str">
        <f t="shared" si="1"/>
        <v/>
      </c>
      <c r="H39" s="31" t="str">
        <f t="shared" si="2"/>
        <v/>
      </c>
      <c r="I39" s="31" t="str">
        <f t="shared" si="3"/>
        <v/>
      </c>
      <c r="J39" s="31" t="str">
        <f t="shared" si="4"/>
        <v/>
      </c>
      <c r="K39" s="20"/>
      <c r="L39" s="31" t="str">
        <f t="shared" si="5"/>
        <v/>
      </c>
      <c r="M39" s="31" t="str">
        <f t="shared" si="6"/>
        <v/>
      </c>
      <c r="N39" s="31" t="str">
        <f t="shared" si="7"/>
        <v/>
      </c>
      <c r="P39" s="36"/>
      <c r="Q39" s="36"/>
      <c r="R39" s="37" t="str">
        <f t="shared" si="8"/>
        <v/>
      </c>
      <c r="S39" s="36"/>
      <c r="T39" s="36"/>
      <c r="U39" s="37" t="str">
        <f t="shared" si="9"/>
        <v/>
      </c>
      <c r="V39" s="36"/>
      <c r="W39" s="36"/>
      <c r="X39" s="37" t="str">
        <f t="shared" si="10"/>
        <v/>
      </c>
      <c r="Y39" s="36"/>
      <c r="Z39" s="36"/>
      <c r="AA39" s="37" t="str">
        <f t="shared" si="11"/>
        <v/>
      </c>
      <c r="AB39" s="36"/>
      <c r="AC39" s="36"/>
      <c r="AD39" s="37" t="str">
        <f t="shared" si="12"/>
        <v/>
      </c>
      <c r="AE39" s="36"/>
      <c r="AF39" s="36"/>
      <c r="AG39" s="37" t="str">
        <f t="shared" si="13"/>
        <v/>
      </c>
      <c r="AH39" s="36"/>
      <c r="AI39" s="36"/>
      <c r="AJ39" s="37" t="str">
        <f t="shared" si="14"/>
        <v/>
      </c>
      <c r="AK39" s="36"/>
      <c r="AL39" s="36"/>
      <c r="AM39" s="37" t="str">
        <f t="shared" si="15"/>
        <v/>
      </c>
      <c r="AN39" s="36"/>
      <c r="AO39" s="36"/>
      <c r="AP39" s="37" t="str">
        <f t="shared" si="16"/>
        <v/>
      </c>
      <c r="AQ39" s="36"/>
      <c r="AR39" s="36"/>
      <c r="AS39" s="37" t="str">
        <f t="shared" si="17"/>
        <v/>
      </c>
      <c r="AT39" s="37" t="str">
        <f t="shared" si="18"/>
        <v/>
      </c>
      <c r="AU39" s="36"/>
      <c r="AV39" s="36"/>
      <c r="AW39" s="36"/>
      <c r="AX39" s="36"/>
      <c r="AY39" s="36"/>
      <c r="AZ39" s="36"/>
      <c r="BA39" s="36"/>
      <c r="BB39" s="36"/>
      <c r="BC39" s="36"/>
      <c r="BD39" s="36"/>
      <c r="BE39" s="37" t="str">
        <f t="shared" si="19"/>
        <v/>
      </c>
      <c r="BF39" s="36"/>
      <c r="BG39" s="36"/>
      <c r="BH39" s="38" t="str">
        <f t="shared" si="20"/>
        <v/>
      </c>
      <c r="BI39" s="39" t="str">
        <f t="shared" si="21"/>
        <v/>
      </c>
      <c r="BJ39" s="40"/>
      <c r="BK39" s="36"/>
      <c r="BL39" s="36"/>
      <c r="BM39" s="36"/>
      <c r="BN39" s="36"/>
      <c r="BO39" s="36"/>
      <c r="BP39" s="36"/>
      <c r="BQ39" s="36"/>
      <c r="BR39" s="36"/>
      <c r="BS39" s="36"/>
      <c r="BT39" s="36"/>
      <c r="BU39" s="41" t="str">
        <f t="shared" si="22"/>
        <v/>
      </c>
      <c r="BV39" s="40"/>
      <c r="BW39" s="36"/>
      <c r="BX39" s="36"/>
      <c r="BY39" s="36"/>
      <c r="BZ39" s="36"/>
      <c r="CA39" s="36"/>
      <c r="CB39" s="36"/>
      <c r="CC39" s="36"/>
      <c r="CD39" s="36"/>
      <c r="CE39" s="36"/>
      <c r="CF39" s="36"/>
      <c r="CG39" s="37" t="str">
        <f t="shared" si="23"/>
        <v/>
      </c>
      <c r="CH39" s="42" t="str">
        <f t="shared" si="24"/>
        <v/>
      </c>
      <c r="CI39" s="43"/>
      <c r="CJ39" s="45"/>
      <c r="CK39" s="44" t="str">
        <f t="shared" si="25"/>
        <v/>
      </c>
    </row>
    <row r="40" spans="1:89" x14ac:dyDescent="0.25">
      <c r="A40" s="14"/>
      <c r="B40" s="14"/>
      <c r="C40" s="14"/>
      <c r="E40" s="31" t="str">
        <f t="shared" si="0"/>
        <v/>
      </c>
      <c r="F40" s="20"/>
      <c r="G40" s="31" t="str">
        <f t="shared" si="1"/>
        <v/>
      </c>
      <c r="H40" s="31" t="str">
        <f t="shared" si="2"/>
        <v/>
      </c>
      <c r="I40" s="31" t="str">
        <f t="shared" si="3"/>
        <v/>
      </c>
      <c r="J40" s="31" t="str">
        <f t="shared" si="4"/>
        <v/>
      </c>
      <c r="K40" s="20"/>
      <c r="L40" s="31" t="str">
        <f t="shared" si="5"/>
        <v/>
      </c>
      <c r="M40" s="31" t="str">
        <f t="shared" si="6"/>
        <v/>
      </c>
      <c r="N40" s="31" t="str">
        <f t="shared" si="7"/>
        <v/>
      </c>
      <c r="P40" s="36"/>
      <c r="Q40" s="36"/>
      <c r="R40" s="37" t="str">
        <f t="shared" si="8"/>
        <v/>
      </c>
      <c r="S40" s="36"/>
      <c r="T40" s="36"/>
      <c r="U40" s="37" t="str">
        <f t="shared" si="9"/>
        <v/>
      </c>
      <c r="V40" s="36"/>
      <c r="W40" s="36"/>
      <c r="X40" s="37" t="str">
        <f t="shared" si="10"/>
        <v/>
      </c>
      <c r="Y40" s="36"/>
      <c r="Z40" s="36"/>
      <c r="AA40" s="37" t="str">
        <f t="shared" si="11"/>
        <v/>
      </c>
      <c r="AB40" s="36"/>
      <c r="AC40" s="36"/>
      <c r="AD40" s="37" t="str">
        <f t="shared" si="12"/>
        <v/>
      </c>
      <c r="AE40" s="36"/>
      <c r="AF40" s="36"/>
      <c r="AG40" s="37" t="str">
        <f t="shared" si="13"/>
        <v/>
      </c>
      <c r="AH40" s="36"/>
      <c r="AI40" s="36"/>
      <c r="AJ40" s="37" t="str">
        <f t="shared" si="14"/>
        <v/>
      </c>
      <c r="AK40" s="36"/>
      <c r="AL40" s="36"/>
      <c r="AM40" s="37" t="str">
        <f t="shared" si="15"/>
        <v/>
      </c>
      <c r="AN40" s="36"/>
      <c r="AO40" s="36"/>
      <c r="AP40" s="37" t="str">
        <f t="shared" si="16"/>
        <v/>
      </c>
      <c r="AQ40" s="36"/>
      <c r="AR40" s="36"/>
      <c r="AS40" s="37" t="str">
        <f t="shared" si="17"/>
        <v/>
      </c>
      <c r="AT40" s="37" t="str">
        <f t="shared" si="18"/>
        <v/>
      </c>
      <c r="AU40" s="36"/>
      <c r="AV40" s="36"/>
      <c r="AW40" s="36"/>
      <c r="AX40" s="36"/>
      <c r="AY40" s="36"/>
      <c r="AZ40" s="36"/>
      <c r="BA40" s="36"/>
      <c r="BB40" s="36"/>
      <c r="BC40" s="36"/>
      <c r="BD40" s="36"/>
      <c r="BE40" s="37" t="str">
        <f t="shared" si="19"/>
        <v/>
      </c>
      <c r="BF40" s="36"/>
      <c r="BG40" s="36"/>
      <c r="BH40" s="38" t="str">
        <f t="shared" si="20"/>
        <v/>
      </c>
      <c r="BI40" s="39" t="str">
        <f t="shared" si="21"/>
        <v/>
      </c>
      <c r="BJ40" s="40"/>
      <c r="BK40" s="36"/>
      <c r="BL40" s="36"/>
      <c r="BM40" s="36"/>
      <c r="BN40" s="36"/>
      <c r="BO40" s="36"/>
      <c r="BP40" s="36"/>
      <c r="BQ40" s="36"/>
      <c r="BR40" s="36"/>
      <c r="BS40" s="36"/>
      <c r="BT40" s="36"/>
      <c r="BU40" s="41" t="str">
        <f t="shared" si="22"/>
        <v/>
      </c>
      <c r="BV40" s="40"/>
      <c r="BW40" s="36"/>
      <c r="BX40" s="36"/>
      <c r="BY40" s="36"/>
      <c r="BZ40" s="36"/>
      <c r="CA40" s="36"/>
      <c r="CB40" s="36"/>
      <c r="CC40" s="36"/>
      <c r="CD40" s="36"/>
      <c r="CE40" s="36"/>
      <c r="CF40" s="36"/>
      <c r="CG40" s="37" t="str">
        <f t="shared" si="23"/>
        <v/>
      </c>
      <c r="CH40" s="42" t="str">
        <f t="shared" si="24"/>
        <v/>
      </c>
      <c r="CI40" s="43"/>
      <c r="CJ40" s="45"/>
      <c r="CK40" s="44" t="str">
        <f t="shared" si="25"/>
        <v/>
      </c>
    </row>
    <row r="41" spans="1:89" x14ac:dyDescent="0.25">
      <c r="A41" s="14"/>
      <c r="B41" s="14"/>
      <c r="C41" s="14"/>
      <c r="E41" s="31" t="str">
        <f t="shared" si="0"/>
        <v/>
      </c>
      <c r="F41" s="20"/>
      <c r="G41" s="31" t="str">
        <f t="shared" si="1"/>
        <v/>
      </c>
      <c r="H41" s="31" t="str">
        <f t="shared" si="2"/>
        <v/>
      </c>
      <c r="I41" s="31" t="str">
        <f t="shared" si="3"/>
        <v/>
      </c>
      <c r="J41" s="31" t="str">
        <f t="shared" si="4"/>
        <v/>
      </c>
      <c r="K41" s="20"/>
      <c r="L41" s="31" t="str">
        <f t="shared" si="5"/>
        <v/>
      </c>
      <c r="M41" s="31" t="str">
        <f t="shared" si="6"/>
        <v/>
      </c>
      <c r="N41" s="31" t="str">
        <f t="shared" si="7"/>
        <v/>
      </c>
      <c r="P41" s="36"/>
      <c r="Q41" s="36"/>
      <c r="R41" s="37" t="str">
        <f t="shared" si="8"/>
        <v/>
      </c>
      <c r="S41" s="36"/>
      <c r="T41" s="36"/>
      <c r="U41" s="37" t="str">
        <f t="shared" si="9"/>
        <v/>
      </c>
      <c r="V41" s="36"/>
      <c r="W41" s="36"/>
      <c r="X41" s="37" t="str">
        <f t="shared" si="10"/>
        <v/>
      </c>
      <c r="Y41" s="36"/>
      <c r="Z41" s="36"/>
      <c r="AA41" s="37" t="str">
        <f t="shared" si="11"/>
        <v/>
      </c>
      <c r="AB41" s="36"/>
      <c r="AC41" s="36"/>
      <c r="AD41" s="37" t="str">
        <f t="shared" si="12"/>
        <v/>
      </c>
      <c r="AE41" s="36"/>
      <c r="AF41" s="36"/>
      <c r="AG41" s="37" t="str">
        <f t="shared" si="13"/>
        <v/>
      </c>
      <c r="AH41" s="36"/>
      <c r="AI41" s="36"/>
      <c r="AJ41" s="37" t="str">
        <f t="shared" si="14"/>
        <v/>
      </c>
      <c r="AK41" s="36"/>
      <c r="AL41" s="36"/>
      <c r="AM41" s="37" t="str">
        <f t="shared" si="15"/>
        <v/>
      </c>
      <c r="AN41" s="36"/>
      <c r="AO41" s="36"/>
      <c r="AP41" s="37" t="str">
        <f t="shared" si="16"/>
        <v/>
      </c>
      <c r="AQ41" s="36"/>
      <c r="AR41" s="36"/>
      <c r="AS41" s="37" t="str">
        <f t="shared" si="17"/>
        <v/>
      </c>
      <c r="AT41" s="37" t="str">
        <f t="shared" si="18"/>
        <v/>
      </c>
      <c r="AU41" s="36"/>
      <c r="AV41" s="36"/>
      <c r="AW41" s="36"/>
      <c r="AX41" s="36"/>
      <c r="AY41" s="36"/>
      <c r="AZ41" s="36"/>
      <c r="BA41" s="36"/>
      <c r="BB41" s="36"/>
      <c r="BC41" s="36"/>
      <c r="BD41" s="36"/>
      <c r="BE41" s="37" t="str">
        <f t="shared" si="19"/>
        <v/>
      </c>
      <c r="BF41" s="36"/>
      <c r="BG41" s="36"/>
      <c r="BH41" s="38" t="str">
        <f t="shared" si="20"/>
        <v/>
      </c>
      <c r="BI41" s="39" t="str">
        <f t="shared" si="21"/>
        <v/>
      </c>
      <c r="BJ41" s="40"/>
      <c r="BK41" s="36"/>
      <c r="BL41" s="36"/>
      <c r="BM41" s="36"/>
      <c r="BN41" s="36"/>
      <c r="BO41" s="36"/>
      <c r="BP41" s="36"/>
      <c r="BQ41" s="36"/>
      <c r="BR41" s="36"/>
      <c r="BS41" s="36"/>
      <c r="BT41" s="36"/>
      <c r="BU41" s="41" t="str">
        <f t="shared" si="22"/>
        <v/>
      </c>
      <c r="BV41" s="40"/>
      <c r="BW41" s="36"/>
      <c r="BX41" s="36"/>
      <c r="BY41" s="36"/>
      <c r="BZ41" s="36"/>
      <c r="CA41" s="36"/>
      <c r="CB41" s="36"/>
      <c r="CC41" s="36"/>
      <c r="CD41" s="36"/>
      <c r="CE41" s="36"/>
      <c r="CF41" s="36"/>
      <c r="CG41" s="37" t="str">
        <f t="shared" si="23"/>
        <v/>
      </c>
      <c r="CH41" s="42" t="str">
        <f t="shared" si="24"/>
        <v/>
      </c>
      <c r="CI41" s="43"/>
      <c r="CJ41" s="45"/>
      <c r="CK41" s="44" t="str">
        <f t="shared" si="25"/>
        <v/>
      </c>
    </row>
    <row r="42" spans="1:89" x14ac:dyDescent="0.25">
      <c r="A42" s="14"/>
      <c r="B42" s="14"/>
      <c r="C42" s="14"/>
      <c r="E42" s="31" t="str">
        <f t="shared" si="0"/>
        <v/>
      </c>
      <c r="F42" s="20"/>
      <c r="G42" s="31" t="str">
        <f t="shared" si="1"/>
        <v/>
      </c>
      <c r="H42" s="31" t="str">
        <f t="shared" si="2"/>
        <v/>
      </c>
      <c r="I42" s="31" t="str">
        <f t="shared" si="3"/>
        <v/>
      </c>
      <c r="J42" s="31" t="str">
        <f t="shared" si="4"/>
        <v/>
      </c>
      <c r="K42" s="20"/>
      <c r="L42" s="31" t="str">
        <f t="shared" si="5"/>
        <v/>
      </c>
      <c r="M42" s="31" t="str">
        <f t="shared" si="6"/>
        <v/>
      </c>
      <c r="N42" s="31" t="str">
        <f t="shared" si="7"/>
        <v/>
      </c>
      <c r="P42" s="36"/>
      <c r="Q42" s="36"/>
      <c r="R42" s="37" t="str">
        <f t="shared" si="8"/>
        <v/>
      </c>
      <c r="S42" s="36"/>
      <c r="T42" s="36"/>
      <c r="U42" s="37" t="str">
        <f t="shared" si="9"/>
        <v/>
      </c>
      <c r="V42" s="36"/>
      <c r="W42" s="36"/>
      <c r="X42" s="37" t="str">
        <f t="shared" si="10"/>
        <v/>
      </c>
      <c r="Y42" s="36"/>
      <c r="Z42" s="36"/>
      <c r="AA42" s="37" t="str">
        <f t="shared" si="11"/>
        <v/>
      </c>
      <c r="AB42" s="36"/>
      <c r="AC42" s="36"/>
      <c r="AD42" s="37" t="str">
        <f t="shared" si="12"/>
        <v/>
      </c>
      <c r="AE42" s="36"/>
      <c r="AF42" s="36"/>
      <c r="AG42" s="37" t="str">
        <f t="shared" si="13"/>
        <v/>
      </c>
      <c r="AH42" s="36"/>
      <c r="AI42" s="36"/>
      <c r="AJ42" s="37" t="str">
        <f t="shared" si="14"/>
        <v/>
      </c>
      <c r="AK42" s="36"/>
      <c r="AL42" s="36"/>
      <c r="AM42" s="37" t="str">
        <f t="shared" si="15"/>
        <v/>
      </c>
      <c r="AN42" s="36"/>
      <c r="AO42" s="36"/>
      <c r="AP42" s="37" t="str">
        <f t="shared" si="16"/>
        <v/>
      </c>
      <c r="AQ42" s="36"/>
      <c r="AR42" s="36"/>
      <c r="AS42" s="37" t="str">
        <f t="shared" si="17"/>
        <v/>
      </c>
      <c r="AT42" s="37" t="str">
        <f t="shared" si="18"/>
        <v/>
      </c>
      <c r="AU42" s="36"/>
      <c r="AV42" s="36"/>
      <c r="AW42" s="36"/>
      <c r="AX42" s="36"/>
      <c r="AY42" s="36"/>
      <c r="AZ42" s="36"/>
      <c r="BA42" s="36"/>
      <c r="BB42" s="36"/>
      <c r="BC42" s="36"/>
      <c r="BD42" s="36"/>
      <c r="BE42" s="37" t="str">
        <f t="shared" si="19"/>
        <v/>
      </c>
      <c r="BF42" s="36"/>
      <c r="BG42" s="36"/>
      <c r="BH42" s="38" t="str">
        <f t="shared" si="20"/>
        <v/>
      </c>
      <c r="BI42" s="39" t="str">
        <f t="shared" si="21"/>
        <v/>
      </c>
      <c r="BJ42" s="40"/>
      <c r="BK42" s="36"/>
      <c r="BL42" s="36"/>
      <c r="BM42" s="36"/>
      <c r="BN42" s="36"/>
      <c r="BO42" s="36"/>
      <c r="BP42" s="36"/>
      <c r="BQ42" s="36"/>
      <c r="BR42" s="36"/>
      <c r="BS42" s="36"/>
      <c r="BT42" s="36"/>
      <c r="BU42" s="41" t="str">
        <f t="shared" si="22"/>
        <v/>
      </c>
      <c r="BV42" s="40"/>
      <c r="BW42" s="36"/>
      <c r="BX42" s="36"/>
      <c r="BY42" s="36"/>
      <c r="BZ42" s="36"/>
      <c r="CA42" s="36"/>
      <c r="CB42" s="36"/>
      <c r="CC42" s="36"/>
      <c r="CD42" s="36"/>
      <c r="CE42" s="36"/>
      <c r="CF42" s="36"/>
      <c r="CG42" s="37" t="str">
        <f t="shared" si="23"/>
        <v/>
      </c>
      <c r="CH42" s="42" t="str">
        <f t="shared" si="24"/>
        <v/>
      </c>
      <c r="CI42" s="43"/>
      <c r="CJ42" s="45"/>
      <c r="CK42" s="44" t="str">
        <f t="shared" si="25"/>
        <v/>
      </c>
    </row>
    <row r="43" spans="1:89" x14ac:dyDescent="0.25">
      <c r="A43" s="14"/>
      <c r="B43" s="14"/>
      <c r="C43" s="14"/>
      <c r="E43" s="31" t="str">
        <f t="shared" si="0"/>
        <v/>
      </c>
      <c r="F43" s="20"/>
      <c r="G43" s="31" t="str">
        <f t="shared" si="1"/>
        <v/>
      </c>
      <c r="H43" s="31" t="str">
        <f t="shared" si="2"/>
        <v/>
      </c>
      <c r="I43" s="31" t="str">
        <f t="shared" si="3"/>
        <v/>
      </c>
      <c r="J43" s="31" t="str">
        <f t="shared" si="4"/>
        <v/>
      </c>
      <c r="K43" s="20"/>
      <c r="L43" s="31" t="str">
        <f t="shared" si="5"/>
        <v/>
      </c>
      <c r="M43" s="31" t="str">
        <f t="shared" si="6"/>
        <v/>
      </c>
      <c r="N43" s="31" t="str">
        <f t="shared" si="7"/>
        <v/>
      </c>
      <c r="P43" s="36"/>
      <c r="Q43" s="36"/>
      <c r="R43" s="37" t="str">
        <f t="shared" si="8"/>
        <v/>
      </c>
      <c r="S43" s="36"/>
      <c r="T43" s="36"/>
      <c r="U43" s="37" t="str">
        <f t="shared" si="9"/>
        <v/>
      </c>
      <c r="V43" s="36"/>
      <c r="W43" s="36"/>
      <c r="X43" s="37" t="str">
        <f t="shared" si="10"/>
        <v/>
      </c>
      <c r="Y43" s="36"/>
      <c r="Z43" s="36"/>
      <c r="AA43" s="37" t="str">
        <f t="shared" si="11"/>
        <v/>
      </c>
      <c r="AB43" s="36"/>
      <c r="AC43" s="36"/>
      <c r="AD43" s="37" t="str">
        <f t="shared" si="12"/>
        <v/>
      </c>
      <c r="AE43" s="36"/>
      <c r="AF43" s="36"/>
      <c r="AG43" s="37" t="str">
        <f t="shared" si="13"/>
        <v/>
      </c>
      <c r="AH43" s="36"/>
      <c r="AI43" s="36"/>
      <c r="AJ43" s="37" t="str">
        <f t="shared" si="14"/>
        <v/>
      </c>
      <c r="AK43" s="36"/>
      <c r="AL43" s="36"/>
      <c r="AM43" s="37" t="str">
        <f t="shared" si="15"/>
        <v/>
      </c>
      <c r="AN43" s="36"/>
      <c r="AO43" s="36"/>
      <c r="AP43" s="37" t="str">
        <f t="shared" si="16"/>
        <v/>
      </c>
      <c r="AQ43" s="36"/>
      <c r="AR43" s="36"/>
      <c r="AS43" s="37" t="str">
        <f t="shared" si="17"/>
        <v/>
      </c>
      <c r="AT43" s="37" t="str">
        <f t="shared" si="18"/>
        <v/>
      </c>
      <c r="AU43" s="36"/>
      <c r="AV43" s="36"/>
      <c r="AW43" s="36"/>
      <c r="AX43" s="36"/>
      <c r="AY43" s="36"/>
      <c r="AZ43" s="36"/>
      <c r="BA43" s="36"/>
      <c r="BB43" s="36"/>
      <c r="BC43" s="36"/>
      <c r="BD43" s="36"/>
      <c r="BE43" s="37" t="str">
        <f t="shared" si="19"/>
        <v/>
      </c>
      <c r="BF43" s="36"/>
      <c r="BG43" s="36"/>
      <c r="BH43" s="38" t="str">
        <f t="shared" si="20"/>
        <v/>
      </c>
      <c r="BI43" s="39" t="str">
        <f t="shared" si="21"/>
        <v/>
      </c>
      <c r="BJ43" s="40"/>
      <c r="BK43" s="36"/>
      <c r="BL43" s="36"/>
      <c r="BM43" s="36"/>
      <c r="BN43" s="36"/>
      <c r="BO43" s="36"/>
      <c r="BP43" s="36"/>
      <c r="BQ43" s="36"/>
      <c r="BR43" s="36"/>
      <c r="BS43" s="36"/>
      <c r="BT43" s="36"/>
      <c r="BU43" s="41" t="str">
        <f t="shared" si="22"/>
        <v/>
      </c>
      <c r="BV43" s="40"/>
      <c r="BW43" s="36"/>
      <c r="BX43" s="36"/>
      <c r="BY43" s="36"/>
      <c r="BZ43" s="36"/>
      <c r="CA43" s="36"/>
      <c r="CB43" s="36"/>
      <c r="CC43" s="36"/>
      <c r="CD43" s="36"/>
      <c r="CE43" s="36"/>
      <c r="CF43" s="36"/>
      <c r="CG43" s="37" t="str">
        <f t="shared" si="23"/>
        <v/>
      </c>
      <c r="CH43" s="42" t="str">
        <f t="shared" si="24"/>
        <v/>
      </c>
      <c r="CI43" s="43"/>
      <c r="CJ43" s="45"/>
      <c r="CK43" s="44" t="str">
        <f t="shared" si="25"/>
        <v/>
      </c>
    </row>
    <row r="44" spans="1:89" x14ac:dyDescent="0.25">
      <c r="A44" s="14"/>
      <c r="B44" s="14"/>
      <c r="C44" s="14"/>
      <c r="E44" s="31" t="str">
        <f t="shared" si="0"/>
        <v/>
      </c>
      <c r="F44" s="20"/>
      <c r="G44" s="31" t="str">
        <f t="shared" si="1"/>
        <v/>
      </c>
      <c r="H44" s="31" t="str">
        <f t="shared" si="2"/>
        <v/>
      </c>
      <c r="I44" s="31" t="str">
        <f t="shared" si="3"/>
        <v/>
      </c>
      <c r="J44" s="31" t="str">
        <f t="shared" si="4"/>
        <v/>
      </c>
      <c r="K44" s="20"/>
      <c r="L44" s="31" t="str">
        <f t="shared" si="5"/>
        <v/>
      </c>
      <c r="M44" s="31" t="str">
        <f t="shared" si="6"/>
        <v/>
      </c>
      <c r="N44" s="31" t="str">
        <f t="shared" si="7"/>
        <v/>
      </c>
      <c r="P44" s="36"/>
      <c r="Q44" s="36"/>
      <c r="R44" s="37" t="str">
        <f t="shared" si="8"/>
        <v/>
      </c>
      <c r="S44" s="36"/>
      <c r="T44" s="36"/>
      <c r="U44" s="37" t="str">
        <f t="shared" si="9"/>
        <v/>
      </c>
      <c r="V44" s="36"/>
      <c r="W44" s="36"/>
      <c r="X44" s="37" t="str">
        <f t="shared" si="10"/>
        <v/>
      </c>
      <c r="Y44" s="36"/>
      <c r="Z44" s="36"/>
      <c r="AA44" s="37" t="str">
        <f t="shared" si="11"/>
        <v/>
      </c>
      <c r="AB44" s="36"/>
      <c r="AC44" s="36"/>
      <c r="AD44" s="37" t="str">
        <f t="shared" si="12"/>
        <v/>
      </c>
      <c r="AE44" s="36"/>
      <c r="AF44" s="36"/>
      <c r="AG44" s="37" t="str">
        <f t="shared" si="13"/>
        <v/>
      </c>
      <c r="AH44" s="36"/>
      <c r="AI44" s="36"/>
      <c r="AJ44" s="37" t="str">
        <f t="shared" si="14"/>
        <v/>
      </c>
      <c r="AK44" s="36"/>
      <c r="AL44" s="36"/>
      <c r="AM44" s="37" t="str">
        <f t="shared" si="15"/>
        <v/>
      </c>
      <c r="AN44" s="36"/>
      <c r="AO44" s="36"/>
      <c r="AP44" s="37" t="str">
        <f t="shared" si="16"/>
        <v/>
      </c>
      <c r="AQ44" s="36"/>
      <c r="AR44" s="36"/>
      <c r="AS44" s="37" t="str">
        <f t="shared" si="17"/>
        <v/>
      </c>
      <c r="AT44" s="37" t="str">
        <f t="shared" si="18"/>
        <v/>
      </c>
      <c r="AU44" s="36"/>
      <c r="AV44" s="36"/>
      <c r="AW44" s="36"/>
      <c r="AX44" s="36"/>
      <c r="AY44" s="36"/>
      <c r="AZ44" s="36"/>
      <c r="BA44" s="36"/>
      <c r="BB44" s="36"/>
      <c r="BC44" s="36"/>
      <c r="BD44" s="36"/>
      <c r="BE44" s="37" t="str">
        <f t="shared" si="19"/>
        <v/>
      </c>
      <c r="BF44" s="36"/>
      <c r="BG44" s="36"/>
      <c r="BH44" s="38" t="str">
        <f t="shared" si="20"/>
        <v/>
      </c>
      <c r="BI44" s="39" t="str">
        <f t="shared" si="21"/>
        <v/>
      </c>
      <c r="BJ44" s="40"/>
      <c r="BK44" s="36"/>
      <c r="BL44" s="36"/>
      <c r="BM44" s="36"/>
      <c r="BN44" s="36"/>
      <c r="BO44" s="36"/>
      <c r="BP44" s="36"/>
      <c r="BQ44" s="36"/>
      <c r="BR44" s="36"/>
      <c r="BS44" s="36"/>
      <c r="BT44" s="36"/>
      <c r="BU44" s="41" t="str">
        <f t="shared" si="22"/>
        <v/>
      </c>
      <c r="BV44" s="40"/>
      <c r="BW44" s="36"/>
      <c r="BX44" s="36"/>
      <c r="BY44" s="36"/>
      <c r="BZ44" s="36"/>
      <c r="CA44" s="36"/>
      <c r="CB44" s="36"/>
      <c r="CC44" s="36"/>
      <c r="CD44" s="36"/>
      <c r="CE44" s="36"/>
      <c r="CF44" s="36"/>
      <c r="CG44" s="37" t="str">
        <f t="shared" si="23"/>
        <v/>
      </c>
      <c r="CH44" s="42" t="str">
        <f t="shared" si="24"/>
        <v/>
      </c>
      <c r="CI44" s="43"/>
      <c r="CJ44" s="45"/>
      <c r="CK44" s="44" t="str">
        <f t="shared" si="25"/>
        <v/>
      </c>
    </row>
    <row r="45" spans="1:89" x14ac:dyDescent="0.25">
      <c r="A45" s="14"/>
      <c r="B45" s="14"/>
      <c r="C45" s="14"/>
      <c r="E45" s="31" t="str">
        <f t="shared" si="0"/>
        <v/>
      </c>
      <c r="F45" s="20"/>
      <c r="G45" s="31" t="str">
        <f t="shared" si="1"/>
        <v/>
      </c>
      <c r="H45" s="31" t="str">
        <f t="shared" si="2"/>
        <v/>
      </c>
      <c r="I45" s="31" t="str">
        <f t="shared" si="3"/>
        <v/>
      </c>
      <c r="J45" s="31" t="str">
        <f t="shared" si="4"/>
        <v/>
      </c>
      <c r="K45" s="20"/>
      <c r="L45" s="31" t="str">
        <f t="shared" si="5"/>
        <v/>
      </c>
      <c r="M45" s="31" t="str">
        <f t="shared" si="6"/>
        <v/>
      </c>
      <c r="N45" s="31" t="str">
        <f t="shared" si="7"/>
        <v/>
      </c>
      <c r="P45" s="36"/>
      <c r="Q45" s="36"/>
      <c r="R45" s="37" t="str">
        <f t="shared" si="8"/>
        <v/>
      </c>
      <c r="S45" s="36"/>
      <c r="T45" s="36"/>
      <c r="U45" s="37" t="str">
        <f t="shared" si="9"/>
        <v/>
      </c>
      <c r="V45" s="36"/>
      <c r="W45" s="36"/>
      <c r="X45" s="37" t="str">
        <f t="shared" si="10"/>
        <v/>
      </c>
      <c r="Y45" s="36"/>
      <c r="Z45" s="36"/>
      <c r="AA45" s="37" t="str">
        <f t="shared" si="11"/>
        <v/>
      </c>
      <c r="AB45" s="36"/>
      <c r="AC45" s="36"/>
      <c r="AD45" s="37" t="str">
        <f t="shared" si="12"/>
        <v/>
      </c>
      <c r="AE45" s="36"/>
      <c r="AF45" s="36"/>
      <c r="AG45" s="37" t="str">
        <f t="shared" si="13"/>
        <v/>
      </c>
      <c r="AH45" s="36"/>
      <c r="AI45" s="36"/>
      <c r="AJ45" s="37" t="str">
        <f t="shared" si="14"/>
        <v/>
      </c>
      <c r="AK45" s="36"/>
      <c r="AL45" s="36"/>
      <c r="AM45" s="37" t="str">
        <f t="shared" si="15"/>
        <v/>
      </c>
      <c r="AN45" s="36"/>
      <c r="AO45" s="36"/>
      <c r="AP45" s="37" t="str">
        <f t="shared" si="16"/>
        <v/>
      </c>
      <c r="AQ45" s="36"/>
      <c r="AR45" s="36"/>
      <c r="AS45" s="37" t="str">
        <f t="shared" si="17"/>
        <v/>
      </c>
      <c r="AT45" s="37" t="str">
        <f t="shared" si="18"/>
        <v/>
      </c>
      <c r="AU45" s="36"/>
      <c r="AV45" s="36"/>
      <c r="AW45" s="36"/>
      <c r="AX45" s="36"/>
      <c r="AY45" s="36"/>
      <c r="AZ45" s="36"/>
      <c r="BA45" s="36"/>
      <c r="BB45" s="36"/>
      <c r="BC45" s="36"/>
      <c r="BD45" s="36"/>
      <c r="BE45" s="37" t="str">
        <f t="shared" si="19"/>
        <v/>
      </c>
      <c r="BF45" s="36"/>
      <c r="BG45" s="36"/>
      <c r="BH45" s="38" t="str">
        <f t="shared" si="20"/>
        <v/>
      </c>
      <c r="BI45" s="39" t="str">
        <f t="shared" si="21"/>
        <v/>
      </c>
      <c r="BJ45" s="40"/>
      <c r="BK45" s="36"/>
      <c r="BL45" s="36"/>
      <c r="BM45" s="36"/>
      <c r="BN45" s="36"/>
      <c r="BO45" s="36"/>
      <c r="BP45" s="36"/>
      <c r="BQ45" s="36"/>
      <c r="BR45" s="36"/>
      <c r="BS45" s="36"/>
      <c r="BT45" s="36"/>
      <c r="BU45" s="41" t="str">
        <f t="shared" si="22"/>
        <v/>
      </c>
      <c r="BV45" s="40"/>
      <c r="BW45" s="36"/>
      <c r="BX45" s="36"/>
      <c r="BY45" s="36"/>
      <c r="BZ45" s="36"/>
      <c r="CA45" s="36"/>
      <c r="CB45" s="36"/>
      <c r="CC45" s="36"/>
      <c r="CD45" s="36"/>
      <c r="CE45" s="36"/>
      <c r="CF45" s="36"/>
      <c r="CG45" s="37" t="str">
        <f t="shared" si="23"/>
        <v/>
      </c>
      <c r="CH45" s="42" t="str">
        <f t="shared" si="24"/>
        <v/>
      </c>
      <c r="CI45" s="43"/>
      <c r="CJ45" s="45"/>
      <c r="CK45" s="44" t="str">
        <f t="shared" si="25"/>
        <v/>
      </c>
    </row>
    <row r="46" spans="1:89" x14ac:dyDescent="0.25">
      <c r="A46" s="14"/>
      <c r="B46" s="14"/>
      <c r="C46" s="14"/>
      <c r="E46" s="31" t="str">
        <f t="shared" si="0"/>
        <v/>
      </c>
      <c r="F46" s="20"/>
      <c r="G46" s="31" t="str">
        <f t="shared" si="1"/>
        <v/>
      </c>
      <c r="H46" s="31" t="str">
        <f t="shared" si="2"/>
        <v/>
      </c>
      <c r="I46" s="31" t="str">
        <f t="shared" si="3"/>
        <v/>
      </c>
      <c r="J46" s="31" t="str">
        <f t="shared" si="4"/>
        <v/>
      </c>
      <c r="K46" s="20"/>
      <c r="L46" s="31" t="str">
        <f t="shared" si="5"/>
        <v/>
      </c>
      <c r="M46" s="31" t="str">
        <f t="shared" si="6"/>
        <v/>
      </c>
      <c r="N46" s="31" t="str">
        <f t="shared" si="7"/>
        <v/>
      </c>
      <c r="P46" s="36"/>
      <c r="Q46" s="36"/>
      <c r="R46" s="37" t="str">
        <f t="shared" si="8"/>
        <v/>
      </c>
      <c r="S46" s="36"/>
      <c r="T46" s="36"/>
      <c r="U46" s="37" t="str">
        <f t="shared" si="9"/>
        <v/>
      </c>
      <c r="V46" s="36"/>
      <c r="W46" s="36"/>
      <c r="X46" s="37" t="str">
        <f t="shared" si="10"/>
        <v/>
      </c>
      <c r="Y46" s="36"/>
      <c r="Z46" s="36"/>
      <c r="AA46" s="37" t="str">
        <f t="shared" si="11"/>
        <v/>
      </c>
      <c r="AB46" s="36"/>
      <c r="AC46" s="36"/>
      <c r="AD46" s="37" t="str">
        <f t="shared" si="12"/>
        <v/>
      </c>
      <c r="AE46" s="36"/>
      <c r="AF46" s="36"/>
      <c r="AG46" s="37" t="str">
        <f t="shared" si="13"/>
        <v/>
      </c>
      <c r="AH46" s="36"/>
      <c r="AI46" s="36"/>
      <c r="AJ46" s="37" t="str">
        <f t="shared" si="14"/>
        <v/>
      </c>
      <c r="AK46" s="36"/>
      <c r="AL46" s="36"/>
      <c r="AM46" s="37" t="str">
        <f t="shared" si="15"/>
        <v/>
      </c>
      <c r="AN46" s="36"/>
      <c r="AO46" s="36"/>
      <c r="AP46" s="37" t="str">
        <f t="shared" si="16"/>
        <v/>
      </c>
      <c r="AQ46" s="36"/>
      <c r="AR46" s="36"/>
      <c r="AS46" s="37" t="str">
        <f t="shared" si="17"/>
        <v/>
      </c>
      <c r="AT46" s="37" t="str">
        <f t="shared" si="18"/>
        <v/>
      </c>
      <c r="AU46" s="36"/>
      <c r="AV46" s="36"/>
      <c r="AW46" s="36"/>
      <c r="AX46" s="36"/>
      <c r="AY46" s="36"/>
      <c r="AZ46" s="36"/>
      <c r="BA46" s="36"/>
      <c r="BB46" s="36"/>
      <c r="BC46" s="36"/>
      <c r="BD46" s="36"/>
      <c r="BE46" s="37" t="str">
        <f t="shared" si="19"/>
        <v/>
      </c>
      <c r="BF46" s="36"/>
      <c r="BG46" s="36"/>
      <c r="BH46" s="38" t="str">
        <f t="shared" si="20"/>
        <v/>
      </c>
      <c r="BI46" s="39" t="str">
        <f t="shared" si="21"/>
        <v/>
      </c>
      <c r="BJ46" s="40"/>
      <c r="BK46" s="36"/>
      <c r="BL46" s="36"/>
      <c r="BM46" s="36"/>
      <c r="BN46" s="36"/>
      <c r="BO46" s="36"/>
      <c r="BP46" s="36"/>
      <c r="BQ46" s="36"/>
      <c r="BR46" s="36"/>
      <c r="BS46" s="36"/>
      <c r="BT46" s="36"/>
      <c r="BU46" s="41" t="str">
        <f t="shared" si="22"/>
        <v/>
      </c>
      <c r="BV46" s="40"/>
      <c r="BW46" s="36"/>
      <c r="BX46" s="36"/>
      <c r="BY46" s="36"/>
      <c r="BZ46" s="36"/>
      <c r="CA46" s="36"/>
      <c r="CB46" s="36"/>
      <c r="CC46" s="36"/>
      <c r="CD46" s="36"/>
      <c r="CE46" s="36"/>
      <c r="CF46" s="36"/>
      <c r="CG46" s="37" t="str">
        <f t="shared" si="23"/>
        <v/>
      </c>
      <c r="CH46" s="42" t="str">
        <f t="shared" si="24"/>
        <v/>
      </c>
      <c r="CI46" s="43"/>
      <c r="CJ46" s="45"/>
      <c r="CK46" s="44" t="str">
        <f t="shared" si="25"/>
        <v/>
      </c>
    </row>
    <row r="47" spans="1:89" x14ac:dyDescent="0.25">
      <c r="A47" s="14"/>
      <c r="B47" s="14"/>
      <c r="C47" s="14"/>
      <c r="E47" s="31" t="str">
        <f t="shared" si="0"/>
        <v/>
      </c>
      <c r="F47" s="20"/>
      <c r="G47" s="31" t="str">
        <f t="shared" si="1"/>
        <v/>
      </c>
      <c r="H47" s="31" t="str">
        <f t="shared" si="2"/>
        <v/>
      </c>
      <c r="I47" s="31" t="str">
        <f t="shared" si="3"/>
        <v/>
      </c>
      <c r="J47" s="31" t="str">
        <f t="shared" si="4"/>
        <v/>
      </c>
      <c r="K47" s="20"/>
      <c r="L47" s="31" t="str">
        <f t="shared" si="5"/>
        <v/>
      </c>
      <c r="M47" s="31" t="str">
        <f t="shared" si="6"/>
        <v/>
      </c>
      <c r="N47" s="31" t="str">
        <f t="shared" si="7"/>
        <v/>
      </c>
      <c r="P47" s="36"/>
      <c r="Q47" s="36"/>
      <c r="R47" s="37" t="str">
        <f t="shared" si="8"/>
        <v/>
      </c>
      <c r="S47" s="36"/>
      <c r="T47" s="36"/>
      <c r="U47" s="37" t="str">
        <f t="shared" si="9"/>
        <v/>
      </c>
      <c r="V47" s="36"/>
      <c r="W47" s="36"/>
      <c r="X47" s="37" t="str">
        <f t="shared" si="10"/>
        <v/>
      </c>
      <c r="Y47" s="36"/>
      <c r="Z47" s="36"/>
      <c r="AA47" s="37" t="str">
        <f t="shared" si="11"/>
        <v/>
      </c>
      <c r="AB47" s="36"/>
      <c r="AC47" s="36"/>
      <c r="AD47" s="37" t="str">
        <f t="shared" si="12"/>
        <v/>
      </c>
      <c r="AE47" s="36"/>
      <c r="AF47" s="36"/>
      <c r="AG47" s="37" t="str">
        <f t="shared" si="13"/>
        <v/>
      </c>
      <c r="AH47" s="36"/>
      <c r="AI47" s="36"/>
      <c r="AJ47" s="37" t="str">
        <f t="shared" si="14"/>
        <v/>
      </c>
      <c r="AK47" s="36"/>
      <c r="AL47" s="36"/>
      <c r="AM47" s="37" t="str">
        <f t="shared" si="15"/>
        <v/>
      </c>
      <c r="AN47" s="36"/>
      <c r="AO47" s="36"/>
      <c r="AP47" s="37" t="str">
        <f t="shared" si="16"/>
        <v/>
      </c>
      <c r="AQ47" s="36"/>
      <c r="AR47" s="36"/>
      <c r="AS47" s="37" t="str">
        <f t="shared" si="17"/>
        <v/>
      </c>
      <c r="AT47" s="37" t="str">
        <f t="shared" si="18"/>
        <v/>
      </c>
      <c r="AU47" s="36"/>
      <c r="AV47" s="36"/>
      <c r="AW47" s="36"/>
      <c r="AX47" s="36"/>
      <c r="AY47" s="36"/>
      <c r="AZ47" s="36"/>
      <c r="BA47" s="36"/>
      <c r="BB47" s="36"/>
      <c r="BC47" s="36"/>
      <c r="BD47" s="36"/>
      <c r="BE47" s="37" t="str">
        <f t="shared" si="19"/>
        <v/>
      </c>
      <c r="BF47" s="36"/>
      <c r="BG47" s="36"/>
      <c r="BH47" s="38" t="str">
        <f t="shared" si="20"/>
        <v/>
      </c>
      <c r="BI47" s="39" t="str">
        <f t="shared" si="21"/>
        <v/>
      </c>
      <c r="BJ47" s="40"/>
      <c r="BK47" s="36"/>
      <c r="BL47" s="36"/>
      <c r="BM47" s="36"/>
      <c r="BN47" s="36"/>
      <c r="BO47" s="36"/>
      <c r="BP47" s="36"/>
      <c r="BQ47" s="36"/>
      <c r="BR47" s="36"/>
      <c r="BS47" s="36"/>
      <c r="BT47" s="36"/>
      <c r="BU47" s="41" t="str">
        <f t="shared" si="22"/>
        <v/>
      </c>
      <c r="BV47" s="40"/>
      <c r="BW47" s="36"/>
      <c r="BX47" s="36"/>
      <c r="BY47" s="36"/>
      <c r="BZ47" s="36"/>
      <c r="CA47" s="36"/>
      <c r="CB47" s="36"/>
      <c r="CC47" s="36"/>
      <c r="CD47" s="36"/>
      <c r="CE47" s="36"/>
      <c r="CF47" s="36"/>
      <c r="CG47" s="37" t="str">
        <f t="shared" si="23"/>
        <v/>
      </c>
      <c r="CH47" s="42" t="str">
        <f t="shared" si="24"/>
        <v/>
      </c>
      <c r="CI47" s="43"/>
      <c r="CJ47" s="45"/>
      <c r="CK47" s="44" t="str">
        <f t="shared" si="25"/>
        <v/>
      </c>
    </row>
    <row r="48" spans="1:89" x14ac:dyDescent="0.25">
      <c r="A48" s="14"/>
      <c r="B48" s="14"/>
      <c r="C48" s="14"/>
      <c r="E48" s="31" t="str">
        <f t="shared" si="0"/>
        <v/>
      </c>
      <c r="F48" s="20"/>
      <c r="G48" s="31" t="str">
        <f t="shared" si="1"/>
        <v/>
      </c>
      <c r="H48" s="31" t="str">
        <f t="shared" si="2"/>
        <v/>
      </c>
      <c r="I48" s="31" t="str">
        <f t="shared" si="3"/>
        <v/>
      </c>
      <c r="J48" s="31" t="str">
        <f t="shared" si="4"/>
        <v/>
      </c>
      <c r="K48" s="20"/>
      <c r="L48" s="31" t="str">
        <f t="shared" si="5"/>
        <v/>
      </c>
      <c r="M48" s="31" t="str">
        <f t="shared" si="6"/>
        <v/>
      </c>
      <c r="N48" s="31" t="str">
        <f t="shared" si="7"/>
        <v/>
      </c>
      <c r="P48" s="36"/>
      <c r="Q48" s="36"/>
      <c r="R48" s="37" t="str">
        <f t="shared" si="8"/>
        <v/>
      </c>
      <c r="S48" s="36"/>
      <c r="T48" s="36"/>
      <c r="U48" s="37" t="str">
        <f t="shared" si="9"/>
        <v/>
      </c>
      <c r="V48" s="36"/>
      <c r="W48" s="36"/>
      <c r="X48" s="37" t="str">
        <f t="shared" si="10"/>
        <v/>
      </c>
      <c r="Y48" s="36"/>
      <c r="Z48" s="36"/>
      <c r="AA48" s="37" t="str">
        <f t="shared" si="11"/>
        <v/>
      </c>
      <c r="AB48" s="36"/>
      <c r="AC48" s="36"/>
      <c r="AD48" s="37" t="str">
        <f t="shared" si="12"/>
        <v/>
      </c>
      <c r="AE48" s="36"/>
      <c r="AF48" s="36"/>
      <c r="AG48" s="37" t="str">
        <f t="shared" si="13"/>
        <v/>
      </c>
      <c r="AH48" s="36"/>
      <c r="AI48" s="36"/>
      <c r="AJ48" s="37" t="str">
        <f t="shared" si="14"/>
        <v/>
      </c>
      <c r="AK48" s="36"/>
      <c r="AL48" s="36"/>
      <c r="AM48" s="37" t="str">
        <f t="shared" si="15"/>
        <v/>
      </c>
      <c r="AN48" s="36"/>
      <c r="AO48" s="36"/>
      <c r="AP48" s="37" t="str">
        <f t="shared" si="16"/>
        <v/>
      </c>
      <c r="AQ48" s="36"/>
      <c r="AR48" s="36"/>
      <c r="AS48" s="37" t="str">
        <f t="shared" si="17"/>
        <v/>
      </c>
      <c r="AT48" s="37" t="str">
        <f t="shared" si="18"/>
        <v/>
      </c>
      <c r="AU48" s="36"/>
      <c r="AV48" s="36"/>
      <c r="AW48" s="36"/>
      <c r="AX48" s="36"/>
      <c r="AY48" s="36"/>
      <c r="AZ48" s="36"/>
      <c r="BA48" s="36"/>
      <c r="BB48" s="36"/>
      <c r="BC48" s="36"/>
      <c r="BD48" s="36"/>
      <c r="BE48" s="37" t="str">
        <f t="shared" si="19"/>
        <v/>
      </c>
      <c r="BF48" s="36"/>
      <c r="BG48" s="36"/>
      <c r="BH48" s="38" t="str">
        <f t="shared" si="20"/>
        <v/>
      </c>
      <c r="BI48" s="39" t="str">
        <f t="shared" si="21"/>
        <v/>
      </c>
      <c r="BJ48" s="40"/>
      <c r="BK48" s="36"/>
      <c r="BL48" s="36"/>
      <c r="BM48" s="36"/>
      <c r="BN48" s="36"/>
      <c r="BO48" s="36"/>
      <c r="BP48" s="36"/>
      <c r="BQ48" s="36"/>
      <c r="BR48" s="36"/>
      <c r="BS48" s="36"/>
      <c r="BT48" s="36"/>
      <c r="BU48" s="41" t="str">
        <f t="shared" si="22"/>
        <v/>
      </c>
      <c r="BV48" s="40"/>
      <c r="BW48" s="36"/>
      <c r="BX48" s="36"/>
      <c r="BY48" s="36"/>
      <c r="BZ48" s="36"/>
      <c r="CA48" s="36"/>
      <c r="CB48" s="36"/>
      <c r="CC48" s="36"/>
      <c r="CD48" s="36"/>
      <c r="CE48" s="36"/>
      <c r="CF48" s="36"/>
      <c r="CG48" s="37" t="str">
        <f t="shared" si="23"/>
        <v/>
      </c>
      <c r="CH48" s="42" t="str">
        <f t="shared" si="24"/>
        <v/>
      </c>
      <c r="CI48" s="43"/>
      <c r="CJ48" s="45"/>
      <c r="CK48" s="44" t="str">
        <f t="shared" si="25"/>
        <v/>
      </c>
    </row>
    <row r="49" spans="1:89" x14ac:dyDescent="0.25">
      <c r="A49" s="14"/>
      <c r="B49" s="14"/>
      <c r="C49" s="14"/>
      <c r="E49" s="31" t="str">
        <f t="shared" si="0"/>
        <v/>
      </c>
      <c r="F49" s="20"/>
      <c r="G49" s="31" t="str">
        <f t="shared" si="1"/>
        <v/>
      </c>
      <c r="H49" s="31" t="str">
        <f t="shared" si="2"/>
        <v/>
      </c>
      <c r="I49" s="31" t="str">
        <f t="shared" si="3"/>
        <v/>
      </c>
      <c r="J49" s="31" t="str">
        <f t="shared" si="4"/>
        <v/>
      </c>
      <c r="K49" s="20"/>
      <c r="L49" s="31" t="str">
        <f t="shared" si="5"/>
        <v/>
      </c>
      <c r="M49" s="31" t="str">
        <f t="shared" si="6"/>
        <v/>
      </c>
      <c r="N49" s="31" t="str">
        <f t="shared" si="7"/>
        <v/>
      </c>
      <c r="P49" s="36"/>
      <c r="Q49" s="36"/>
      <c r="R49" s="37" t="str">
        <f t="shared" si="8"/>
        <v/>
      </c>
      <c r="S49" s="36"/>
      <c r="T49" s="36"/>
      <c r="U49" s="37" t="str">
        <f t="shared" si="9"/>
        <v/>
      </c>
      <c r="V49" s="36"/>
      <c r="W49" s="36"/>
      <c r="X49" s="37" t="str">
        <f t="shared" si="10"/>
        <v/>
      </c>
      <c r="Y49" s="36"/>
      <c r="Z49" s="36"/>
      <c r="AA49" s="37" t="str">
        <f t="shared" si="11"/>
        <v/>
      </c>
      <c r="AB49" s="36"/>
      <c r="AC49" s="36"/>
      <c r="AD49" s="37" t="str">
        <f t="shared" si="12"/>
        <v/>
      </c>
      <c r="AE49" s="36"/>
      <c r="AF49" s="36"/>
      <c r="AG49" s="37" t="str">
        <f t="shared" si="13"/>
        <v/>
      </c>
      <c r="AH49" s="36"/>
      <c r="AI49" s="36"/>
      <c r="AJ49" s="37" t="str">
        <f t="shared" si="14"/>
        <v/>
      </c>
      <c r="AK49" s="36"/>
      <c r="AL49" s="36"/>
      <c r="AM49" s="37" t="str">
        <f t="shared" si="15"/>
        <v/>
      </c>
      <c r="AN49" s="36"/>
      <c r="AO49" s="36"/>
      <c r="AP49" s="37" t="str">
        <f t="shared" si="16"/>
        <v/>
      </c>
      <c r="AQ49" s="36"/>
      <c r="AR49" s="36"/>
      <c r="AS49" s="37" t="str">
        <f t="shared" si="17"/>
        <v/>
      </c>
      <c r="AT49" s="37" t="str">
        <f t="shared" si="18"/>
        <v/>
      </c>
      <c r="AU49" s="36"/>
      <c r="AV49" s="36"/>
      <c r="AW49" s="36"/>
      <c r="AX49" s="36"/>
      <c r="AY49" s="36"/>
      <c r="AZ49" s="36"/>
      <c r="BA49" s="36"/>
      <c r="BB49" s="36"/>
      <c r="BC49" s="36"/>
      <c r="BD49" s="36"/>
      <c r="BE49" s="37" t="str">
        <f t="shared" si="19"/>
        <v/>
      </c>
      <c r="BF49" s="36"/>
      <c r="BG49" s="36"/>
      <c r="BH49" s="38" t="str">
        <f t="shared" si="20"/>
        <v/>
      </c>
      <c r="BI49" s="39" t="str">
        <f t="shared" si="21"/>
        <v/>
      </c>
      <c r="BJ49" s="40"/>
      <c r="BK49" s="36"/>
      <c r="BL49" s="36"/>
      <c r="BM49" s="36"/>
      <c r="BN49" s="36"/>
      <c r="BO49" s="36"/>
      <c r="BP49" s="36"/>
      <c r="BQ49" s="36"/>
      <c r="BR49" s="36"/>
      <c r="BS49" s="36"/>
      <c r="BT49" s="36"/>
      <c r="BU49" s="41" t="str">
        <f t="shared" si="22"/>
        <v/>
      </c>
      <c r="BV49" s="40"/>
      <c r="BW49" s="36"/>
      <c r="BX49" s="36"/>
      <c r="BY49" s="36"/>
      <c r="BZ49" s="36"/>
      <c r="CA49" s="36"/>
      <c r="CB49" s="36"/>
      <c r="CC49" s="36"/>
      <c r="CD49" s="36"/>
      <c r="CE49" s="36"/>
      <c r="CF49" s="36"/>
      <c r="CG49" s="37" t="str">
        <f t="shared" si="23"/>
        <v/>
      </c>
      <c r="CH49" s="42" t="str">
        <f t="shared" si="24"/>
        <v/>
      </c>
      <c r="CI49" s="43"/>
      <c r="CJ49" s="45"/>
      <c r="CK49" s="44" t="str">
        <f t="shared" si="25"/>
        <v/>
      </c>
    </row>
    <row r="50" spans="1:89" x14ac:dyDescent="0.25">
      <c r="A50" s="14"/>
      <c r="B50" s="14"/>
      <c r="C50" s="14"/>
      <c r="E50" s="31" t="str">
        <f t="shared" si="0"/>
        <v/>
      </c>
      <c r="F50" s="20"/>
      <c r="G50" s="31" t="str">
        <f t="shared" si="1"/>
        <v/>
      </c>
      <c r="H50" s="31" t="str">
        <f t="shared" si="2"/>
        <v/>
      </c>
      <c r="I50" s="31" t="str">
        <f t="shared" si="3"/>
        <v/>
      </c>
      <c r="J50" s="31" t="str">
        <f t="shared" si="4"/>
        <v/>
      </c>
      <c r="K50" s="20"/>
      <c r="L50" s="31" t="str">
        <f t="shared" si="5"/>
        <v/>
      </c>
      <c r="M50" s="31" t="str">
        <f t="shared" si="6"/>
        <v/>
      </c>
      <c r="N50" s="31" t="str">
        <f t="shared" si="7"/>
        <v/>
      </c>
      <c r="P50" s="36"/>
      <c r="Q50" s="36"/>
      <c r="R50" s="37" t="str">
        <f t="shared" si="8"/>
        <v/>
      </c>
      <c r="S50" s="36"/>
      <c r="T50" s="36"/>
      <c r="U50" s="37" t="str">
        <f t="shared" si="9"/>
        <v/>
      </c>
      <c r="V50" s="36"/>
      <c r="W50" s="36"/>
      <c r="X50" s="37" t="str">
        <f t="shared" si="10"/>
        <v/>
      </c>
      <c r="Y50" s="36"/>
      <c r="Z50" s="36"/>
      <c r="AA50" s="37" t="str">
        <f t="shared" si="11"/>
        <v/>
      </c>
      <c r="AB50" s="36"/>
      <c r="AC50" s="36"/>
      <c r="AD50" s="37" t="str">
        <f t="shared" si="12"/>
        <v/>
      </c>
      <c r="AE50" s="36"/>
      <c r="AF50" s="36"/>
      <c r="AG50" s="37" t="str">
        <f t="shared" si="13"/>
        <v/>
      </c>
      <c r="AH50" s="36"/>
      <c r="AI50" s="36"/>
      <c r="AJ50" s="37" t="str">
        <f t="shared" si="14"/>
        <v/>
      </c>
      <c r="AK50" s="36"/>
      <c r="AL50" s="36"/>
      <c r="AM50" s="37" t="str">
        <f t="shared" si="15"/>
        <v/>
      </c>
      <c r="AN50" s="36"/>
      <c r="AO50" s="36"/>
      <c r="AP50" s="37" t="str">
        <f t="shared" si="16"/>
        <v/>
      </c>
      <c r="AQ50" s="36"/>
      <c r="AR50" s="36"/>
      <c r="AS50" s="37" t="str">
        <f t="shared" si="17"/>
        <v/>
      </c>
      <c r="AT50" s="37" t="str">
        <f t="shared" si="18"/>
        <v/>
      </c>
      <c r="AU50" s="36"/>
      <c r="AV50" s="36"/>
      <c r="AW50" s="36"/>
      <c r="AX50" s="36"/>
      <c r="AY50" s="36"/>
      <c r="AZ50" s="36"/>
      <c r="BA50" s="36"/>
      <c r="BB50" s="36"/>
      <c r="BC50" s="36"/>
      <c r="BD50" s="36"/>
      <c r="BE50" s="37" t="str">
        <f t="shared" si="19"/>
        <v/>
      </c>
      <c r="BF50" s="36"/>
      <c r="BG50" s="36"/>
      <c r="BH50" s="38" t="str">
        <f t="shared" si="20"/>
        <v/>
      </c>
      <c r="BI50" s="39" t="str">
        <f t="shared" si="21"/>
        <v/>
      </c>
      <c r="BJ50" s="40"/>
      <c r="BK50" s="36"/>
      <c r="BL50" s="36"/>
      <c r="BM50" s="36"/>
      <c r="BN50" s="36"/>
      <c r="BO50" s="36"/>
      <c r="BP50" s="36"/>
      <c r="BQ50" s="36"/>
      <c r="BR50" s="36"/>
      <c r="BS50" s="36"/>
      <c r="BT50" s="36"/>
      <c r="BU50" s="41" t="str">
        <f t="shared" si="22"/>
        <v/>
      </c>
      <c r="BV50" s="40"/>
      <c r="BW50" s="36"/>
      <c r="BX50" s="36"/>
      <c r="BY50" s="36"/>
      <c r="BZ50" s="36"/>
      <c r="CA50" s="36"/>
      <c r="CB50" s="36"/>
      <c r="CC50" s="36"/>
      <c r="CD50" s="36"/>
      <c r="CE50" s="36"/>
      <c r="CF50" s="36"/>
      <c r="CG50" s="37" t="str">
        <f t="shared" si="23"/>
        <v/>
      </c>
      <c r="CH50" s="42" t="str">
        <f t="shared" si="24"/>
        <v/>
      </c>
      <c r="CI50" s="43"/>
      <c r="CJ50" s="45"/>
      <c r="CK50" s="44" t="str">
        <f t="shared" si="25"/>
        <v/>
      </c>
    </row>
  </sheetData>
  <sheetProtection formatCells="0" formatColumns="0" formatRows="0" insertColumns="0" insertRows="0" insertHyperlinks="0" deleteColumns="0" deleteRows="0" sort="0" autoFilter="0" pivotTables="0"/>
  <mergeCells count="37">
    <mergeCell ref="A8:A10"/>
    <mergeCell ref="B8:B10"/>
    <mergeCell ref="C8:C10"/>
    <mergeCell ref="AT8:AT10"/>
    <mergeCell ref="C1:N1"/>
    <mergeCell ref="E8:E10"/>
    <mergeCell ref="G8:J8"/>
    <mergeCell ref="G9:G10"/>
    <mergeCell ref="H9:H10"/>
    <mergeCell ref="I9:I10"/>
    <mergeCell ref="J9:J10"/>
    <mergeCell ref="L9:L10"/>
    <mergeCell ref="M9:M10"/>
    <mergeCell ref="N9:N10"/>
    <mergeCell ref="L8:N8"/>
    <mergeCell ref="CH8:CH10"/>
    <mergeCell ref="AU8:BD9"/>
    <mergeCell ref="BE8:BE10"/>
    <mergeCell ref="BF8:BF10"/>
    <mergeCell ref="BG8:BG10"/>
    <mergeCell ref="BH8:BH10"/>
    <mergeCell ref="CJ8:CJ10"/>
    <mergeCell ref="CK8:CK10"/>
    <mergeCell ref="P9:R9"/>
    <mergeCell ref="S9:U9"/>
    <mergeCell ref="V9:X9"/>
    <mergeCell ref="Y9:AA9"/>
    <mergeCell ref="AB9:AD9"/>
    <mergeCell ref="AE9:AG9"/>
    <mergeCell ref="AH9:AJ9"/>
    <mergeCell ref="AK9:AM9"/>
    <mergeCell ref="AN9:AP9"/>
    <mergeCell ref="AQ9:AS9"/>
    <mergeCell ref="BI8:BI10"/>
    <mergeCell ref="BK8:BT9"/>
    <mergeCell ref="BU8:BU10"/>
    <mergeCell ref="BW8:CG9"/>
  </mergeCells>
  <conditionalFormatting sqref="P11">
    <cfRule type="cellIs" dxfId="2862" priority="1" operator="lessThan">
      <formula>$C$4</formula>
    </cfRule>
  </conditionalFormatting>
  <conditionalFormatting sqref="P12">
    <cfRule type="cellIs" dxfId="2861" priority="2" operator="lessThan">
      <formula>$C$4</formula>
    </cfRule>
  </conditionalFormatting>
  <conditionalFormatting sqref="P13">
    <cfRule type="cellIs" dxfId="2860" priority="3" operator="lessThan">
      <formula>$C$4</formula>
    </cfRule>
  </conditionalFormatting>
  <conditionalFormatting sqref="P14">
    <cfRule type="cellIs" dxfId="2859" priority="4" operator="lessThan">
      <formula>$C$4</formula>
    </cfRule>
  </conditionalFormatting>
  <conditionalFormatting sqref="P15">
    <cfRule type="cellIs" dxfId="2858" priority="5" operator="lessThan">
      <formula>$C$4</formula>
    </cfRule>
  </conditionalFormatting>
  <conditionalFormatting sqref="P16">
    <cfRule type="cellIs" dxfId="2857" priority="6" operator="lessThan">
      <formula>$C$4</formula>
    </cfRule>
  </conditionalFormatting>
  <conditionalFormatting sqref="P17">
    <cfRule type="cellIs" dxfId="2856" priority="7" operator="lessThan">
      <formula>$C$4</formula>
    </cfRule>
  </conditionalFormatting>
  <conditionalFormatting sqref="P18">
    <cfRule type="cellIs" dxfId="2855" priority="8" operator="lessThan">
      <formula>$C$4</formula>
    </cfRule>
  </conditionalFormatting>
  <conditionalFormatting sqref="P19">
    <cfRule type="cellIs" dxfId="2854" priority="9" operator="lessThan">
      <formula>$C$4</formula>
    </cfRule>
  </conditionalFormatting>
  <conditionalFormatting sqref="P20">
    <cfRule type="cellIs" dxfId="2853" priority="10" operator="lessThan">
      <formula>$C$4</formula>
    </cfRule>
  </conditionalFormatting>
  <conditionalFormatting sqref="P21">
    <cfRule type="cellIs" dxfId="2852" priority="11" operator="lessThan">
      <formula>$C$4</formula>
    </cfRule>
  </conditionalFormatting>
  <conditionalFormatting sqref="P22">
    <cfRule type="cellIs" dxfId="2851" priority="12" operator="lessThan">
      <formula>$C$4</formula>
    </cfRule>
  </conditionalFormatting>
  <conditionalFormatting sqref="P23">
    <cfRule type="cellIs" dxfId="2850" priority="13" operator="lessThan">
      <formula>$C$4</formula>
    </cfRule>
  </conditionalFormatting>
  <conditionalFormatting sqref="P24">
    <cfRule type="cellIs" dxfId="2849" priority="14" operator="lessThan">
      <formula>$C$4</formula>
    </cfRule>
  </conditionalFormatting>
  <conditionalFormatting sqref="P25">
    <cfRule type="cellIs" dxfId="2848" priority="15" operator="lessThan">
      <formula>$C$4</formula>
    </cfRule>
  </conditionalFormatting>
  <conditionalFormatting sqref="P26">
    <cfRule type="cellIs" dxfId="2847" priority="16" operator="lessThan">
      <formula>$C$4</formula>
    </cfRule>
  </conditionalFormatting>
  <conditionalFormatting sqref="P27">
    <cfRule type="cellIs" dxfId="2846" priority="17" operator="lessThan">
      <formula>$C$4</formula>
    </cfRule>
  </conditionalFormatting>
  <conditionalFormatting sqref="P28">
    <cfRule type="cellIs" dxfId="2845" priority="18" operator="lessThan">
      <formula>$C$4</formula>
    </cfRule>
  </conditionalFormatting>
  <conditionalFormatting sqref="P29">
    <cfRule type="cellIs" dxfId="2844" priority="19" operator="lessThan">
      <formula>$C$4</formula>
    </cfRule>
  </conditionalFormatting>
  <conditionalFormatting sqref="P30">
    <cfRule type="cellIs" dxfId="2843" priority="20" operator="lessThan">
      <formula>$C$4</formula>
    </cfRule>
  </conditionalFormatting>
  <conditionalFormatting sqref="P31">
    <cfRule type="cellIs" dxfId="2842" priority="21" operator="lessThan">
      <formula>$C$4</formula>
    </cfRule>
  </conditionalFormatting>
  <conditionalFormatting sqref="P32">
    <cfRule type="cellIs" dxfId="2841" priority="22" operator="lessThan">
      <formula>$C$4</formula>
    </cfRule>
  </conditionalFormatting>
  <conditionalFormatting sqref="P33">
    <cfRule type="cellIs" dxfId="2840" priority="23" operator="lessThan">
      <formula>$C$4</formula>
    </cfRule>
  </conditionalFormatting>
  <conditionalFormatting sqref="P34">
    <cfRule type="cellIs" dxfId="2839" priority="24" operator="lessThan">
      <formula>$C$4</formula>
    </cfRule>
  </conditionalFormatting>
  <conditionalFormatting sqref="P35">
    <cfRule type="cellIs" dxfId="2838" priority="25" operator="lessThan">
      <formula>$C$4</formula>
    </cfRule>
  </conditionalFormatting>
  <conditionalFormatting sqref="P36">
    <cfRule type="cellIs" dxfId="2837" priority="26" operator="lessThan">
      <formula>$C$4</formula>
    </cfRule>
  </conditionalFormatting>
  <conditionalFormatting sqref="P37">
    <cfRule type="cellIs" dxfId="2836" priority="27" operator="lessThan">
      <formula>$C$4</formula>
    </cfRule>
  </conditionalFormatting>
  <conditionalFormatting sqref="P38">
    <cfRule type="cellIs" dxfId="2835" priority="28" operator="lessThan">
      <formula>$C$4</formula>
    </cfRule>
  </conditionalFormatting>
  <conditionalFormatting sqref="P39">
    <cfRule type="cellIs" dxfId="2834" priority="29" operator="lessThan">
      <formula>$C$4</formula>
    </cfRule>
  </conditionalFormatting>
  <conditionalFormatting sqref="P40">
    <cfRule type="cellIs" dxfId="2833" priority="30" operator="lessThan">
      <formula>$C$4</formula>
    </cfRule>
  </conditionalFormatting>
  <conditionalFormatting sqref="P41">
    <cfRule type="cellIs" dxfId="2832" priority="31" operator="lessThan">
      <formula>$C$4</formula>
    </cfRule>
  </conditionalFormatting>
  <conditionalFormatting sqref="P42">
    <cfRule type="cellIs" dxfId="2831" priority="32" operator="lessThan">
      <formula>$C$4</formula>
    </cfRule>
  </conditionalFormatting>
  <conditionalFormatting sqref="P43">
    <cfRule type="cellIs" dxfId="2830" priority="33" operator="lessThan">
      <formula>$C$4</formula>
    </cfRule>
  </conditionalFormatting>
  <conditionalFormatting sqref="P44">
    <cfRule type="cellIs" dxfId="2829" priority="34" operator="lessThan">
      <formula>$C$4</formula>
    </cfRule>
  </conditionalFormatting>
  <conditionalFormatting sqref="P45">
    <cfRule type="cellIs" dxfId="2828" priority="35" operator="lessThan">
      <formula>$C$4</formula>
    </cfRule>
  </conditionalFormatting>
  <conditionalFormatting sqref="P46">
    <cfRule type="cellIs" dxfId="2827" priority="36" operator="lessThan">
      <formula>$C$4</formula>
    </cfRule>
  </conditionalFormatting>
  <conditionalFormatting sqref="P47">
    <cfRule type="cellIs" dxfId="2826" priority="37" operator="lessThan">
      <formula>$C$4</formula>
    </cfRule>
  </conditionalFormatting>
  <conditionalFormatting sqref="P48">
    <cfRule type="cellIs" dxfId="2825" priority="38" operator="lessThan">
      <formula>$C$4</formula>
    </cfRule>
  </conditionalFormatting>
  <conditionalFormatting sqref="P49">
    <cfRule type="cellIs" dxfId="2824" priority="39" operator="lessThan">
      <formula>$C$4</formula>
    </cfRule>
  </conditionalFormatting>
  <conditionalFormatting sqref="P50">
    <cfRule type="cellIs" dxfId="2823" priority="40" operator="lessThan">
      <formula>$C$4</formula>
    </cfRule>
  </conditionalFormatting>
  <conditionalFormatting sqref="Q11">
    <cfRule type="cellIs" dxfId="2822" priority="41" operator="lessThan">
      <formula>$C$4</formula>
    </cfRule>
  </conditionalFormatting>
  <conditionalFormatting sqref="Q12">
    <cfRule type="cellIs" dxfId="2821" priority="42" operator="lessThan">
      <formula>$C$4</formula>
    </cfRule>
  </conditionalFormatting>
  <conditionalFormatting sqref="Q13">
    <cfRule type="cellIs" dxfId="2820" priority="43" operator="lessThan">
      <formula>$C$4</formula>
    </cfRule>
  </conditionalFormatting>
  <conditionalFormatting sqref="Q14">
    <cfRule type="cellIs" dxfId="2819" priority="44" operator="lessThan">
      <formula>$C$4</formula>
    </cfRule>
  </conditionalFormatting>
  <conditionalFormatting sqref="Q15">
    <cfRule type="cellIs" dxfId="2818" priority="45" operator="lessThan">
      <formula>$C$4</formula>
    </cfRule>
  </conditionalFormatting>
  <conditionalFormatting sqref="Q16">
    <cfRule type="cellIs" dxfId="2817" priority="46" operator="lessThan">
      <formula>$C$4</formula>
    </cfRule>
  </conditionalFormatting>
  <conditionalFormatting sqref="Q17">
    <cfRule type="cellIs" dxfId="2816" priority="47" operator="lessThan">
      <formula>$C$4</formula>
    </cfRule>
  </conditionalFormatting>
  <conditionalFormatting sqref="Q18">
    <cfRule type="cellIs" dxfId="2815" priority="48" operator="lessThan">
      <formula>$C$4</formula>
    </cfRule>
  </conditionalFormatting>
  <conditionalFormatting sqref="Q19">
    <cfRule type="cellIs" dxfId="2814" priority="49" operator="lessThan">
      <formula>$C$4</formula>
    </cfRule>
  </conditionalFormatting>
  <conditionalFormatting sqref="Q20">
    <cfRule type="cellIs" dxfId="2813" priority="50" operator="lessThan">
      <formula>$C$4</formula>
    </cfRule>
  </conditionalFormatting>
  <conditionalFormatting sqref="Q21">
    <cfRule type="cellIs" dxfId="2812" priority="51" operator="lessThan">
      <formula>$C$4</formula>
    </cfRule>
  </conditionalFormatting>
  <conditionalFormatting sqref="Q22">
    <cfRule type="cellIs" dxfId="2811" priority="52" operator="lessThan">
      <formula>$C$4</formula>
    </cfRule>
  </conditionalFormatting>
  <conditionalFormatting sqref="Q23">
    <cfRule type="cellIs" dxfId="2810" priority="53" operator="lessThan">
      <formula>$C$4</formula>
    </cfRule>
  </conditionalFormatting>
  <conditionalFormatting sqref="Q24">
    <cfRule type="cellIs" dxfId="2809" priority="54" operator="lessThan">
      <formula>$C$4</formula>
    </cfRule>
  </conditionalFormatting>
  <conditionalFormatting sqref="Q25">
    <cfRule type="cellIs" dxfId="2808" priority="55" operator="lessThan">
      <formula>$C$4</formula>
    </cfRule>
  </conditionalFormatting>
  <conditionalFormatting sqref="Q26">
    <cfRule type="cellIs" dxfId="2807" priority="56" operator="lessThan">
      <formula>$C$4</formula>
    </cfRule>
  </conditionalFormatting>
  <conditionalFormatting sqref="Q27">
    <cfRule type="cellIs" dxfId="2806" priority="57" operator="lessThan">
      <formula>$C$4</formula>
    </cfRule>
  </conditionalFormatting>
  <conditionalFormatting sqref="Q28">
    <cfRule type="cellIs" dxfId="2805" priority="58" operator="lessThan">
      <formula>$C$4</formula>
    </cfRule>
  </conditionalFormatting>
  <conditionalFormatting sqref="Q29">
    <cfRule type="cellIs" dxfId="2804" priority="59" operator="lessThan">
      <formula>$C$4</formula>
    </cfRule>
  </conditionalFormatting>
  <conditionalFormatting sqref="Q30">
    <cfRule type="cellIs" dxfId="2803" priority="60" operator="lessThan">
      <formula>$C$4</formula>
    </cfRule>
  </conditionalFormatting>
  <conditionalFormatting sqref="Q31">
    <cfRule type="cellIs" dxfId="2802" priority="61" operator="lessThan">
      <formula>$C$4</formula>
    </cfRule>
  </conditionalFormatting>
  <conditionalFormatting sqref="Q32">
    <cfRule type="cellIs" dxfId="2801" priority="62" operator="lessThan">
      <formula>$C$4</formula>
    </cfRule>
  </conditionalFormatting>
  <conditionalFormatting sqref="Q33">
    <cfRule type="cellIs" dxfId="2800" priority="63" operator="lessThan">
      <formula>$C$4</formula>
    </cfRule>
  </conditionalFormatting>
  <conditionalFormatting sqref="Q34">
    <cfRule type="cellIs" dxfId="2799" priority="64" operator="lessThan">
      <formula>$C$4</formula>
    </cfRule>
  </conditionalFormatting>
  <conditionalFormatting sqref="Q35">
    <cfRule type="cellIs" dxfId="2798" priority="65" operator="lessThan">
      <formula>$C$4</formula>
    </cfRule>
  </conditionalFormatting>
  <conditionalFormatting sqref="Q36">
    <cfRule type="cellIs" dxfId="2797" priority="66" operator="lessThan">
      <formula>$C$4</formula>
    </cfRule>
  </conditionalFormatting>
  <conditionalFormatting sqref="Q37">
    <cfRule type="cellIs" dxfId="2796" priority="67" operator="lessThan">
      <formula>$C$4</formula>
    </cfRule>
  </conditionalFormatting>
  <conditionalFormatting sqref="Q38">
    <cfRule type="cellIs" dxfId="2795" priority="68" operator="lessThan">
      <formula>$C$4</formula>
    </cfRule>
  </conditionalFormatting>
  <conditionalFormatting sqref="Q39">
    <cfRule type="cellIs" dxfId="2794" priority="69" operator="lessThan">
      <formula>$C$4</formula>
    </cfRule>
  </conditionalFormatting>
  <conditionalFormatting sqref="Q40">
    <cfRule type="cellIs" dxfId="2793" priority="70" operator="lessThan">
      <formula>$C$4</formula>
    </cfRule>
  </conditionalFormatting>
  <conditionalFormatting sqref="Q41">
    <cfRule type="cellIs" dxfId="2792" priority="71" operator="lessThan">
      <formula>$C$4</formula>
    </cfRule>
  </conditionalFormatting>
  <conditionalFormatting sqref="Q42">
    <cfRule type="cellIs" dxfId="2791" priority="72" operator="lessThan">
      <formula>$C$4</formula>
    </cfRule>
  </conditionalFormatting>
  <conditionalFormatting sqref="Q43">
    <cfRule type="cellIs" dxfId="2790" priority="73" operator="lessThan">
      <formula>$C$4</formula>
    </cfRule>
  </conditionalFormatting>
  <conditionalFormatting sqref="Q44">
    <cfRule type="cellIs" dxfId="2789" priority="74" operator="lessThan">
      <formula>$C$4</formula>
    </cfRule>
  </conditionalFormatting>
  <conditionalFormatting sqref="Q45">
    <cfRule type="cellIs" dxfId="2788" priority="75" operator="lessThan">
      <formula>$C$4</formula>
    </cfRule>
  </conditionalFormatting>
  <conditionalFormatting sqref="Q46">
    <cfRule type="cellIs" dxfId="2787" priority="76" operator="lessThan">
      <formula>$C$4</formula>
    </cfRule>
  </conditionalFormatting>
  <conditionalFormatting sqref="Q47">
    <cfRule type="cellIs" dxfId="2786" priority="77" operator="lessThan">
      <formula>$C$4</formula>
    </cfRule>
  </conditionalFormatting>
  <conditionalFormatting sqref="Q48">
    <cfRule type="cellIs" dxfId="2785" priority="78" operator="lessThan">
      <formula>$C$4</formula>
    </cfRule>
  </conditionalFormatting>
  <conditionalFormatting sqref="Q49">
    <cfRule type="cellIs" dxfId="2784" priority="79" operator="lessThan">
      <formula>$C$4</formula>
    </cfRule>
  </conditionalFormatting>
  <conditionalFormatting sqref="Q50">
    <cfRule type="cellIs" dxfId="2783" priority="80" operator="lessThan">
      <formula>$C$4</formula>
    </cfRule>
  </conditionalFormatting>
  <conditionalFormatting sqref="R11">
    <cfRule type="cellIs" dxfId="2782" priority="81" operator="lessThan">
      <formula>$C$4</formula>
    </cfRule>
  </conditionalFormatting>
  <conditionalFormatting sqref="R12">
    <cfRule type="cellIs" dxfId="2781" priority="82" operator="lessThan">
      <formula>$C$4</formula>
    </cfRule>
  </conditionalFormatting>
  <conditionalFormatting sqref="R13">
    <cfRule type="cellIs" dxfId="2780" priority="83" operator="lessThan">
      <formula>$C$4</formula>
    </cfRule>
  </conditionalFormatting>
  <conditionalFormatting sqref="R14">
    <cfRule type="cellIs" dxfId="2779" priority="84" operator="lessThan">
      <formula>$C$4</formula>
    </cfRule>
  </conditionalFormatting>
  <conditionalFormatting sqref="R15">
    <cfRule type="cellIs" dxfId="2778" priority="85" operator="lessThan">
      <formula>$C$4</formula>
    </cfRule>
  </conditionalFormatting>
  <conditionalFormatting sqref="R16">
    <cfRule type="cellIs" dxfId="2777" priority="86" operator="lessThan">
      <formula>$C$4</formula>
    </cfRule>
  </conditionalFormatting>
  <conditionalFormatting sqref="R17">
    <cfRule type="cellIs" dxfId="2776" priority="87" operator="lessThan">
      <formula>$C$4</formula>
    </cfRule>
  </conditionalFormatting>
  <conditionalFormatting sqref="R18">
    <cfRule type="cellIs" dxfId="2775" priority="88" operator="lessThan">
      <formula>$C$4</formula>
    </cfRule>
  </conditionalFormatting>
  <conditionalFormatting sqref="R19">
    <cfRule type="cellIs" dxfId="2774" priority="89" operator="lessThan">
      <formula>$C$4</formula>
    </cfRule>
  </conditionalFormatting>
  <conditionalFormatting sqref="R20">
    <cfRule type="cellIs" dxfId="2773" priority="90" operator="lessThan">
      <formula>$C$4</formula>
    </cfRule>
  </conditionalFormatting>
  <conditionalFormatting sqref="R21">
    <cfRule type="cellIs" dxfId="2772" priority="91" operator="lessThan">
      <formula>$C$4</formula>
    </cfRule>
  </conditionalFormatting>
  <conditionalFormatting sqref="R22">
    <cfRule type="cellIs" dxfId="2771" priority="92" operator="lessThan">
      <formula>$C$4</formula>
    </cfRule>
  </conditionalFormatting>
  <conditionalFormatting sqref="R23">
    <cfRule type="cellIs" dxfId="2770" priority="93" operator="lessThan">
      <formula>$C$4</formula>
    </cfRule>
  </conditionalFormatting>
  <conditionalFormatting sqref="R24">
    <cfRule type="cellIs" dxfId="2769" priority="94" operator="lessThan">
      <formula>$C$4</formula>
    </cfRule>
  </conditionalFormatting>
  <conditionalFormatting sqref="R25">
    <cfRule type="cellIs" dxfId="2768" priority="95" operator="lessThan">
      <formula>$C$4</formula>
    </cfRule>
  </conditionalFormatting>
  <conditionalFormatting sqref="R26">
    <cfRule type="cellIs" dxfId="2767" priority="96" operator="lessThan">
      <formula>$C$4</formula>
    </cfRule>
  </conditionalFormatting>
  <conditionalFormatting sqref="R27">
    <cfRule type="cellIs" dxfId="2766" priority="97" operator="lessThan">
      <formula>$C$4</formula>
    </cfRule>
  </conditionalFormatting>
  <conditionalFormatting sqref="R28">
    <cfRule type="cellIs" dxfId="2765" priority="98" operator="lessThan">
      <formula>$C$4</formula>
    </cfRule>
  </conditionalFormatting>
  <conditionalFormatting sqref="R29">
    <cfRule type="cellIs" dxfId="2764" priority="99" operator="lessThan">
      <formula>$C$4</formula>
    </cfRule>
  </conditionalFormatting>
  <conditionalFormatting sqref="R30">
    <cfRule type="cellIs" dxfId="2763" priority="100" operator="lessThan">
      <formula>$C$4</formula>
    </cfRule>
  </conditionalFormatting>
  <conditionalFormatting sqref="R31">
    <cfRule type="cellIs" dxfId="2762" priority="101" operator="lessThan">
      <formula>$C$4</formula>
    </cfRule>
  </conditionalFormatting>
  <conditionalFormatting sqref="R32">
    <cfRule type="cellIs" dxfId="2761" priority="102" operator="lessThan">
      <formula>$C$4</formula>
    </cfRule>
  </conditionalFormatting>
  <conditionalFormatting sqref="R33">
    <cfRule type="cellIs" dxfId="2760" priority="103" operator="lessThan">
      <formula>$C$4</formula>
    </cfRule>
  </conditionalFormatting>
  <conditionalFormatting sqref="R34">
    <cfRule type="cellIs" dxfId="2759" priority="104" operator="lessThan">
      <formula>$C$4</formula>
    </cfRule>
  </conditionalFormatting>
  <conditionalFormatting sqref="R35">
    <cfRule type="cellIs" dxfId="2758" priority="105" operator="lessThan">
      <formula>$C$4</formula>
    </cfRule>
  </conditionalFormatting>
  <conditionalFormatting sqref="R36">
    <cfRule type="cellIs" dxfId="2757" priority="106" operator="lessThan">
      <formula>$C$4</formula>
    </cfRule>
  </conditionalFormatting>
  <conditionalFormatting sqref="R37">
    <cfRule type="cellIs" dxfId="2756" priority="107" operator="lessThan">
      <formula>$C$4</formula>
    </cfRule>
  </conditionalFormatting>
  <conditionalFormatting sqref="R38">
    <cfRule type="cellIs" dxfId="2755" priority="108" operator="lessThan">
      <formula>$C$4</formula>
    </cfRule>
  </conditionalFormatting>
  <conditionalFormatting sqref="R39">
    <cfRule type="cellIs" dxfId="2754" priority="109" operator="lessThan">
      <formula>$C$4</formula>
    </cfRule>
  </conditionalFormatting>
  <conditionalFormatting sqref="R40">
    <cfRule type="cellIs" dxfId="2753" priority="110" operator="lessThan">
      <formula>$C$4</formula>
    </cfRule>
  </conditionalFormatting>
  <conditionalFormatting sqref="R41">
    <cfRule type="cellIs" dxfId="2752" priority="111" operator="lessThan">
      <formula>$C$4</formula>
    </cfRule>
  </conditionalFormatting>
  <conditionalFormatting sqref="R42">
    <cfRule type="cellIs" dxfId="2751" priority="112" operator="lessThan">
      <formula>$C$4</formula>
    </cfRule>
  </conditionalFormatting>
  <conditionalFormatting sqref="R43">
    <cfRule type="cellIs" dxfId="2750" priority="113" operator="lessThan">
      <formula>$C$4</formula>
    </cfRule>
  </conditionalFormatting>
  <conditionalFormatting sqref="R44">
    <cfRule type="cellIs" dxfId="2749" priority="114" operator="lessThan">
      <formula>$C$4</formula>
    </cfRule>
  </conditionalFormatting>
  <conditionalFormatting sqref="R45">
    <cfRule type="cellIs" dxfId="2748" priority="115" operator="lessThan">
      <formula>$C$4</formula>
    </cfRule>
  </conditionalFormatting>
  <conditionalFormatting sqref="R46">
    <cfRule type="cellIs" dxfId="2747" priority="116" operator="lessThan">
      <formula>$C$4</formula>
    </cfRule>
  </conditionalFormatting>
  <conditionalFormatting sqref="R47">
    <cfRule type="cellIs" dxfId="2746" priority="117" operator="lessThan">
      <formula>$C$4</formula>
    </cfRule>
  </conditionalFormatting>
  <conditionalFormatting sqref="R48">
    <cfRule type="cellIs" dxfId="2745" priority="118" operator="lessThan">
      <formula>$C$4</formula>
    </cfRule>
  </conditionalFormatting>
  <conditionalFormatting sqref="R49">
    <cfRule type="cellIs" dxfId="2744" priority="119" operator="lessThan">
      <formula>$C$4</formula>
    </cfRule>
  </conditionalFormatting>
  <conditionalFormatting sqref="R50">
    <cfRule type="cellIs" dxfId="2743" priority="120" operator="lessThan">
      <formula>$C$4</formula>
    </cfRule>
  </conditionalFormatting>
  <conditionalFormatting sqref="U11">
    <cfRule type="cellIs" dxfId="2742" priority="121" operator="lessThan">
      <formula>$C$4</formula>
    </cfRule>
  </conditionalFormatting>
  <conditionalFormatting sqref="U12">
    <cfRule type="cellIs" dxfId="2741" priority="122" operator="lessThan">
      <formula>$C$4</formula>
    </cfRule>
  </conditionalFormatting>
  <conditionalFormatting sqref="U13">
    <cfRule type="cellIs" dxfId="2740" priority="123" operator="lessThan">
      <formula>$C$4</formula>
    </cfRule>
  </conditionalFormatting>
  <conditionalFormatting sqref="U14">
    <cfRule type="cellIs" dxfId="2739" priority="124" operator="lessThan">
      <formula>$C$4</formula>
    </cfRule>
  </conditionalFormatting>
  <conditionalFormatting sqref="U15">
    <cfRule type="cellIs" dxfId="2738" priority="125" operator="lessThan">
      <formula>$C$4</formula>
    </cfRule>
  </conditionalFormatting>
  <conditionalFormatting sqref="U16">
    <cfRule type="cellIs" dxfId="2737" priority="126" operator="lessThan">
      <formula>$C$4</formula>
    </cfRule>
  </conditionalFormatting>
  <conditionalFormatting sqref="U17">
    <cfRule type="cellIs" dxfId="2736" priority="127" operator="lessThan">
      <formula>$C$4</formula>
    </cfRule>
  </conditionalFormatting>
  <conditionalFormatting sqref="U18">
    <cfRule type="cellIs" dxfId="2735" priority="128" operator="lessThan">
      <formula>$C$4</formula>
    </cfRule>
  </conditionalFormatting>
  <conditionalFormatting sqref="U19">
    <cfRule type="cellIs" dxfId="2734" priority="129" operator="lessThan">
      <formula>$C$4</formula>
    </cfRule>
  </conditionalFormatting>
  <conditionalFormatting sqref="U20">
    <cfRule type="cellIs" dxfId="2733" priority="130" operator="lessThan">
      <formula>$C$4</formula>
    </cfRule>
  </conditionalFormatting>
  <conditionalFormatting sqref="U21">
    <cfRule type="cellIs" dxfId="2732" priority="131" operator="lessThan">
      <formula>$C$4</formula>
    </cfRule>
  </conditionalFormatting>
  <conditionalFormatting sqref="U22">
    <cfRule type="cellIs" dxfId="2731" priority="132" operator="lessThan">
      <formula>$C$4</formula>
    </cfRule>
  </conditionalFormatting>
  <conditionalFormatting sqref="U23">
    <cfRule type="cellIs" dxfId="2730" priority="133" operator="lessThan">
      <formula>$C$4</formula>
    </cfRule>
  </conditionalFormatting>
  <conditionalFormatting sqref="U24">
    <cfRule type="cellIs" dxfId="2729" priority="134" operator="lessThan">
      <formula>$C$4</formula>
    </cfRule>
  </conditionalFormatting>
  <conditionalFormatting sqref="U25">
    <cfRule type="cellIs" dxfId="2728" priority="135" operator="lessThan">
      <formula>$C$4</formula>
    </cfRule>
  </conditionalFormatting>
  <conditionalFormatting sqref="U26">
    <cfRule type="cellIs" dxfId="2727" priority="136" operator="lessThan">
      <formula>$C$4</formula>
    </cfRule>
  </conditionalFormatting>
  <conditionalFormatting sqref="U27">
    <cfRule type="cellIs" dxfId="2726" priority="137" operator="lessThan">
      <formula>$C$4</formula>
    </cfRule>
  </conditionalFormatting>
  <conditionalFormatting sqref="U28">
    <cfRule type="cellIs" dxfId="2725" priority="138" operator="lessThan">
      <formula>$C$4</formula>
    </cfRule>
  </conditionalFormatting>
  <conditionalFormatting sqref="U29">
    <cfRule type="cellIs" dxfId="2724" priority="139" operator="lessThan">
      <formula>$C$4</formula>
    </cfRule>
  </conditionalFormatting>
  <conditionalFormatting sqref="U30">
    <cfRule type="cellIs" dxfId="2723" priority="140" operator="lessThan">
      <formula>$C$4</formula>
    </cfRule>
  </conditionalFormatting>
  <conditionalFormatting sqref="U31">
    <cfRule type="cellIs" dxfId="2722" priority="141" operator="lessThan">
      <formula>$C$4</formula>
    </cfRule>
  </conditionalFormatting>
  <conditionalFormatting sqref="U32">
    <cfRule type="cellIs" dxfId="2721" priority="142" operator="lessThan">
      <formula>$C$4</formula>
    </cfRule>
  </conditionalFormatting>
  <conditionalFormatting sqref="U33">
    <cfRule type="cellIs" dxfId="2720" priority="143" operator="lessThan">
      <formula>$C$4</formula>
    </cfRule>
  </conditionalFormatting>
  <conditionalFormatting sqref="U34">
    <cfRule type="cellIs" dxfId="2719" priority="144" operator="lessThan">
      <formula>$C$4</formula>
    </cfRule>
  </conditionalFormatting>
  <conditionalFormatting sqref="U35">
    <cfRule type="cellIs" dxfId="2718" priority="145" operator="lessThan">
      <formula>$C$4</formula>
    </cfRule>
  </conditionalFormatting>
  <conditionalFormatting sqref="U36">
    <cfRule type="cellIs" dxfId="2717" priority="146" operator="lessThan">
      <formula>$C$4</formula>
    </cfRule>
  </conditionalFormatting>
  <conditionalFormatting sqref="U37">
    <cfRule type="cellIs" dxfId="2716" priority="147" operator="lessThan">
      <formula>$C$4</formula>
    </cfRule>
  </conditionalFormatting>
  <conditionalFormatting sqref="U38">
    <cfRule type="cellIs" dxfId="2715" priority="148" operator="lessThan">
      <formula>$C$4</formula>
    </cfRule>
  </conditionalFormatting>
  <conditionalFormatting sqref="U39">
    <cfRule type="cellIs" dxfId="2714" priority="149" operator="lessThan">
      <formula>$C$4</formula>
    </cfRule>
  </conditionalFormatting>
  <conditionalFormatting sqref="U40">
    <cfRule type="cellIs" dxfId="2713" priority="150" operator="lessThan">
      <formula>$C$4</formula>
    </cfRule>
  </conditionalFormatting>
  <conditionalFormatting sqref="U41">
    <cfRule type="cellIs" dxfId="2712" priority="151" operator="lessThan">
      <formula>$C$4</formula>
    </cfRule>
  </conditionalFormatting>
  <conditionalFormatting sqref="U42">
    <cfRule type="cellIs" dxfId="2711" priority="152" operator="lessThan">
      <formula>$C$4</formula>
    </cfRule>
  </conditionalFormatting>
  <conditionalFormatting sqref="U43">
    <cfRule type="cellIs" dxfId="2710" priority="153" operator="lessThan">
      <formula>$C$4</formula>
    </cfRule>
  </conditionalFormatting>
  <conditionalFormatting sqref="U44">
    <cfRule type="cellIs" dxfId="2709" priority="154" operator="lessThan">
      <formula>$C$4</formula>
    </cfRule>
  </conditionalFormatting>
  <conditionalFormatting sqref="U45">
    <cfRule type="cellIs" dxfId="2708" priority="155" operator="lessThan">
      <formula>$C$4</formula>
    </cfRule>
  </conditionalFormatting>
  <conditionalFormatting sqref="U46">
    <cfRule type="cellIs" dxfId="2707" priority="156" operator="lessThan">
      <formula>$C$4</formula>
    </cfRule>
  </conditionalFormatting>
  <conditionalFormatting sqref="U47">
    <cfRule type="cellIs" dxfId="2706" priority="157" operator="lessThan">
      <formula>$C$4</formula>
    </cfRule>
  </conditionalFormatting>
  <conditionalFormatting sqref="U48">
    <cfRule type="cellIs" dxfId="2705" priority="158" operator="lessThan">
      <formula>$C$4</formula>
    </cfRule>
  </conditionalFormatting>
  <conditionalFormatting sqref="U49">
    <cfRule type="cellIs" dxfId="2704" priority="159" operator="lessThan">
      <formula>$C$4</formula>
    </cfRule>
  </conditionalFormatting>
  <conditionalFormatting sqref="U50">
    <cfRule type="cellIs" dxfId="2703" priority="160" operator="lessThan">
      <formula>$C$4</formula>
    </cfRule>
  </conditionalFormatting>
  <conditionalFormatting sqref="X11">
    <cfRule type="cellIs" dxfId="2702" priority="161" operator="lessThan">
      <formula>$C$4</formula>
    </cfRule>
  </conditionalFormatting>
  <conditionalFormatting sqref="X12">
    <cfRule type="cellIs" dxfId="2701" priority="162" operator="lessThan">
      <formula>$C$4</formula>
    </cfRule>
  </conditionalFormatting>
  <conditionalFormatting sqref="X13">
    <cfRule type="cellIs" dxfId="2700" priority="163" operator="lessThan">
      <formula>$C$4</formula>
    </cfRule>
  </conditionalFormatting>
  <conditionalFormatting sqref="X14">
    <cfRule type="cellIs" dxfId="2699" priority="164" operator="lessThan">
      <formula>$C$4</formula>
    </cfRule>
  </conditionalFormatting>
  <conditionalFormatting sqref="X15">
    <cfRule type="cellIs" dxfId="2698" priority="165" operator="lessThan">
      <formula>$C$4</formula>
    </cfRule>
  </conditionalFormatting>
  <conditionalFormatting sqref="X16">
    <cfRule type="cellIs" dxfId="2697" priority="166" operator="lessThan">
      <formula>$C$4</formula>
    </cfRule>
  </conditionalFormatting>
  <conditionalFormatting sqref="X17">
    <cfRule type="cellIs" dxfId="2696" priority="167" operator="lessThan">
      <formula>$C$4</formula>
    </cfRule>
  </conditionalFormatting>
  <conditionalFormatting sqref="X18">
    <cfRule type="cellIs" dxfId="2695" priority="168" operator="lessThan">
      <formula>$C$4</formula>
    </cfRule>
  </conditionalFormatting>
  <conditionalFormatting sqref="X19">
    <cfRule type="cellIs" dxfId="2694" priority="169" operator="lessThan">
      <formula>$C$4</formula>
    </cfRule>
  </conditionalFormatting>
  <conditionalFormatting sqref="X20">
    <cfRule type="cellIs" dxfId="2693" priority="170" operator="lessThan">
      <formula>$C$4</formula>
    </cfRule>
  </conditionalFormatting>
  <conditionalFormatting sqref="X21">
    <cfRule type="cellIs" dxfId="2692" priority="171" operator="lessThan">
      <formula>$C$4</formula>
    </cfRule>
  </conditionalFormatting>
  <conditionalFormatting sqref="X22">
    <cfRule type="cellIs" dxfId="2691" priority="172" operator="lessThan">
      <formula>$C$4</formula>
    </cfRule>
  </conditionalFormatting>
  <conditionalFormatting sqref="X23">
    <cfRule type="cellIs" dxfId="2690" priority="173" operator="lessThan">
      <formula>$C$4</formula>
    </cfRule>
  </conditionalFormatting>
  <conditionalFormatting sqref="X24">
    <cfRule type="cellIs" dxfId="2689" priority="174" operator="lessThan">
      <formula>$C$4</formula>
    </cfRule>
  </conditionalFormatting>
  <conditionalFormatting sqref="X25">
    <cfRule type="cellIs" dxfId="2688" priority="175" operator="lessThan">
      <formula>$C$4</formula>
    </cfRule>
  </conditionalFormatting>
  <conditionalFormatting sqref="X26">
    <cfRule type="cellIs" dxfId="2687" priority="176" operator="lessThan">
      <formula>$C$4</formula>
    </cfRule>
  </conditionalFormatting>
  <conditionalFormatting sqref="X27">
    <cfRule type="cellIs" dxfId="2686" priority="177" operator="lessThan">
      <formula>$C$4</formula>
    </cfRule>
  </conditionalFormatting>
  <conditionalFormatting sqref="X28">
    <cfRule type="cellIs" dxfId="2685" priority="178" operator="lessThan">
      <formula>$C$4</formula>
    </cfRule>
  </conditionalFormatting>
  <conditionalFormatting sqref="X29">
    <cfRule type="cellIs" dxfId="2684" priority="179" operator="lessThan">
      <formula>$C$4</formula>
    </cfRule>
  </conditionalFormatting>
  <conditionalFormatting sqref="X30">
    <cfRule type="cellIs" dxfId="2683" priority="180" operator="lessThan">
      <formula>$C$4</formula>
    </cfRule>
  </conditionalFormatting>
  <conditionalFormatting sqref="X31">
    <cfRule type="cellIs" dxfId="2682" priority="181" operator="lessThan">
      <formula>$C$4</formula>
    </cfRule>
  </conditionalFormatting>
  <conditionalFormatting sqref="X32">
    <cfRule type="cellIs" dxfId="2681" priority="182" operator="lessThan">
      <formula>$C$4</formula>
    </cfRule>
  </conditionalFormatting>
  <conditionalFormatting sqref="X33">
    <cfRule type="cellIs" dxfId="2680" priority="183" operator="lessThan">
      <formula>$C$4</formula>
    </cfRule>
  </conditionalFormatting>
  <conditionalFormatting sqref="X34">
    <cfRule type="cellIs" dxfId="2679" priority="184" operator="lessThan">
      <formula>$C$4</formula>
    </cfRule>
  </conditionalFormatting>
  <conditionalFormatting sqref="X35">
    <cfRule type="cellIs" dxfId="2678" priority="185" operator="lessThan">
      <formula>$C$4</formula>
    </cfRule>
  </conditionalFormatting>
  <conditionalFormatting sqref="X36">
    <cfRule type="cellIs" dxfId="2677" priority="186" operator="lessThan">
      <formula>$C$4</formula>
    </cfRule>
  </conditionalFormatting>
  <conditionalFormatting sqref="X37">
    <cfRule type="cellIs" dxfId="2676" priority="187" operator="lessThan">
      <formula>$C$4</formula>
    </cfRule>
  </conditionalFormatting>
  <conditionalFormatting sqref="X38">
    <cfRule type="cellIs" dxfId="2675" priority="188" operator="lessThan">
      <formula>$C$4</formula>
    </cfRule>
  </conditionalFormatting>
  <conditionalFormatting sqref="X39">
    <cfRule type="cellIs" dxfId="2674" priority="189" operator="lessThan">
      <formula>$C$4</formula>
    </cfRule>
  </conditionalFormatting>
  <conditionalFormatting sqref="X40">
    <cfRule type="cellIs" dxfId="2673" priority="190" operator="lessThan">
      <formula>$C$4</formula>
    </cfRule>
  </conditionalFormatting>
  <conditionalFormatting sqref="X41">
    <cfRule type="cellIs" dxfId="2672" priority="191" operator="lessThan">
      <formula>$C$4</formula>
    </cfRule>
  </conditionalFormatting>
  <conditionalFormatting sqref="X42">
    <cfRule type="cellIs" dxfId="2671" priority="192" operator="lessThan">
      <formula>$C$4</formula>
    </cfRule>
  </conditionalFormatting>
  <conditionalFormatting sqref="X43">
    <cfRule type="cellIs" dxfId="2670" priority="193" operator="lessThan">
      <formula>$C$4</formula>
    </cfRule>
  </conditionalFormatting>
  <conditionalFormatting sqref="X44">
    <cfRule type="cellIs" dxfId="2669" priority="194" operator="lessThan">
      <formula>$C$4</formula>
    </cfRule>
  </conditionalFormatting>
  <conditionalFormatting sqref="X45">
    <cfRule type="cellIs" dxfId="2668" priority="195" operator="lessThan">
      <formula>$C$4</formula>
    </cfRule>
  </conditionalFormatting>
  <conditionalFormatting sqref="X46">
    <cfRule type="cellIs" dxfId="2667" priority="196" operator="lessThan">
      <formula>$C$4</formula>
    </cfRule>
  </conditionalFormatting>
  <conditionalFormatting sqref="X47">
    <cfRule type="cellIs" dxfId="2666" priority="197" operator="lessThan">
      <formula>$C$4</formula>
    </cfRule>
  </conditionalFormatting>
  <conditionalFormatting sqref="X48">
    <cfRule type="cellIs" dxfId="2665" priority="198" operator="lessThan">
      <formula>$C$4</formula>
    </cfRule>
  </conditionalFormatting>
  <conditionalFormatting sqref="X49">
    <cfRule type="cellIs" dxfId="2664" priority="199" operator="lessThan">
      <formula>$C$4</formula>
    </cfRule>
  </conditionalFormatting>
  <conditionalFormatting sqref="X50">
    <cfRule type="cellIs" dxfId="2663" priority="200" operator="lessThan">
      <formula>$C$4</formula>
    </cfRule>
  </conditionalFormatting>
  <conditionalFormatting sqref="Y11">
    <cfRule type="cellIs" dxfId="2662" priority="201" operator="lessThan">
      <formula>$C$4</formula>
    </cfRule>
  </conditionalFormatting>
  <conditionalFormatting sqref="Y12">
    <cfRule type="cellIs" dxfId="2661" priority="202" operator="lessThan">
      <formula>$C$4</formula>
    </cfRule>
  </conditionalFormatting>
  <conditionalFormatting sqref="Y13">
    <cfRule type="cellIs" dxfId="2660" priority="203" operator="lessThan">
      <formula>$C$4</formula>
    </cfRule>
  </conditionalFormatting>
  <conditionalFormatting sqref="Y14">
    <cfRule type="cellIs" dxfId="2659" priority="204" operator="lessThan">
      <formula>$C$4</formula>
    </cfRule>
  </conditionalFormatting>
  <conditionalFormatting sqref="Y15">
    <cfRule type="cellIs" dxfId="2658" priority="205" operator="lessThan">
      <formula>$C$4</formula>
    </cfRule>
  </conditionalFormatting>
  <conditionalFormatting sqref="Y16">
    <cfRule type="cellIs" dxfId="2657" priority="206" operator="lessThan">
      <formula>$C$4</formula>
    </cfRule>
  </conditionalFormatting>
  <conditionalFormatting sqref="Y17">
    <cfRule type="cellIs" dxfId="2656" priority="207" operator="lessThan">
      <formula>$C$4</formula>
    </cfRule>
  </conditionalFormatting>
  <conditionalFormatting sqref="Y18">
    <cfRule type="cellIs" dxfId="2655" priority="208" operator="lessThan">
      <formula>$C$4</formula>
    </cfRule>
  </conditionalFormatting>
  <conditionalFormatting sqref="Y19">
    <cfRule type="cellIs" dxfId="2654" priority="209" operator="lessThan">
      <formula>$C$4</formula>
    </cfRule>
  </conditionalFormatting>
  <conditionalFormatting sqref="Y20">
    <cfRule type="cellIs" dxfId="2653" priority="210" operator="lessThan">
      <formula>$C$4</formula>
    </cfRule>
  </conditionalFormatting>
  <conditionalFormatting sqref="Y21">
    <cfRule type="cellIs" dxfId="2652" priority="211" operator="lessThan">
      <formula>$C$4</formula>
    </cfRule>
  </conditionalFormatting>
  <conditionalFormatting sqref="Y22">
    <cfRule type="cellIs" dxfId="2651" priority="212" operator="lessThan">
      <formula>$C$4</formula>
    </cfRule>
  </conditionalFormatting>
  <conditionalFormatting sqref="Y23">
    <cfRule type="cellIs" dxfId="2650" priority="213" operator="lessThan">
      <formula>$C$4</formula>
    </cfRule>
  </conditionalFormatting>
  <conditionalFormatting sqref="Y24">
    <cfRule type="cellIs" dxfId="2649" priority="214" operator="lessThan">
      <formula>$C$4</formula>
    </cfRule>
  </conditionalFormatting>
  <conditionalFormatting sqref="Y25">
    <cfRule type="cellIs" dxfId="2648" priority="215" operator="lessThan">
      <formula>$C$4</formula>
    </cfRule>
  </conditionalFormatting>
  <conditionalFormatting sqref="Y26">
    <cfRule type="cellIs" dxfId="2647" priority="216" operator="lessThan">
      <formula>$C$4</formula>
    </cfRule>
  </conditionalFormatting>
  <conditionalFormatting sqref="Y27">
    <cfRule type="cellIs" dxfId="2646" priority="217" operator="lessThan">
      <formula>$C$4</formula>
    </cfRule>
  </conditionalFormatting>
  <conditionalFormatting sqref="Y28">
    <cfRule type="cellIs" dxfId="2645" priority="218" operator="lessThan">
      <formula>$C$4</formula>
    </cfRule>
  </conditionalFormatting>
  <conditionalFormatting sqref="Y29">
    <cfRule type="cellIs" dxfId="2644" priority="219" operator="lessThan">
      <formula>$C$4</formula>
    </cfRule>
  </conditionalFormatting>
  <conditionalFormatting sqref="Y30">
    <cfRule type="cellIs" dxfId="2643" priority="220" operator="lessThan">
      <formula>$C$4</formula>
    </cfRule>
  </conditionalFormatting>
  <conditionalFormatting sqref="Y31">
    <cfRule type="cellIs" dxfId="2642" priority="221" operator="lessThan">
      <formula>$C$4</formula>
    </cfRule>
  </conditionalFormatting>
  <conditionalFormatting sqref="Y32">
    <cfRule type="cellIs" dxfId="2641" priority="222" operator="lessThan">
      <formula>$C$4</formula>
    </cfRule>
  </conditionalFormatting>
  <conditionalFormatting sqref="Y33">
    <cfRule type="cellIs" dxfId="2640" priority="223" operator="lessThan">
      <formula>$C$4</formula>
    </cfRule>
  </conditionalFormatting>
  <conditionalFormatting sqref="Y34">
    <cfRule type="cellIs" dxfId="2639" priority="224" operator="lessThan">
      <formula>$C$4</formula>
    </cfRule>
  </conditionalFormatting>
  <conditionalFormatting sqref="Y35">
    <cfRule type="cellIs" dxfId="2638" priority="225" operator="lessThan">
      <formula>$C$4</formula>
    </cfRule>
  </conditionalFormatting>
  <conditionalFormatting sqref="Y36">
    <cfRule type="cellIs" dxfId="2637" priority="226" operator="lessThan">
      <formula>$C$4</formula>
    </cfRule>
  </conditionalFormatting>
  <conditionalFormatting sqref="Y37">
    <cfRule type="cellIs" dxfId="2636" priority="227" operator="lessThan">
      <formula>$C$4</formula>
    </cfRule>
  </conditionalFormatting>
  <conditionalFormatting sqref="Y38">
    <cfRule type="cellIs" dxfId="2635" priority="228" operator="lessThan">
      <formula>$C$4</formula>
    </cfRule>
  </conditionalFormatting>
  <conditionalFormatting sqref="Y39">
    <cfRule type="cellIs" dxfId="2634" priority="229" operator="lessThan">
      <formula>$C$4</formula>
    </cfRule>
  </conditionalFormatting>
  <conditionalFormatting sqref="Y40">
    <cfRule type="cellIs" dxfId="2633" priority="230" operator="lessThan">
      <formula>$C$4</formula>
    </cfRule>
  </conditionalFormatting>
  <conditionalFormatting sqref="Y41">
    <cfRule type="cellIs" dxfId="2632" priority="231" operator="lessThan">
      <formula>$C$4</formula>
    </cfRule>
  </conditionalFormatting>
  <conditionalFormatting sqref="Y42">
    <cfRule type="cellIs" dxfId="2631" priority="232" operator="lessThan">
      <formula>$C$4</formula>
    </cfRule>
  </conditionalFormatting>
  <conditionalFormatting sqref="Y43">
    <cfRule type="cellIs" dxfId="2630" priority="233" operator="lessThan">
      <formula>$C$4</formula>
    </cfRule>
  </conditionalFormatting>
  <conditionalFormatting sqref="Y44">
    <cfRule type="cellIs" dxfId="2629" priority="234" operator="lessThan">
      <formula>$C$4</formula>
    </cfRule>
  </conditionalFormatting>
  <conditionalFormatting sqref="Y45">
    <cfRule type="cellIs" dxfId="2628" priority="235" operator="lessThan">
      <formula>$C$4</formula>
    </cfRule>
  </conditionalFormatting>
  <conditionalFormatting sqref="Y46">
    <cfRule type="cellIs" dxfId="2627" priority="236" operator="lessThan">
      <formula>$C$4</formula>
    </cfRule>
  </conditionalFormatting>
  <conditionalFormatting sqref="Y47">
    <cfRule type="cellIs" dxfId="2626" priority="237" operator="lessThan">
      <formula>$C$4</formula>
    </cfRule>
  </conditionalFormatting>
  <conditionalFormatting sqref="Y48">
    <cfRule type="cellIs" dxfId="2625" priority="238" operator="lessThan">
      <formula>$C$4</formula>
    </cfRule>
  </conditionalFormatting>
  <conditionalFormatting sqref="Y49">
    <cfRule type="cellIs" dxfId="2624" priority="239" operator="lessThan">
      <formula>$C$4</formula>
    </cfRule>
  </conditionalFormatting>
  <conditionalFormatting sqref="Y50">
    <cfRule type="cellIs" dxfId="2623" priority="240" operator="lessThan">
      <formula>$C$4</formula>
    </cfRule>
  </conditionalFormatting>
  <conditionalFormatting sqref="Z11">
    <cfRule type="cellIs" dxfId="2622" priority="241" operator="lessThan">
      <formula>$C$4</formula>
    </cfRule>
  </conditionalFormatting>
  <conditionalFormatting sqref="Z12">
    <cfRule type="cellIs" dxfId="2621" priority="242" operator="lessThan">
      <formula>$C$4</formula>
    </cfRule>
  </conditionalFormatting>
  <conditionalFormatting sqref="Z13">
    <cfRule type="cellIs" dxfId="2620" priority="243" operator="lessThan">
      <formula>$C$4</formula>
    </cfRule>
  </conditionalFormatting>
  <conditionalFormatting sqref="Z14">
    <cfRule type="cellIs" dxfId="2619" priority="244" operator="lessThan">
      <formula>$C$4</formula>
    </cfRule>
  </conditionalFormatting>
  <conditionalFormatting sqref="Z15">
    <cfRule type="cellIs" dxfId="2618" priority="245" operator="lessThan">
      <formula>$C$4</formula>
    </cfRule>
  </conditionalFormatting>
  <conditionalFormatting sqref="Z16">
    <cfRule type="cellIs" dxfId="2617" priority="246" operator="lessThan">
      <formula>$C$4</formula>
    </cfRule>
  </conditionalFormatting>
  <conditionalFormatting sqref="Z17">
    <cfRule type="cellIs" dxfId="2616" priority="247" operator="lessThan">
      <formula>$C$4</formula>
    </cfRule>
  </conditionalFormatting>
  <conditionalFormatting sqref="Z18">
    <cfRule type="cellIs" dxfId="2615" priority="248" operator="lessThan">
      <formula>$C$4</formula>
    </cfRule>
  </conditionalFormatting>
  <conditionalFormatting sqref="Z19">
    <cfRule type="cellIs" dxfId="2614" priority="249" operator="lessThan">
      <formula>$C$4</formula>
    </cfRule>
  </conditionalFormatting>
  <conditionalFormatting sqref="Z20">
    <cfRule type="cellIs" dxfId="2613" priority="250" operator="lessThan">
      <formula>$C$4</formula>
    </cfRule>
  </conditionalFormatting>
  <conditionalFormatting sqref="Z21">
    <cfRule type="cellIs" dxfId="2612" priority="251" operator="lessThan">
      <formula>$C$4</formula>
    </cfRule>
  </conditionalFormatting>
  <conditionalFormatting sqref="Z22">
    <cfRule type="cellIs" dxfId="2611" priority="252" operator="lessThan">
      <formula>$C$4</formula>
    </cfRule>
  </conditionalFormatting>
  <conditionalFormatting sqref="Z23">
    <cfRule type="cellIs" dxfId="2610" priority="253" operator="lessThan">
      <formula>$C$4</formula>
    </cfRule>
  </conditionalFormatting>
  <conditionalFormatting sqref="Z24">
    <cfRule type="cellIs" dxfId="2609" priority="254" operator="lessThan">
      <formula>$C$4</formula>
    </cfRule>
  </conditionalFormatting>
  <conditionalFormatting sqref="Z25">
    <cfRule type="cellIs" dxfId="2608" priority="255" operator="lessThan">
      <formula>$C$4</formula>
    </cfRule>
  </conditionalFormatting>
  <conditionalFormatting sqref="Z26">
    <cfRule type="cellIs" dxfId="2607" priority="256" operator="lessThan">
      <formula>$C$4</formula>
    </cfRule>
  </conditionalFormatting>
  <conditionalFormatting sqref="Z27">
    <cfRule type="cellIs" dxfId="2606" priority="257" operator="lessThan">
      <formula>$C$4</formula>
    </cfRule>
  </conditionalFormatting>
  <conditionalFormatting sqref="Z28">
    <cfRule type="cellIs" dxfId="2605" priority="258" operator="lessThan">
      <formula>$C$4</formula>
    </cfRule>
  </conditionalFormatting>
  <conditionalFormatting sqref="Z29">
    <cfRule type="cellIs" dxfId="2604" priority="259" operator="lessThan">
      <formula>$C$4</formula>
    </cfRule>
  </conditionalFormatting>
  <conditionalFormatting sqref="Z30">
    <cfRule type="cellIs" dxfId="2603" priority="260" operator="lessThan">
      <formula>$C$4</formula>
    </cfRule>
  </conditionalFormatting>
  <conditionalFormatting sqref="Z31">
    <cfRule type="cellIs" dxfId="2602" priority="261" operator="lessThan">
      <formula>$C$4</formula>
    </cfRule>
  </conditionalFormatting>
  <conditionalFormatting sqref="Z32">
    <cfRule type="cellIs" dxfId="2601" priority="262" operator="lessThan">
      <formula>$C$4</formula>
    </cfRule>
  </conditionalFormatting>
  <conditionalFormatting sqref="Z33">
    <cfRule type="cellIs" dxfId="2600" priority="263" operator="lessThan">
      <formula>$C$4</formula>
    </cfRule>
  </conditionalFormatting>
  <conditionalFormatting sqref="Z34">
    <cfRule type="cellIs" dxfId="2599" priority="264" operator="lessThan">
      <formula>$C$4</formula>
    </cfRule>
  </conditionalFormatting>
  <conditionalFormatting sqref="Z35">
    <cfRule type="cellIs" dxfId="2598" priority="265" operator="lessThan">
      <formula>$C$4</formula>
    </cfRule>
  </conditionalFormatting>
  <conditionalFormatting sqref="Z36">
    <cfRule type="cellIs" dxfId="2597" priority="266" operator="lessThan">
      <formula>$C$4</formula>
    </cfRule>
  </conditionalFormatting>
  <conditionalFormatting sqref="Z37">
    <cfRule type="cellIs" dxfId="2596" priority="267" operator="lessThan">
      <formula>$C$4</formula>
    </cfRule>
  </conditionalFormatting>
  <conditionalFormatting sqref="Z38">
    <cfRule type="cellIs" dxfId="2595" priority="268" operator="lessThan">
      <formula>$C$4</formula>
    </cfRule>
  </conditionalFormatting>
  <conditionalFormatting sqref="Z39">
    <cfRule type="cellIs" dxfId="2594" priority="269" operator="lessThan">
      <formula>$C$4</formula>
    </cfRule>
  </conditionalFormatting>
  <conditionalFormatting sqref="Z40">
    <cfRule type="cellIs" dxfId="2593" priority="270" operator="lessThan">
      <formula>$C$4</formula>
    </cfRule>
  </conditionalFormatting>
  <conditionalFormatting sqref="Z41">
    <cfRule type="cellIs" dxfId="2592" priority="271" operator="lessThan">
      <formula>$C$4</formula>
    </cfRule>
  </conditionalFormatting>
  <conditionalFormatting sqref="Z42">
    <cfRule type="cellIs" dxfId="2591" priority="272" operator="lessThan">
      <formula>$C$4</formula>
    </cfRule>
  </conditionalFormatting>
  <conditionalFormatting sqref="Z43">
    <cfRule type="cellIs" dxfId="2590" priority="273" operator="lessThan">
      <formula>$C$4</formula>
    </cfRule>
  </conditionalFormatting>
  <conditionalFormatting sqref="Z44">
    <cfRule type="cellIs" dxfId="2589" priority="274" operator="lessThan">
      <formula>$C$4</formula>
    </cfRule>
  </conditionalFormatting>
  <conditionalFormatting sqref="Z45">
    <cfRule type="cellIs" dxfId="2588" priority="275" operator="lessThan">
      <formula>$C$4</formula>
    </cfRule>
  </conditionalFormatting>
  <conditionalFormatting sqref="Z46">
    <cfRule type="cellIs" dxfId="2587" priority="276" operator="lessThan">
      <formula>$C$4</formula>
    </cfRule>
  </conditionalFormatting>
  <conditionalFormatting sqref="Z47">
    <cfRule type="cellIs" dxfId="2586" priority="277" operator="lessThan">
      <formula>$C$4</formula>
    </cfRule>
  </conditionalFormatting>
  <conditionalFormatting sqref="Z48">
    <cfRule type="cellIs" dxfId="2585" priority="278" operator="lessThan">
      <formula>$C$4</formula>
    </cfRule>
  </conditionalFormatting>
  <conditionalFormatting sqref="Z49">
    <cfRule type="cellIs" dxfId="2584" priority="279" operator="lessThan">
      <formula>$C$4</formula>
    </cfRule>
  </conditionalFormatting>
  <conditionalFormatting sqref="Z50">
    <cfRule type="cellIs" dxfId="2583" priority="280" operator="lessThan">
      <formula>$C$4</formula>
    </cfRule>
  </conditionalFormatting>
  <conditionalFormatting sqref="AA11">
    <cfRule type="cellIs" dxfId="2582" priority="281" operator="lessThan">
      <formula>$C$4</formula>
    </cfRule>
  </conditionalFormatting>
  <conditionalFormatting sqref="AA12">
    <cfRule type="cellIs" dxfId="2581" priority="282" operator="lessThan">
      <formula>$C$4</formula>
    </cfRule>
  </conditionalFormatting>
  <conditionalFormatting sqref="AA13">
    <cfRule type="cellIs" dxfId="2580" priority="283" operator="lessThan">
      <formula>$C$4</formula>
    </cfRule>
  </conditionalFormatting>
  <conditionalFormatting sqref="AA14">
    <cfRule type="cellIs" dxfId="2579" priority="284" operator="lessThan">
      <formula>$C$4</formula>
    </cfRule>
  </conditionalFormatting>
  <conditionalFormatting sqref="AA15">
    <cfRule type="cellIs" dxfId="2578" priority="285" operator="lessThan">
      <formula>$C$4</formula>
    </cfRule>
  </conditionalFormatting>
  <conditionalFormatting sqref="AA16">
    <cfRule type="cellIs" dxfId="2577" priority="286" operator="lessThan">
      <formula>$C$4</formula>
    </cfRule>
  </conditionalFormatting>
  <conditionalFormatting sqref="AA17">
    <cfRule type="cellIs" dxfId="2576" priority="287" operator="lessThan">
      <formula>$C$4</formula>
    </cfRule>
  </conditionalFormatting>
  <conditionalFormatting sqref="AA18">
    <cfRule type="cellIs" dxfId="2575" priority="288" operator="lessThan">
      <formula>$C$4</formula>
    </cfRule>
  </conditionalFormatting>
  <conditionalFormatting sqref="AA19">
    <cfRule type="cellIs" dxfId="2574" priority="289" operator="lessThan">
      <formula>$C$4</formula>
    </cfRule>
  </conditionalFormatting>
  <conditionalFormatting sqref="AA20">
    <cfRule type="cellIs" dxfId="2573" priority="290" operator="lessThan">
      <formula>$C$4</formula>
    </cfRule>
  </conditionalFormatting>
  <conditionalFormatting sqref="AA21">
    <cfRule type="cellIs" dxfId="2572" priority="291" operator="lessThan">
      <formula>$C$4</formula>
    </cfRule>
  </conditionalFormatting>
  <conditionalFormatting sqref="AA22">
    <cfRule type="cellIs" dxfId="2571" priority="292" operator="lessThan">
      <formula>$C$4</formula>
    </cfRule>
  </conditionalFormatting>
  <conditionalFormatting sqref="AA23">
    <cfRule type="cellIs" dxfId="2570" priority="293" operator="lessThan">
      <formula>$C$4</formula>
    </cfRule>
  </conditionalFormatting>
  <conditionalFormatting sqref="AA24">
    <cfRule type="cellIs" dxfId="2569" priority="294" operator="lessThan">
      <formula>$C$4</formula>
    </cfRule>
  </conditionalFormatting>
  <conditionalFormatting sqref="AA25">
    <cfRule type="cellIs" dxfId="2568" priority="295" operator="lessThan">
      <formula>$C$4</formula>
    </cfRule>
  </conditionalFormatting>
  <conditionalFormatting sqref="AA26">
    <cfRule type="cellIs" dxfId="2567" priority="296" operator="lessThan">
      <formula>$C$4</formula>
    </cfRule>
  </conditionalFormatting>
  <conditionalFormatting sqref="AA27">
    <cfRule type="cellIs" dxfId="2566" priority="297" operator="lessThan">
      <formula>$C$4</formula>
    </cfRule>
  </conditionalFormatting>
  <conditionalFormatting sqref="AA28">
    <cfRule type="cellIs" dxfId="2565" priority="298" operator="lessThan">
      <formula>$C$4</formula>
    </cfRule>
  </conditionalFormatting>
  <conditionalFormatting sqref="AA29">
    <cfRule type="cellIs" dxfId="2564" priority="299" operator="lessThan">
      <formula>$C$4</formula>
    </cfRule>
  </conditionalFormatting>
  <conditionalFormatting sqref="AA30">
    <cfRule type="cellIs" dxfId="2563" priority="300" operator="lessThan">
      <formula>$C$4</formula>
    </cfRule>
  </conditionalFormatting>
  <conditionalFormatting sqref="AA31">
    <cfRule type="cellIs" dxfId="2562" priority="301" operator="lessThan">
      <formula>$C$4</formula>
    </cfRule>
  </conditionalFormatting>
  <conditionalFormatting sqref="AA32">
    <cfRule type="cellIs" dxfId="2561" priority="302" operator="lessThan">
      <formula>$C$4</formula>
    </cfRule>
  </conditionalFormatting>
  <conditionalFormatting sqref="AA33">
    <cfRule type="cellIs" dxfId="2560" priority="303" operator="lessThan">
      <formula>$C$4</formula>
    </cfRule>
  </conditionalFormatting>
  <conditionalFormatting sqref="AA34">
    <cfRule type="cellIs" dxfId="2559" priority="304" operator="lessThan">
      <formula>$C$4</formula>
    </cfRule>
  </conditionalFormatting>
  <conditionalFormatting sqref="AA35">
    <cfRule type="cellIs" dxfId="2558" priority="305" operator="lessThan">
      <formula>$C$4</formula>
    </cfRule>
  </conditionalFormatting>
  <conditionalFormatting sqref="AA36">
    <cfRule type="cellIs" dxfId="2557" priority="306" operator="lessThan">
      <formula>$C$4</formula>
    </cfRule>
  </conditionalFormatting>
  <conditionalFormatting sqref="AA37">
    <cfRule type="cellIs" dxfId="2556" priority="307" operator="lessThan">
      <formula>$C$4</formula>
    </cfRule>
  </conditionalFormatting>
  <conditionalFormatting sqref="AA38">
    <cfRule type="cellIs" dxfId="2555" priority="308" operator="lessThan">
      <formula>$C$4</formula>
    </cfRule>
  </conditionalFormatting>
  <conditionalFormatting sqref="AA39">
    <cfRule type="cellIs" dxfId="2554" priority="309" operator="lessThan">
      <formula>$C$4</formula>
    </cfRule>
  </conditionalFormatting>
  <conditionalFormatting sqref="AA40">
    <cfRule type="cellIs" dxfId="2553" priority="310" operator="lessThan">
      <formula>$C$4</formula>
    </cfRule>
  </conditionalFormatting>
  <conditionalFormatting sqref="AA41">
    <cfRule type="cellIs" dxfId="2552" priority="311" operator="lessThan">
      <formula>$C$4</formula>
    </cfRule>
  </conditionalFormatting>
  <conditionalFormatting sqref="AA42">
    <cfRule type="cellIs" dxfId="2551" priority="312" operator="lessThan">
      <formula>$C$4</formula>
    </cfRule>
  </conditionalFormatting>
  <conditionalFormatting sqref="AA43">
    <cfRule type="cellIs" dxfId="2550" priority="313" operator="lessThan">
      <formula>$C$4</formula>
    </cfRule>
  </conditionalFormatting>
  <conditionalFormatting sqref="AA44">
    <cfRule type="cellIs" dxfId="2549" priority="314" operator="lessThan">
      <formula>$C$4</formula>
    </cfRule>
  </conditionalFormatting>
  <conditionalFormatting sqref="AA45">
    <cfRule type="cellIs" dxfId="2548" priority="315" operator="lessThan">
      <formula>$C$4</formula>
    </cfRule>
  </conditionalFormatting>
  <conditionalFormatting sqref="AA46">
    <cfRule type="cellIs" dxfId="2547" priority="316" operator="lessThan">
      <formula>$C$4</formula>
    </cfRule>
  </conditionalFormatting>
  <conditionalFormatting sqref="AA47">
    <cfRule type="cellIs" dxfId="2546" priority="317" operator="lessThan">
      <formula>$C$4</formula>
    </cfRule>
  </conditionalFormatting>
  <conditionalFormatting sqref="AA48">
    <cfRule type="cellIs" dxfId="2545" priority="318" operator="lessThan">
      <formula>$C$4</formula>
    </cfRule>
  </conditionalFormatting>
  <conditionalFormatting sqref="AA49">
    <cfRule type="cellIs" dxfId="2544" priority="319" operator="lessThan">
      <formula>$C$4</formula>
    </cfRule>
  </conditionalFormatting>
  <conditionalFormatting sqref="AA50">
    <cfRule type="cellIs" dxfId="2543" priority="320" operator="lessThan">
      <formula>$C$4</formula>
    </cfRule>
  </conditionalFormatting>
  <conditionalFormatting sqref="AB11">
    <cfRule type="cellIs" dxfId="2542" priority="321" operator="lessThan">
      <formula>$C$4</formula>
    </cfRule>
  </conditionalFormatting>
  <conditionalFormatting sqref="AB12">
    <cfRule type="cellIs" dxfId="2541" priority="322" operator="lessThan">
      <formula>$C$4</formula>
    </cfRule>
  </conditionalFormatting>
  <conditionalFormatting sqref="AB13">
    <cfRule type="cellIs" dxfId="2540" priority="323" operator="lessThan">
      <formula>$C$4</formula>
    </cfRule>
  </conditionalFormatting>
  <conditionalFormatting sqref="AB14">
    <cfRule type="cellIs" dxfId="2539" priority="324" operator="lessThan">
      <formula>$C$4</formula>
    </cfRule>
  </conditionalFormatting>
  <conditionalFormatting sqref="AB15">
    <cfRule type="cellIs" dxfId="2538" priority="325" operator="lessThan">
      <formula>$C$4</formula>
    </cfRule>
  </conditionalFormatting>
  <conditionalFormatting sqref="AB16">
    <cfRule type="cellIs" dxfId="2537" priority="326" operator="lessThan">
      <formula>$C$4</formula>
    </cfRule>
  </conditionalFormatting>
  <conditionalFormatting sqref="AB17">
    <cfRule type="cellIs" dxfId="2536" priority="327" operator="lessThan">
      <formula>$C$4</formula>
    </cfRule>
  </conditionalFormatting>
  <conditionalFormatting sqref="AB18">
    <cfRule type="cellIs" dxfId="2535" priority="328" operator="lessThan">
      <formula>$C$4</formula>
    </cfRule>
  </conditionalFormatting>
  <conditionalFormatting sqref="AB19">
    <cfRule type="cellIs" dxfId="2534" priority="329" operator="lessThan">
      <formula>$C$4</formula>
    </cfRule>
  </conditionalFormatting>
  <conditionalFormatting sqref="AB20">
    <cfRule type="cellIs" dxfId="2533" priority="330" operator="lessThan">
      <formula>$C$4</formula>
    </cfRule>
  </conditionalFormatting>
  <conditionalFormatting sqref="AB21">
    <cfRule type="cellIs" dxfId="2532" priority="331" operator="lessThan">
      <formula>$C$4</formula>
    </cfRule>
  </conditionalFormatting>
  <conditionalFormatting sqref="AB22">
    <cfRule type="cellIs" dxfId="2531" priority="332" operator="lessThan">
      <formula>$C$4</formula>
    </cfRule>
  </conditionalFormatting>
  <conditionalFormatting sqref="AB23">
    <cfRule type="cellIs" dxfId="2530" priority="333" operator="lessThan">
      <formula>$C$4</formula>
    </cfRule>
  </conditionalFormatting>
  <conditionalFormatting sqref="AB24">
    <cfRule type="cellIs" dxfId="2529" priority="334" operator="lessThan">
      <formula>$C$4</formula>
    </cfRule>
  </conditionalFormatting>
  <conditionalFormatting sqref="AB25">
    <cfRule type="cellIs" dxfId="2528" priority="335" operator="lessThan">
      <formula>$C$4</formula>
    </cfRule>
  </conditionalFormatting>
  <conditionalFormatting sqref="AB26">
    <cfRule type="cellIs" dxfId="2527" priority="336" operator="lessThan">
      <formula>$C$4</formula>
    </cfRule>
  </conditionalFormatting>
  <conditionalFormatting sqref="AB27">
    <cfRule type="cellIs" dxfId="2526" priority="337" operator="lessThan">
      <formula>$C$4</formula>
    </cfRule>
  </conditionalFormatting>
  <conditionalFormatting sqref="AB28">
    <cfRule type="cellIs" dxfId="2525" priority="338" operator="lessThan">
      <formula>$C$4</formula>
    </cfRule>
  </conditionalFormatting>
  <conditionalFormatting sqref="AB29">
    <cfRule type="cellIs" dxfId="2524" priority="339" operator="lessThan">
      <formula>$C$4</formula>
    </cfRule>
  </conditionalFormatting>
  <conditionalFormatting sqref="AB30">
    <cfRule type="cellIs" dxfId="2523" priority="340" operator="lessThan">
      <formula>$C$4</formula>
    </cfRule>
  </conditionalFormatting>
  <conditionalFormatting sqref="AB31">
    <cfRule type="cellIs" dxfId="2522" priority="341" operator="lessThan">
      <formula>$C$4</formula>
    </cfRule>
  </conditionalFormatting>
  <conditionalFormatting sqref="AB32">
    <cfRule type="cellIs" dxfId="2521" priority="342" operator="lessThan">
      <formula>$C$4</formula>
    </cfRule>
  </conditionalFormatting>
  <conditionalFormatting sqref="AB33">
    <cfRule type="cellIs" dxfId="2520" priority="343" operator="lessThan">
      <formula>$C$4</formula>
    </cfRule>
  </conditionalFormatting>
  <conditionalFormatting sqref="AB34">
    <cfRule type="cellIs" dxfId="2519" priority="344" operator="lessThan">
      <formula>$C$4</formula>
    </cfRule>
  </conditionalFormatting>
  <conditionalFormatting sqref="AB35">
    <cfRule type="cellIs" dxfId="2518" priority="345" operator="lessThan">
      <formula>$C$4</formula>
    </cfRule>
  </conditionalFormatting>
  <conditionalFormatting sqref="AB36">
    <cfRule type="cellIs" dxfId="2517" priority="346" operator="lessThan">
      <formula>$C$4</formula>
    </cfRule>
  </conditionalFormatting>
  <conditionalFormatting sqref="AB37">
    <cfRule type="cellIs" dxfId="2516" priority="347" operator="lessThan">
      <formula>$C$4</formula>
    </cfRule>
  </conditionalFormatting>
  <conditionalFormatting sqref="AB38">
    <cfRule type="cellIs" dxfId="2515" priority="348" operator="lessThan">
      <formula>$C$4</formula>
    </cfRule>
  </conditionalFormatting>
  <conditionalFormatting sqref="AB39">
    <cfRule type="cellIs" dxfId="2514" priority="349" operator="lessThan">
      <formula>$C$4</formula>
    </cfRule>
  </conditionalFormatting>
  <conditionalFormatting sqref="AB40">
    <cfRule type="cellIs" dxfId="2513" priority="350" operator="lessThan">
      <formula>$C$4</formula>
    </cfRule>
  </conditionalFormatting>
  <conditionalFormatting sqref="AB41">
    <cfRule type="cellIs" dxfId="2512" priority="351" operator="lessThan">
      <formula>$C$4</formula>
    </cfRule>
  </conditionalFormatting>
  <conditionalFormatting sqref="AB42">
    <cfRule type="cellIs" dxfId="2511" priority="352" operator="lessThan">
      <formula>$C$4</formula>
    </cfRule>
  </conditionalFormatting>
  <conditionalFormatting sqref="AB43">
    <cfRule type="cellIs" dxfId="2510" priority="353" operator="lessThan">
      <formula>$C$4</formula>
    </cfRule>
  </conditionalFormatting>
  <conditionalFormatting sqref="AB44">
    <cfRule type="cellIs" dxfId="2509" priority="354" operator="lessThan">
      <formula>$C$4</formula>
    </cfRule>
  </conditionalFormatting>
  <conditionalFormatting sqref="AB45">
    <cfRule type="cellIs" dxfId="2508" priority="355" operator="lessThan">
      <formula>$C$4</formula>
    </cfRule>
  </conditionalFormatting>
  <conditionalFormatting sqref="AB46">
    <cfRule type="cellIs" dxfId="2507" priority="356" operator="lessThan">
      <formula>$C$4</formula>
    </cfRule>
  </conditionalFormatting>
  <conditionalFormatting sqref="AB47">
    <cfRule type="cellIs" dxfId="2506" priority="357" operator="lessThan">
      <formula>$C$4</formula>
    </cfRule>
  </conditionalFormatting>
  <conditionalFormatting sqref="AB48">
    <cfRule type="cellIs" dxfId="2505" priority="358" operator="lessThan">
      <formula>$C$4</formula>
    </cfRule>
  </conditionalFormatting>
  <conditionalFormatting sqref="AB49">
    <cfRule type="cellIs" dxfId="2504" priority="359" operator="lessThan">
      <formula>$C$4</formula>
    </cfRule>
  </conditionalFormatting>
  <conditionalFormatting sqref="AB50">
    <cfRule type="cellIs" dxfId="2503" priority="360" operator="lessThan">
      <formula>$C$4</formula>
    </cfRule>
  </conditionalFormatting>
  <conditionalFormatting sqref="AC11">
    <cfRule type="cellIs" dxfId="2502" priority="361" operator="lessThan">
      <formula>$C$4</formula>
    </cfRule>
  </conditionalFormatting>
  <conditionalFormatting sqref="AC12">
    <cfRule type="cellIs" dxfId="2501" priority="362" operator="lessThan">
      <formula>$C$4</formula>
    </cfRule>
  </conditionalFormatting>
  <conditionalFormatting sqref="AC13">
    <cfRule type="cellIs" dxfId="2500" priority="363" operator="lessThan">
      <formula>$C$4</formula>
    </cfRule>
  </conditionalFormatting>
  <conditionalFormatting sqref="AC14">
    <cfRule type="cellIs" dxfId="2499" priority="364" operator="lessThan">
      <formula>$C$4</formula>
    </cfRule>
  </conditionalFormatting>
  <conditionalFormatting sqref="AC15">
    <cfRule type="cellIs" dxfId="2498" priority="365" operator="lessThan">
      <formula>$C$4</formula>
    </cfRule>
  </conditionalFormatting>
  <conditionalFormatting sqref="AC16">
    <cfRule type="cellIs" dxfId="2497" priority="366" operator="lessThan">
      <formula>$C$4</formula>
    </cfRule>
  </conditionalFormatting>
  <conditionalFormatting sqref="AC17">
    <cfRule type="cellIs" dxfId="2496" priority="367" operator="lessThan">
      <formula>$C$4</formula>
    </cfRule>
  </conditionalFormatting>
  <conditionalFormatting sqref="AC18">
    <cfRule type="cellIs" dxfId="2495" priority="368" operator="lessThan">
      <formula>$C$4</formula>
    </cfRule>
  </conditionalFormatting>
  <conditionalFormatting sqref="AC19">
    <cfRule type="cellIs" dxfId="2494" priority="369" operator="lessThan">
      <formula>$C$4</formula>
    </cfRule>
  </conditionalFormatting>
  <conditionalFormatting sqref="AC20">
    <cfRule type="cellIs" dxfId="2493" priority="370" operator="lessThan">
      <formula>$C$4</formula>
    </cfRule>
  </conditionalFormatting>
  <conditionalFormatting sqref="AC21">
    <cfRule type="cellIs" dxfId="2492" priority="371" operator="lessThan">
      <formula>$C$4</formula>
    </cfRule>
  </conditionalFormatting>
  <conditionalFormatting sqref="AC22">
    <cfRule type="cellIs" dxfId="2491" priority="372" operator="lessThan">
      <formula>$C$4</formula>
    </cfRule>
  </conditionalFormatting>
  <conditionalFormatting sqref="AC23">
    <cfRule type="cellIs" dxfId="2490" priority="373" operator="lessThan">
      <formula>$C$4</formula>
    </cfRule>
  </conditionalFormatting>
  <conditionalFormatting sqref="AC24">
    <cfRule type="cellIs" dxfId="2489" priority="374" operator="lessThan">
      <formula>$C$4</formula>
    </cfRule>
  </conditionalFormatting>
  <conditionalFormatting sqref="AC25">
    <cfRule type="cellIs" dxfId="2488" priority="375" operator="lessThan">
      <formula>$C$4</formula>
    </cfRule>
  </conditionalFormatting>
  <conditionalFormatting sqref="AC26">
    <cfRule type="cellIs" dxfId="2487" priority="376" operator="lessThan">
      <formula>$C$4</formula>
    </cfRule>
  </conditionalFormatting>
  <conditionalFormatting sqref="AC27">
    <cfRule type="cellIs" dxfId="2486" priority="377" operator="lessThan">
      <formula>$C$4</formula>
    </cfRule>
  </conditionalFormatting>
  <conditionalFormatting sqref="AC28">
    <cfRule type="cellIs" dxfId="2485" priority="378" operator="lessThan">
      <formula>$C$4</formula>
    </cfRule>
  </conditionalFormatting>
  <conditionalFormatting sqref="AC29">
    <cfRule type="cellIs" dxfId="2484" priority="379" operator="lessThan">
      <formula>$C$4</formula>
    </cfRule>
  </conditionalFormatting>
  <conditionalFormatting sqref="AC30">
    <cfRule type="cellIs" dxfId="2483" priority="380" operator="lessThan">
      <formula>$C$4</formula>
    </cfRule>
  </conditionalFormatting>
  <conditionalFormatting sqref="AC31">
    <cfRule type="cellIs" dxfId="2482" priority="381" operator="lessThan">
      <formula>$C$4</formula>
    </cfRule>
  </conditionalFormatting>
  <conditionalFormatting sqref="AC32">
    <cfRule type="cellIs" dxfId="2481" priority="382" operator="lessThan">
      <formula>$C$4</formula>
    </cfRule>
  </conditionalFormatting>
  <conditionalFormatting sqref="AC33">
    <cfRule type="cellIs" dxfId="2480" priority="383" operator="lessThan">
      <formula>$C$4</formula>
    </cfRule>
  </conditionalFormatting>
  <conditionalFormatting sqref="AC34">
    <cfRule type="cellIs" dxfId="2479" priority="384" operator="lessThan">
      <formula>$C$4</formula>
    </cfRule>
  </conditionalFormatting>
  <conditionalFormatting sqref="AC35">
    <cfRule type="cellIs" dxfId="2478" priority="385" operator="lessThan">
      <formula>$C$4</formula>
    </cfRule>
  </conditionalFormatting>
  <conditionalFormatting sqref="AC36">
    <cfRule type="cellIs" dxfId="2477" priority="386" operator="lessThan">
      <formula>$C$4</formula>
    </cfRule>
  </conditionalFormatting>
  <conditionalFormatting sqref="AC37">
    <cfRule type="cellIs" dxfId="2476" priority="387" operator="lessThan">
      <formula>$C$4</formula>
    </cfRule>
  </conditionalFormatting>
  <conditionalFormatting sqref="AC38">
    <cfRule type="cellIs" dxfId="2475" priority="388" operator="lessThan">
      <formula>$C$4</formula>
    </cfRule>
  </conditionalFormatting>
  <conditionalFormatting sqref="AC39">
    <cfRule type="cellIs" dxfId="2474" priority="389" operator="lessThan">
      <formula>$C$4</formula>
    </cfRule>
  </conditionalFormatting>
  <conditionalFormatting sqref="AC40">
    <cfRule type="cellIs" dxfId="2473" priority="390" operator="lessThan">
      <formula>$C$4</formula>
    </cfRule>
  </conditionalFormatting>
  <conditionalFormatting sqref="AC41">
    <cfRule type="cellIs" dxfId="2472" priority="391" operator="lessThan">
      <formula>$C$4</formula>
    </cfRule>
  </conditionalFormatting>
  <conditionalFormatting sqref="AC42">
    <cfRule type="cellIs" dxfId="2471" priority="392" operator="lessThan">
      <formula>$C$4</formula>
    </cfRule>
  </conditionalFormatting>
  <conditionalFormatting sqref="AC43">
    <cfRule type="cellIs" dxfId="2470" priority="393" operator="lessThan">
      <formula>$C$4</formula>
    </cfRule>
  </conditionalFormatting>
  <conditionalFormatting sqref="AC44">
    <cfRule type="cellIs" dxfId="2469" priority="394" operator="lessThan">
      <formula>$C$4</formula>
    </cfRule>
  </conditionalFormatting>
  <conditionalFormatting sqref="AC45">
    <cfRule type="cellIs" dxfId="2468" priority="395" operator="lessThan">
      <formula>$C$4</formula>
    </cfRule>
  </conditionalFormatting>
  <conditionalFormatting sqref="AC46">
    <cfRule type="cellIs" dxfId="2467" priority="396" operator="lessThan">
      <formula>$C$4</formula>
    </cfRule>
  </conditionalFormatting>
  <conditionalFormatting sqref="AC47">
    <cfRule type="cellIs" dxfId="2466" priority="397" operator="lessThan">
      <formula>$C$4</formula>
    </cfRule>
  </conditionalFormatting>
  <conditionalFormatting sqref="AC48">
    <cfRule type="cellIs" dxfId="2465" priority="398" operator="lessThan">
      <formula>$C$4</formula>
    </cfRule>
  </conditionalFormatting>
  <conditionalFormatting sqref="AC49">
    <cfRule type="cellIs" dxfId="2464" priority="399" operator="lessThan">
      <formula>$C$4</formula>
    </cfRule>
  </conditionalFormatting>
  <conditionalFormatting sqref="AC50">
    <cfRule type="cellIs" dxfId="2463" priority="400" operator="lessThan">
      <formula>$C$4</formula>
    </cfRule>
  </conditionalFormatting>
  <conditionalFormatting sqref="AD11">
    <cfRule type="cellIs" dxfId="2462" priority="401" operator="lessThan">
      <formula>$C$4</formula>
    </cfRule>
  </conditionalFormatting>
  <conditionalFormatting sqref="AD12">
    <cfRule type="cellIs" dxfId="2461" priority="402" operator="lessThan">
      <formula>$C$4</formula>
    </cfRule>
  </conditionalFormatting>
  <conditionalFormatting sqref="AD13">
    <cfRule type="cellIs" dxfId="2460" priority="403" operator="lessThan">
      <formula>$C$4</formula>
    </cfRule>
  </conditionalFormatting>
  <conditionalFormatting sqref="AD14">
    <cfRule type="cellIs" dxfId="2459" priority="404" operator="lessThan">
      <formula>$C$4</formula>
    </cfRule>
  </conditionalFormatting>
  <conditionalFormatting sqref="AD15">
    <cfRule type="cellIs" dxfId="2458" priority="405" operator="lessThan">
      <formula>$C$4</formula>
    </cfRule>
  </conditionalFormatting>
  <conditionalFormatting sqref="AD16">
    <cfRule type="cellIs" dxfId="2457" priority="406" operator="lessThan">
      <formula>$C$4</formula>
    </cfRule>
  </conditionalFormatting>
  <conditionalFormatting sqref="AD17">
    <cfRule type="cellIs" dxfId="2456" priority="407" operator="lessThan">
      <formula>$C$4</formula>
    </cfRule>
  </conditionalFormatting>
  <conditionalFormatting sqref="AD18">
    <cfRule type="cellIs" dxfId="2455" priority="408" operator="lessThan">
      <formula>$C$4</formula>
    </cfRule>
  </conditionalFormatting>
  <conditionalFormatting sqref="AD19">
    <cfRule type="cellIs" dxfId="2454" priority="409" operator="lessThan">
      <formula>$C$4</formula>
    </cfRule>
  </conditionalFormatting>
  <conditionalFormatting sqref="AD20">
    <cfRule type="cellIs" dxfId="2453" priority="410" operator="lessThan">
      <formula>$C$4</formula>
    </cfRule>
  </conditionalFormatting>
  <conditionalFormatting sqref="AD21">
    <cfRule type="cellIs" dxfId="2452" priority="411" operator="lessThan">
      <formula>$C$4</formula>
    </cfRule>
  </conditionalFormatting>
  <conditionalFormatting sqref="AD22">
    <cfRule type="cellIs" dxfId="2451" priority="412" operator="lessThan">
      <formula>$C$4</formula>
    </cfRule>
  </conditionalFormatting>
  <conditionalFormatting sqref="AD23">
    <cfRule type="cellIs" dxfId="2450" priority="413" operator="lessThan">
      <formula>$C$4</formula>
    </cfRule>
  </conditionalFormatting>
  <conditionalFormatting sqref="AD24">
    <cfRule type="cellIs" dxfId="2449" priority="414" operator="lessThan">
      <formula>$C$4</formula>
    </cfRule>
  </conditionalFormatting>
  <conditionalFormatting sqref="AD25">
    <cfRule type="cellIs" dxfId="2448" priority="415" operator="lessThan">
      <formula>$C$4</formula>
    </cfRule>
  </conditionalFormatting>
  <conditionalFormatting sqref="AD26">
    <cfRule type="cellIs" dxfId="2447" priority="416" operator="lessThan">
      <formula>$C$4</formula>
    </cfRule>
  </conditionalFormatting>
  <conditionalFormatting sqref="AD27">
    <cfRule type="cellIs" dxfId="2446" priority="417" operator="lessThan">
      <formula>$C$4</formula>
    </cfRule>
  </conditionalFormatting>
  <conditionalFormatting sqref="AD28">
    <cfRule type="cellIs" dxfId="2445" priority="418" operator="lessThan">
      <formula>$C$4</formula>
    </cfRule>
  </conditionalFormatting>
  <conditionalFormatting sqref="AD29">
    <cfRule type="cellIs" dxfId="2444" priority="419" operator="lessThan">
      <formula>$C$4</formula>
    </cfRule>
  </conditionalFormatting>
  <conditionalFormatting sqref="AD30">
    <cfRule type="cellIs" dxfId="2443" priority="420" operator="lessThan">
      <formula>$C$4</formula>
    </cfRule>
  </conditionalFormatting>
  <conditionalFormatting sqref="AD31">
    <cfRule type="cellIs" dxfId="2442" priority="421" operator="lessThan">
      <formula>$C$4</formula>
    </cfRule>
  </conditionalFormatting>
  <conditionalFormatting sqref="AD32">
    <cfRule type="cellIs" dxfId="2441" priority="422" operator="lessThan">
      <formula>$C$4</formula>
    </cfRule>
  </conditionalFormatting>
  <conditionalFormatting sqref="AD33">
    <cfRule type="cellIs" dxfId="2440" priority="423" operator="lessThan">
      <formula>$C$4</formula>
    </cfRule>
  </conditionalFormatting>
  <conditionalFormatting sqref="AD34">
    <cfRule type="cellIs" dxfId="2439" priority="424" operator="lessThan">
      <formula>$C$4</formula>
    </cfRule>
  </conditionalFormatting>
  <conditionalFormatting sqref="AD35">
    <cfRule type="cellIs" dxfId="2438" priority="425" operator="lessThan">
      <formula>$C$4</formula>
    </cfRule>
  </conditionalFormatting>
  <conditionalFormatting sqref="AD36">
    <cfRule type="cellIs" dxfId="2437" priority="426" operator="lessThan">
      <formula>$C$4</formula>
    </cfRule>
  </conditionalFormatting>
  <conditionalFormatting sqref="AD37">
    <cfRule type="cellIs" dxfId="2436" priority="427" operator="lessThan">
      <formula>$C$4</formula>
    </cfRule>
  </conditionalFormatting>
  <conditionalFormatting sqref="AD38">
    <cfRule type="cellIs" dxfId="2435" priority="428" operator="lessThan">
      <formula>$C$4</formula>
    </cfRule>
  </conditionalFormatting>
  <conditionalFormatting sqref="AD39">
    <cfRule type="cellIs" dxfId="2434" priority="429" operator="lessThan">
      <formula>$C$4</formula>
    </cfRule>
  </conditionalFormatting>
  <conditionalFormatting sqref="AD40">
    <cfRule type="cellIs" dxfId="2433" priority="430" operator="lessThan">
      <formula>$C$4</formula>
    </cfRule>
  </conditionalFormatting>
  <conditionalFormatting sqref="AD41">
    <cfRule type="cellIs" dxfId="2432" priority="431" operator="lessThan">
      <formula>$C$4</formula>
    </cfRule>
  </conditionalFormatting>
  <conditionalFormatting sqref="AD42">
    <cfRule type="cellIs" dxfId="2431" priority="432" operator="lessThan">
      <formula>$C$4</formula>
    </cfRule>
  </conditionalFormatting>
  <conditionalFormatting sqref="AD43">
    <cfRule type="cellIs" dxfId="2430" priority="433" operator="lessThan">
      <formula>$C$4</formula>
    </cfRule>
  </conditionalFormatting>
  <conditionalFormatting sqref="AD44">
    <cfRule type="cellIs" dxfId="2429" priority="434" operator="lessThan">
      <formula>$C$4</formula>
    </cfRule>
  </conditionalFormatting>
  <conditionalFormatting sqref="AD45">
    <cfRule type="cellIs" dxfId="2428" priority="435" operator="lessThan">
      <formula>$C$4</formula>
    </cfRule>
  </conditionalFormatting>
  <conditionalFormatting sqref="AD46">
    <cfRule type="cellIs" dxfId="2427" priority="436" operator="lessThan">
      <formula>$C$4</formula>
    </cfRule>
  </conditionalFormatting>
  <conditionalFormatting sqref="AD47">
    <cfRule type="cellIs" dxfId="2426" priority="437" operator="lessThan">
      <formula>$C$4</formula>
    </cfRule>
  </conditionalFormatting>
  <conditionalFormatting sqref="AD48">
    <cfRule type="cellIs" dxfId="2425" priority="438" operator="lessThan">
      <formula>$C$4</formula>
    </cfRule>
  </conditionalFormatting>
  <conditionalFormatting sqref="AD49">
    <cfRule type="cellIs" dxfId="2424" priority="439" operator="lessThan">
      <formula>$C$4</formula>
    </cfRule>
  </conditionalFormatting>
  <conditionalFormatting sqref="AD50">
    <cfRule type="cellIs" dxfId="2423" priority="440" operator="lessThan">
      <formula>$C$4</formula>
    </cfRule>
  </conditionalFormatting>
  <conditionalFormatting sqref="AE11">
    <cfRule type="cellIs" dxfId="2422" priority="441" operator="lessThan">
      <formula>$C$4</formula>
    </cfRule>
  </conditionalFormatting>
  <conditionalFormatting sqref="AE12">
    <cfRule type="cellIs" dxfId="2421" priority="442" operator="lessThan">
      <formula>$C$4</formula>
    </cfRule>
  </conditionalFormatting>
  <conditionalFormatting sqref="AE13">
    <cfRule type="cellIs" dxfId="2420" priority="443" operator="lessThan">
      <formula>$C$4</formula>
    </cfRule>
  </conditionalFormatting>
  <conditionalFormatting sqref="AE14">
    <cfRule type="cellIs" dxfId="2419" priority="444" operator="lessThan">
      <formula>$C$4</formula>
    </cfRule>
  </conditionalFormatting>
  <conditionalFormatting sqref="AE15">
    <cfRule type="cellIs" dxfId="2418" priority="445" operator="lessThan">
      <formula>$C$4</formula>
    </cfRule>
  </conditionalFormatting>
  <conditionalFormatting sqref="AE16">
    <cfRule type="cellIs" dxfId="2417" priority="446" operator="lessThan">
      <formula>$C$4</formula>
    </cfRule>
  </conditionalFormatting>
  <conditionalFormatting sqref="AE17">
    <cfRule type="cellIs" dxfId="2416" priority="447" operator="lessThan">
      <formula>$C$4</formula>
    </cfRule>
  </conditionalFormatting>
  <conditionalFormatting sqref="AE18">
    <cfRule type="cellIs" dxfId="2415" priority="448" operator="lessThan">
      <formula>$C$4</formula>
    </cfRule>
  </conditionalFormatting>
  <conditionalFormatting sqref="AE19">
    <cfRule type="cellIs" dxfId="2414" priority="449" operator="lessThan">
      <formula>$C$4</formula>
    </cfRule>
  </conditionalFormatting>
  <conditionalFormatting sqref="AE20">
    <cfRule type="cellIs" dxfId="2413" priority="450" operator="lessThan">
      <formula>$C$4</formula>
    </cfRule>
  </conditionalFormatting>
  <conditionalFormatting sqref="AE21">
    <cfRule type="cellIs" dxfId="2412" priority="451" operator="lessThan">
      <formula>$C$4</formula>
    </cfRule>
  </conditionalFormatting>
  <conditionalFormatting sqref="AE22">
    <cfRule type="cellIs" dxfId="2411" priority="452" operator="lessThan">
      <formula>$C$4</formula>
    </cfRule>
  </conditionalFormatting>
  <conditionalFormatting sqref="AE23">
    <cfRule type="cellIs" dxfId="2410" priority="453" operator="lessThan">
      <formula>$C$4</formula>
    </cfRule>
  </conditionalFormatting>
  <conditionalFormatting sqref="AE24">
    <cfRule type="cellIs" dxfId="2409" priority="454" operator="lessThan">
      <formula>$C$4</formula>
    </cfRule>
  </conditionalFormatting>
  <conditionalFormatting sqref="AE25">
    <cfRule type="cellIs" dxfId="2408" priority="455" operator="lessThan">
      <formula>$C$4</formula>
    </cfRule>
  </conditionalFormatting>
  <conditionalFormatting sqref="AE26">
    <cfRule type="cellIs" dxfId="2407" priority="456" operator="lessThan">
      <formula>$C$4</formula>
    </cfRule>
  </conditionalFormatting>
  <conditionalFormatting sqref="AE27">
    <cfRule type="cellIs" dxfId="2406" priority="457" operator="lessThan">
      <formula>$C$4</formula>
    </cfRule>
  </conditionalFormatting>
  <conditionalFormatting sqref="AE28">
    <cfRule type="cellIs" dxfId="2405" priority="458" operator="lessThan">
      <formula>$C$4</formula>
    </cfRule>
  </conditionalFormatting>
  <conditionalFormatting sqref="AE29">
    <cfRule type="cellIs" dxfId="2404" priority="459" operator="lessThan">
      <formula>$C$4</formula>
    </cfRule>
  </conditionalFormatting>
  <conditionalFormatting sqref="AE30">
    <cfRule type="cellIs" dxfId="2403" priority="460" operator="lessThan">
      <formula>$C$4</formula>
    </cfRule>
  </conditionalFormatting>
  <conditionalFormatting sqref="AE31">
    <cfRule type="cellIs" dxfId="2402" priority="461" operator="lessThan">
      <formula>$C$4</formula>
    </cfRule>
  </conditionalFormatting>
  <conditionalFormatting sqref="AE32">
    <cfRule type="cellIs" dxfId="2401" priority="462" operator="lessThan">
      <formula>$C$4</formula>
    </cfRule>
  </conditionalFormatting>
  <conditionalFormatting sqref="AE33">
    <cfRule type="cellIs" dxfId="2400" priority="463" operator="lessThan">
      <formula>$C$4</formula>
    </cfRule>
  </conditionalFormatting>
  <conditionalFormatting sqref="AE34">
    <cfRule type="cellIs" dxfId="2399" priority="464" operator="lessThan">
      <formula>$C$4</formula>
    </cfRule>
  </conditionalFormatting>
  <conditionalFormatting sqref="AE35">
    <cfRule type="cellIs" dxfId="2398" priority="465" operator="lessThan">
      <formula>$C$4</formula>
    </cfRule>
  </conditionalFormatting>
  <conditionalFormatting sqref="AE36">
    <cfRule type="cellIs" dxfId="2397" priority="466" operator="lessThan">
      <formula>$C$4</formula>
    </cfRule>
  </conditionalFormatting>
  <conditionalFormatting sqref="AE37">
    <cfRule type="cellIs" dxfId="2396" priority="467" operator="lessThan">
      <formula>$C$4</formula>
    </cfRule>
  </conditionalFormatting>
  <conditionalFormatting sqref="AE38">
    <cfRule type="cellIs" dxfId="2395" priority="468" operator="lessThan">
      <formula>$C$4</formula>
    </cfRule>
  </conditionalFormatting>
  <conditionalFormatting sqref="AE39">
    <cfRule type="cellIs" dxfId="2394" priority="469" operator="lessThan">
      <formula>$C$4</formula>
    </cfRule>
  </conditionalFormatting>
  <conditionalFormatting sqref="AE40">
    <cfRule type="cellIs" dxfId="2393" priority="470" operator="lessThan">
      <formula>$C$4</formula>
    </cfRule>
  </conditionalFormatting>
  <conditionalFormatting sqref="AE41">
    <cfRule type="cellIs" dxfId="2392" priority="471" operator="lessThan">
      <formula>$C$4</formula>
    </cfRule>
  </conditionalFormatting>
  <conditionalFormatting sqref="AE42">
    <cfRule type="cellIs" dxfId="2391" priority="472" operator="lessThan">
      <formula>$C$4</formula>
    </cfRule>
  </conditionalFormatting>
  <conditionalFormatting sqref="AE43">
    <cfRule type="cellIs" dxfId="2390" priority="473" operator="lessThan">
      <formula>$C$4</formula>
    </cfRule>
  </conditionalFormatting>
  <conditionalFormatting sqref="AE44">
    <cfRule type="cellIs" dxfId="2389" priority="474" operator="lessThan">
      <formula>$C$4</formula>
    </cfRule>
  </conditionalFormatting>
  <conditionalFormatting sqref="AE45">
    <cfRule type="cellIs" dxfId="2388" priority="475" operator="lessThan">
      <formula>$C$4</formula>
    </cfRule>
  </conditionalFormatting>
  <conditionalFormatting sqref="AE46">
    <cfRule type="cellIs" dxfId="2387" priority="476" operator="lessThan">
      <formula>$C$4</formula>
    </cfRule>
  </conditionalFormatting>
  <conditionalFormatting sqref="AE47">
    <cfRule type="cellIs" dxfId="2386" priority="477" operator="lessThan">
      <formula>$C$4</formula>
    </cfRule>
  </conditionalFormatting>
  <conditionalFormatting sqref="AE48">
    <cfRule type="cellIs" dxfId="2385" priority="478" operator="lessThan">
      <formula>$C$4</formula>
    </cfRule>
  </conditionalFormatting>
  <conditionalFormatting sqref="AE49">
    <cfRule type="cellIs" dxfId="2384" priority="479" operator="lessThan">
      <formula>$C$4</formula>
    </cfRule>
  </conditionalFormatting>
  <conditionalFormatting sqref="AE50">
    <cfRule type="cellIs" dxfId="2383" priority="480" operator="lessThan">
      <formula>$C$4</formula>
    </cfRule>
  </conditionalFormatting>
  <conditionalFormatting sqref="AF11">
    <cfRule type="cellIs" dxfId="2382" priority="481" operator="lessThan">
      <formula>$C$4</formula>
    </cfRule>
  </conditionalFormatting>
  <conditionalFormatting sqref="AF12">
    <cfRule type="cellIs" dxfId="2381" priority="482" operator="lessThan">
      <formula>$C$4</formula>
    </cfRule>
  </conditionalFormatting>
  <conditionalFormatting sqref="AF13">
    <cfRule type="cellIs" dxfId="2380" priority="483" operator="lessThan">
      <formula>$C$4</formula>
    </cfRule>
  </conditionalFormatting>
  <conditionalFormatting sqref="AF14">
    <cfRule type="cellIs" dxfId="2379" priority="484" operator="lessThan">
      <formula>$C$4</formula>
    </cfRule>
  </conditionalFormatting>
  <conditionalFormatting sqref="AF15">
    <cfRule type="cellIs" dxfId="2378" priority="485" operator="lessThan">
      <formula>$C$4</formula>
    </cfRule>
  </conditionalFormatting>
  <conditionalFormatting sqref="AF16">
    <cfRule type="cellIs" dxfId="2377" priority="486" operator="lessThan">
      <formula>$C$4</formula>
    </cfRule>
  </conditionalFormatting>
  <conditionalFormatting sqref="AF17">
    <cfRule type="cellIs" dxfId="2376" priority="487" operator="lessThan">
      <formula>$C$4</formula>
    </cfRule>
  </conditionalFormatting>
  <conditionalFormatting sqref="AF18">
    <cfRule type="cellIs" dxfId="2375" priority="488" operator="lessThan">
      <formula>$C$4</formula>
    </cfRule>
  </conditionalFormatting>
  <conditionalFormatting sqref="AF19">
    <cfRule type="cellIs" dxfId="2374" priority="489" operator="lessThan">
      <formula>$C$4</formula>
    </cfRule>
  </conditionalFormatting>
  <conditionalFormatting sqref="AF20">
    <cfRule type="cellIs" dxfId="2373" priority="490" operator="lessThan">
      <formula>$C$4</formula>
    </cfRule>
  </conditionalFormatting>
  <conditionalFormatting sqref="AF21">
    <cfRule type="cellIs" dxfId="2372" priority="491" operator="lessThan">
      <formula>$C$4</formula>
    </cfRule>
  </conditionalFormatting>
  <conditionalFormatting sqref="AF22">
    <cfRule type="cellIs" dxfId="2371" priority="492" operator="lessThan">
      <formula>$C$4</formula>
    </cfRule>
  </conditionalFormatting>
  <conditionalFormatting sqref="AF23">
    <cfRule type="cellIs" dxfId="2370" priority="493" operator="lessThan">
      <formula>$C$4</formula>
    </cfRule>
  </conditionalFormatting>
  <conditionalFormatting sqref="AF24">
    <cfRule type="cellIs" dxfId="2369" priority="494" operator="lessThan">
      <formula>$C$4</formula>
    </cfRule>
  </conditionalFormatting>
  <conditionalFormatting sqref="AF25">
    <cfRule type="cellIs" dxfId="2368" priority="495" operator="lessThan">
      <formula>$C$4</formula>
    </cfRule>
  </conditionalFormatting>
  <conditionalFormatting sqref="AF26">
    <cfRule type="cellIs" dxfId="2367" priority="496" operator="lessThan">
      <formula>$C$4</formula>
    </cfRule>
  </conditionalFormatting>
  <conditionalFormatting sqref="AF27">
    <cfRule type="cellIs" dxfId="2366" priority="497" operator="lessThan">
      <formula>$C$4</formula>
    </cfRule>
  </conditionalFormatting>
  <conditionalFormatting sqref="AF28">
    <cfRule type="cellIs" dxfId="2365" priority="498" operator="lessThan">
      <formula>$C$4</formula>
    </cfRule>
  </conditionalFormatting>
  <conditionalFormatting sqref="AF29">
    <cfRule type="cellIs" dxfId="2364" priority="499" operator="lessThan">
      <formula>$C$4</formula>
    </cfRule>
  </conditionalFormatting>
  <conditionalFormatting sqref="AF30">
    <cfRule type="cellIs" dxfId="2363" priority="500" operator="lessThan">
      <formula>$C$4</formula>
    </cfRule>
  </conditionalFormatting>
  <conditionalFormatting sqref="AF31">
    <cfRule type="cellIs" dxfId="2362" priority="501" operator="lessThan">
      <formula>$C$4</formula>
    </cfRule>
  </conditionalFormatting>
  <conditionalFormatting sqref="AF32">
    <cfRule type="cellIs" dxfId="2361" priority="502" operator="lessThan">
      <formula>$C$4</formula>
    </cfRule>
  </conditionalFormatting>
  <conditionalFormatting sqref="AF33">
    <cfRule type="cellIs" dxfId="2360" priority="503" operator="lessThan">
      <formula>$C$4</formula>
    </cfRule>
  </conditionalFormatting>
  <conditionalFormatting sqref="AF34">
    <cfRule type="cellIs" dxfId="2359" priority="504" operator="lessThan">
      <formula>$C$4</formula>
    </cfRule>
  </conditionalFormatting>
  <conditionalFormatting sqref="AF35">
    <cfRule type="cellIs" dxfId="2358" priority="505" operator="lessThan">
      <formula>$C$4</formula>
    </cfRule>
  </conditionalFormatting>
  <conditionalFormatting sqref="AF36">
    <cfRule type="cellIs" dxfId="2357" priority="506" operator="lessThan">
      <formula>$C$4</formula>
    </cfRule>
  </conditionalFormatting>
  <conditionalFormatting sqref="AF37">
    <cfRule type="cellIs" dxfId="2356" priority="507" operator="lessThan">
      <formula>$C$4</formula>
    </cfRule>
  </conditionalFormatting>
  <conditionalFormatting sqref="AF38">
    <cfRule type="cellIs" dxfId="2355" priority="508" operator="lessThan">
      <formula>$C$4</formula>
    </cfRule>
  </conditionalFormatting>
  <conditionalFormatting sqref="AF39">
    <cfRule type="cellIs" dxfId="2354" priority="509" operator="lessThan">
      <formula>$C$4</formula>
    </cfRule>
  </conditionalFormatting>
  <conditionalFormatting sqref="AF40">
    <cfRule type="cellIs" dxfId="2353" priority="510" operator="lessThan">
      <formula>$C$4</formula>
    </cfRule>
  </conditionalFormatting>
  <conditionalFormatting sqref="AF41">
    <cfRule type="cellIs" dxfId="2352" priority="511" operator="lessThan">
      <formula>$C$4</formula>
    </cfRule>
  </conditionalFormatting>
  <conditionalFormatting sqref="AF42">
    <cfRule type="cellIs" dxfId="2351" priority="512" operator="lessThan">
      <formula>$C$4</formula>
    </cfRule>
  </conditionalFormatting>
  <conditionalFormatting sqref="AF43">
    <cfRule type="cellIs" dxfId="2350" priority="513" operator="lessThan">
      <formula>$C$4</formula>
    </cfRule>
  </conditionalFormatting>
  <conditionalFormatting sqref="AF44">
    <cfRule type="cellIs" dxfId="2349" priority="514" operator="lessThan">
      <formula>$C$4</formula>
    </cfRule>
  </conditionalFormatting>
  <conditionalFormatting sqref="AF45">
    <cfRule type="cellIs" dxfId="2348" priority="515" operator="lessThan">
      <formula>$C$4</formula>
    </cfRule>
  </conditionalFormatting>
  <conditionalFormatting sqref="AF46">
    <cfRule type="cellIs" dxfId="2347" priority="516" operator="lessThan">
      <formula>$C$4</formula>
    </cfRule>
  </conditionalFormatting>
  <conditionalFormatting sqref="AF47">
    <cfRule type="cellIs" dxfId="2346" priority="517" operator="lessThan">
      <formula>$C$4</formula>
    </cfRule>
  </conditionalFormatting>
  <conditionalFormatting sqref="AF48">
    <cfRule type="cellIs" dxfId="2345" priority="518" operator="lessThan">
      <formula>$C$4</formula>
    </cfRule>
  </conditionalFormatting>
  <conditionalFormatting sqref="AF49">
    <cfRule type="cellIs" dxfId="2344" priority="519" operator="lessThan">
      <formula>$C$4</formula>
    </cfRule>
  </conditionalFormatting>
  <conditionalFormatting sqref="AF50">
    <cfRule type="cellIs" dxfId="2343" priority="520" operator="lessThan">
      <formula>$C$4</formula>
    </cfRule>
  </conditionalFormatting>
  <conditionalFormatting sqref="AG11">
    <cfRule type="cellIs" dxfId="2342" priority="521" operator="lessThan">
      <formula>$C$4</formula>
    </cfRule>
  </conditionalFormatting>
  <conditionalFormatting sqref="AG12">
    <cfRule type="cellIs" dxfId="2341" priority="522" operator="lessThan">
      <formula>$C$4</formula>
    </cfRule>
  </conditionalFormatting>
  <conditionalFormatting sqref="AG13">
    <cfRule type="cellIs" dxfId="2340" priority="523" operator="lessThan">
      <formula>$C$4</formula>
    </cfRule>
  </conditionalFormatting>
  <conditionalFormatting sqref="AG14">
    <cfRule type="cellIs" dxfId="2339" priority="524" operator="lessThan">
      <formula>$C$4</formula>
    </cfRule>
  </conditionalFormatting>
  <conditionalFormatting sqref="AG15">
    <cfRule type="cellIs" dxfId="2338" priority="525" operator="lessThan">
      <formula>$C$4</formula>
    </cfRule>
  </conditionalFormatting>
  <conditionalFormatting sqref="AG16">
    <cfRule type="cellIs" dxfId="2337" priority="526" operator="lessThan">
      <formula>$C$4</formula>
    </cfRule>
  </conditionalFormatting>
  <conditionalFormatting sqref="AG17">
    <cfRule type="cellIs" dxfId="2336" priority="527" operator="lessThan">
      <formula>$C$4</formula>
    </cfRule>
  </conditionalFormatting>
  <conditionalFormatting sqref="AG18">
    <cfRule type="cellIs" dxfId="2335" priority="528" operator="lessThan">
      <formula>$C$4</formula>
    </cfRule>
  </conditionalFormatting>
  <conditionalFormatting sqref="AG19">
    <cfRule type="cellIs" dxfId="2334" priority="529" operator="lessThan">
      <formula>$C$4</formula>
    </cfRule>
  </conditionalFormatting>
  <conditionalFormatting sqref="AG20">
    <cfRule type="cellIs" dxfId="2333" priority="530" operator="lessThan">
      <formula>$C$4</formula>
    </cfRule>
  </conditionalFormatting>
  <conditionalFormatting sqref="AG21">
    <cfRule type="cellIs" dxfId="2332" priority="531" operator="lessThan">
      <formula>$C$4</formula>
    </cfRule>
  </conditionalFormatting>
  <conditionalFormatting sqref="AG22">
    <cfRule type="cellIs" dxfId="2331" priority="532" operator="lessThan">
      <formula>$C$4</formula>
    </cfRule>
  </conditionalFormatting>
  <conditionalFormatting sqref="AG23">
    <cfRule type="cellIs" dxfId="2330" priority="533" operator="lessThan">
      <formula>$C$4</formula>
    </cfRule>
  </conditionalFormatting>
  <conditionalFormatting sqref="AG24">
    <cfRule type="cellIs" dxfId="2329" priority="534" operator="lessThan">
      <formula>$C$4</formula>
    </cfRule>
  </conditionalFormatting>
  <conditionalFormatting sqref="AG25">
    <cfRule type="cellIs" dxfId="2328" priority="535" operator="lessThan">
      <formula>$C$4</formula>
    </cfRule>
  </conditionalFormatting>
  <conditionalFormatting sqref="AG26">
    <cfRule type="cellIs" dxfId="2327" priority="536" operator="lessThan">
      <formula>$C$4</formula>
    </cfRule>
  </conditionalFormatting>
  <conditionalFormatting sqref="AG27">
    <cfRule type="cellIs" dxfId="2326" priority="537" operator="lessThan">
      <formula>$C$4</formula>
    </cfRule>
  </conditionalFormatting>
  <conditionalFormatting sqref="AG28">
    <cfRule type="cellIs" dxfId="2325" priority="538" operator="lessThan">
      <formula>$C$4</formula>
    </cfRule>
  </conditionalFormatting>
  <conditionalFormatting sqref="AG29">
    <cfRule type="cellIs" dxfId="2324" priority="539" operator="lessThan">
      <formula>$C$4</formula>
    </cfRule>
  </conditionalFormatting>
  <conditionalFormatting sqref="AG30">
    <cfRule type="cellIs" dxfId="2323" priority="540" operator="lessThan">
      <formula>$C$4</formula>
    </cfRule>
  </conditionalFormatting>
  <conditionalFormatting sqref="AG31">
    <cfRule type="cellIs" dxfId="2322" priority="541" operator="lessThan">
      <formula>$C$4</formula>
    </cfRule>
  </conditionalFormatting>
  <conditionalFormatting sqref="AG32">
    <cfRule type="cellIs" dxfId="2321" priority="542" operator="lessThan">
      <formula>$C$4</formula>
    </cfRule>
  </conditionalFormatting>
  <conditionalFormatting sqref="AG33">
    <cfRule type="cellIs" dxfId="2320" priority="543" operator="lessThan">
      <formula>$C$4</formula>
    </cfRule>
  </conditionalFormatting>
  <conditionalFormatting sqref="AG34">
    <cfRule type="cellIs" dxfId="2319" priority="544" operator="lessThan">
      <formula>$C$4</formula>
    </cfRule>
  </conditionalFormatting>
  <conditionalFormatting sqref="AG35">
    <cfRule type="cellIs" dxfId="2318" priority="545" operator="lessThan">
      <formula>$C$4</formula>
    </cfRule>
  </conditionalFormatting>
  <conditionalFormatting sqref="AG36">
    <cfRule type="cellIs" dxfId="2317" priority="546" operator="lessThan">
      <formula>$C$4</formula>
    </cfRule>
  </conditionalFormatting>
  <conditionalFormatting sqref="AG37">
    <cfRule type="cellIs" dxfId="2316" priority="547" operator="lessThan">
      <formula>$C$4</formula>
    </cfRule>
  </conditionalFormatting>
  <conditionalFormatting sqref="AG38">
    <cfRule type="cellIs" dxfId="2315" priority="548" operator="lessThan">
      <formula>$C$4</formula>
    </cfRule>
  </conditionalFormatting>
  <conditionalFormatting sqref="AG39">
    <cfRule type="cellIs" dxfId="2314" priority="549" operator="lessThan">
      <formula>$C$4</formula>
    </cfRule>
  </conditionalFormatting>
  <conditionalFormatting sqref="AG40">
    <cfRule type="cellIs" dxfId="2313" priority="550" operator="lessThan">
      <formula>$C$4</formula>
    </cfRule>
  </conditionalFormatting>
  <conditionalFormatting sqref="AG41">
    <cfRule type="cellIs" dxfId="2312" priority="551" operator="lessThan">
      <formula>$C$4</formula>
    </cfRule>
  </conditionalFormatting>
  <conditionalFormatting sqref="AG42">
    <cfRule type="cellIs" dxfId="2311" priority="552" operator="lessThan">
      <formula>$C$4</formula>
    </cfRule>
  </conditionalFormatting>
  <conditionalFormatting sqref="AG43">
    <cfRule type="cellIs" dxfId="2310" priority="553" operator="lessThan">
      <formula>$C$4</formula>
    </cfRule>
  </conditionalFormatting>
  <conditionalFormatting sqref="AG44">
    <cfRule type="cellIs" dxfId="2309" priority="554" operator="lessThan">
      <formula>$C$4</formula>
    </cfRule>
  </conditionalFormatting>
  <conditionalFormatting sqref="AG45">
    <cfRule type="cellIs" dxfId="2308" priority="555" operator="lessThan">
      <formula>$C$4</formula>
    </cfRule>
  </conditionalFormatting>
  <conditionalFormatting sqref="AG46">
    <cfRule type="cellIs" dxfId="2307" priority="556" operator="lessThan">
      <formula>$C$4</formula>
    </cfRule>
  </conditionalFormatting>
  <conditionalFormatting sqref="AG47">
    <cfRule type="cellIs" dxfId="2306" priority="557" operator="lessThan">
      <formula>$C$4</formula>
    </cfRule>
  </conditionalFormatting>
  <conditionalFormatting sqref="AG48">
    <cfRule type="cellIs" dxfId="2305" priority="558" operator="lessThan">
      <formula>$C$4</formula>
    </cfRule>
  </conditionalFormatting>
  <conditionalFormatting sqref="AG49">
    <cfRule type="cellIs" dxfId="2304" priority="559" operator="lessThan">
      <formula>$C$4</formula>
    </cfRule>
  </conditionalFormatting>
  <conditionalFormatting sqref="AG50">
    <cfRule type="cellIs" dxfId="2303" priority="560" operator="lessThan">
      <formula>$C$4</formula>
    </cfRule>
  </conditionalFormatting>
  <conditionalFormatting sqref="AH11">
    <cfRule type="cellIs" dxfId="2302" priority="561" operator="lessThan">
      <formula>$C$4</formula>
    </cfRule>
  </conditionalFormatting>
  <conditionalFormatting sqref="AH12">
    <cfRule type="cellIs" dxfId="2301" priority="562" operator="lessThan">
      <formula>$C$4</formula>
    </cfRule>
  </conditionalFormatting>
  <conditionalFormatting sqref="AH13">
    <cfRule type="cellIs" dxfId="2300" priority="563" operator="lessThan">
      <formula>$C$4</formula>
    </cfRule>
  </conditionalFormatting>
  <conditionalFormatting sqref="AH14">
    <cfRule type="cellIs" dxfId="2299" priority="564" operator="lessThan">
      <formula>$C$4</formula>
    </cfRule>
  </conditionalFormatting>
  <conditionalFormatting sqref="AH15">
    <cfRule type="cellIs" dxfId="2298" priority="565" operator="lessThan">
      <formula>$C$4</formula>
    </cfRule>
  </conditionalFormatting>
  <conditionalFormatting sqref="AH16">
    <cfRule type="cellIs" dxfId="2297" priority="566" operator="lessThan">
      <formula>$C$4</formula>
    </cfRule>
  </conditionalFormatting>
  <conditionalFormatting sqref="AH17">
    <cfRule type="cellIs" dxfId="2296" priority="567" operator="lessThan">
      <formula>$C$4</formula>
    </cfRule>
  </conditionalFormatting>
  <conditionalFormatting sqref="AH18">
    <cfRule type="cellIs" dxfId="2295" priority="568" operator="lessThan">
      <formula>$C$4</formula>
    </cfRule>
  </conditionalFormatting>
  <conditionalFormatting sqref="AH19">
    <cfRule type="cellIs" dxfId="2294" priority="569" operator="lessThan">
      <formula>$C$4</formula>
    </cfRule>
  </conditionalFormatting>
  <conditionalFormatting sqref="AH20">
    <cfRule type="cellIs" dxfId="2293" priority="570" operator="lessThan">
      <formula>$C$4</formula>
    </cfRule>
  </conditionalFormatting>
  <conditionalFormatting sqref="AH21">
    <cfRule type="cellIs" dxfId="2292" priority="571" operator="lessThan">
      <formula>$C$4</formula>
    </cfRule>
  </conditionalFormatting>
  <conditionalFormatting sqref="AH22">
    <cfRule type="cellIs" dxfId="2291" priority="572" operator="lessThan">
      <formula>$C$4</formula>
    </cfRule>
  </conditionalFormatting>
  <conditionalFormatting sqref="AH23">
    <cfRule type="cellIs" dxfId="2290" priority="573" operator="lessThan">
      <formula>$C$4</formula>
    </cfRule>
  </conditionalFormatting>
  <conditionalFormatting sqref="AH24">
    <cfRule type="cellIs" dxfId="2289" priority="574" operator="lessThan">
      <formula>$C$4</formula>
    </cfRule>
  </conditionalFormatting>
  <conditionalFormatting sqref="AH25">
    <cfRule type="cellIs" dxfId="2288" priority="575" operator="lessThan">
      <formula>$C$4</formula>
    </cfRule>
  </conditionalFormatting>
  <conditionalFormatting sqref="AH26">
    <cfRule type="cellIs" dxfId="2287" priority="576" operator="lessThan">
      <formula>$C$4</formula>
    </cfRule>
  </conditionalFormatting>
  <conditionalFormatting sqref="AH27">
    <cfRule type="cellIs" dxfId="2286" priority="577" operator="lessThan">
      <formula>$C$4</formula>
    </cfRule>
  </conditionalFormatting>
  <conditionalFormatting sqref="AH28">
    <cfRule type="cellIs" dxfId="2285" priority="578" operator="lessThan">
      <formula>$C$4</formula>
    </cfRule>
  </conditionalFormatting>
  <conditionalFormatting sqref="AH29">
    <cfRule type="cellIs" dxfId="2284" priority="579" operator="lessThan">
      <formula>$C$4</formula>
    </cfRule>
  </conditionalFormatting>
  <conditionalFormatting sqref="AH30">
    <cfRule type="cellIs" dxfId="2283" priority="580" operator="lessThan">
      <formula>$C$4</formula>
    </cfRule>
  </conditionalFormatting>
  <conditionalFormatting sqref="AH31">
    <cfRule type="cellIs" dxfId="2282" priority="581" operator="lessThan">
      <formula>$C$4</formula>
    </cfRule>
  </conditionalFormatting>
  <conditionalFormatting sqref="AH32">
    <cfRule type="cellIs" dxfId="2281" priority="582" operator="lessThan">
      <formula>$C$4</formula>
    </cfRule>
  </conditionalFormatting>
  <conditionalFormatting sqref="AH33">
    <cfRule type="cellIs" dxfId="2280" priority="583" operator="lessThan">
      <formula>$C$4</formula>
    </cfRule>
  </conditionalFormatting>
  <conditionalFormatting sqref="AH34">
    <cfRule type="cellIs" dxfId="2279" priority="584" operator="lessThan">
      <formula>$C$4</formula>
    </cfRule>
  </conditionalFormatting>
  <conditionalFormatting sqref="AH35">
    <cfRule type="cellIs" dxfId="2278" priority="585" operator="lessThan">
      <formula>$C$4</formula>
    </cfRule>
  </conditionalFormatting>
  <conditionalFormatting sqref="AH36">
    <cfRule type="cellIs" dxfId="2277" priority="586" operator="lessThan">
      <formula>$C$4</formula>
    </cfRule>
  </conditionalFormatting>
  <conditionalFormatting sqref="AH37">
    <cfRule type="cellIs" dxfId="2276" priority="587" operator="lessThan">
      <formula>$C$4</formula>
    </cfRule>
  </conditionalFormatting>
  <conditionalFormatting sqref="AH38">
    <cfRule type="cellIs" dxfId="2275" priority="588" operator="lessThan">
      <formula>$C$4</formula>
    </cfRule>
  </conditionalFormatting>
  <conditionalFormatting sqref="AH39">
    <cfRule type="cellIs" dxfId="2274" priority="589" operator="lessThan">
      <formula>$C$4</formula>
    </cfRule>
  </conditionalFormatting>
  <conditionalFormatting sqref="AH40">
    <cfRule type="cellIs" dxfId="2273" priority="590" operator="lessThan">
      <formula>$C$4</formula>
    </cfRule>
  </conditionalFormatting>
  <conditionalFormatting sqref="AH41">
    <cfRule type="cellIs" dxfId="2272" priority="591" operator="lessThan">
      <formula>$C$4</formula>
    </cfRule>
  </conditionalFormatting>
  <conditionalFormatting sqref="AH42">
    <cfRule type="cellIs" dxfId="2271" priority="592" operator="lessThan">
      <formula>$C$4</formula>
    </cfRule>
  </conditionalFormatting>
  <conditionalFormatting sqref="AH43">
    <cfRule type="cellIs" dxfId="2270" priority="593" operator="lessThan">
      <formula>$C$4</formula>
    </cfRule>
  </conditionalFormatting>
  <conditionalFormatting sqref="AH44">
    <cfRule type="cellIs" dxfId="2269" priority="594" operator="lessThan">
      <formula>$C$4</formula>
    </cfRule>
  </conditionalFormatting>
  <conditionalFormatting sqref="AH45">
    <cfRule type="cellIs" dxfId="2268" priority="595" operator="lessThan">
      <formula>$C$4</formula>
    </cfRule>
  </conditionalFormatting>
  <conditionalFormatting sqref="AH46">
    <cfRule type="cellIs" dxfId="2267" priority="596" operator="lessThan">
      <formula>$C$4</formula>
    </cfRule>
  </conditionalFormatting>
  <conditionalFormatting sqref="AH47">
    <cfRule type="cellIs" dxfId="2266" priority="597" operator="lessThan">
      <formula>$C$4</formula>
    </cfRule>
  </conditionalFormatting>
  <conditionalFormatting sqref="AH48">
    <cfRule type="cellIs" dxfId="2265" priority="598" operator="lessThan">
      <formula>$C$4</formula>
    </cfRule>
  </conditionalFormatting>
  <conditionalFormatting sqref="AH49">
    <cfRule type="cellIs" dxfId="2264" priority="599" operator="lessThan">
      <formula>$C$4</formula>
    </cfRule>
  </conditionalFormatting>
  <conditionalFormatting sqref="AH50">
    <cfRule type="cellIs" dxfId="2263" priority="600" operator="lessThan">
      <formula>$C$4</formula>
    </cfRule>
  </conditionalFormatting>
  <conditionalFormatting sqref="AI11">
    <cfRule type="cellIs" dxfId="2262" priority="601" operator="lessThan">
      <formula>$C$4</formula>
    </cfRule>
  </conditionalFormatting>
  <conditionalFormatting sqref="AI12">
    <cfRule type="cellIs" dxfId="2261" priority="602" operator="lessThan">
      <formula>$C$4</formula>
    </cfRule>
  </conditionalFormatting>
  <conditionalFormatting sqref="AI13">
    <cfRule type="cellIs" dxfId="2260" priority="603" operator="lessThan">
      <formula>$C$4</formula>
    </cfRule>
  </conditionalFormatting>
  <conditionalFormatting sqref="AI14">
    <cfRule type="cellIs" dxfId="2259" priority="604" operator="lessThan">
      <formula>$C$4</formula>
    </cfRule>
  </conditionalFormatting>
  <conditionalFormatting sqref="AI15">
    <cfRule type="cellIs" dxfId="2258" priority="605" operator="lessThan">
      <formula>$C$4</formula>
    </cfRule>
  </conditionalFormatting>
  <conditionalFormatting sqref="AI16">
    <cfRule type="cellIs" dxfId="2257" priority="606" operator="lessThan">
      <formula>$C$4</formula>
    </cfRule>
  </conditionalFormatting>
  <conditionalFormatting sqref="AI17">
    <cfRule type="cellIs" dxfId="2256" priority="607" operator="lessThan">
      <formula>$C$4</formula>
    </cfRule>
  </conditionalFormatting>
  <conditionalFormatting sqref="AI18">
    <cfRule type="cellIs" dxfId="2255" priority="608" operator="lessThan">
      <formula>$C$4</formula>
    </cfRule>
  </conditionalFormatting>
  <conditionalFormatting sqref="AI19">
    <cfRule type="cellIs" dxfId="2254" priority="609" operator="lessThan">
      <formula>$C$4</formula>
    </cfRule>
  </conditionalFormatting>
  <conditionalFormatting sqref="AI20">
    <cfRule type="cellIs" dxfId="2253" priority="610" operator="lessThan">
      <formula>$C$4</formula>
    </cfRule>
  </conditionalFormatting>
  <conditionalFormatting sqref="AI21">
    <cfRule type="cellIs" dxfId="2252" priority="611" operator="lessThan">
      <formula>$C$4</formula>
    </cfRule>
  </conditionalFormatting>
  <conditionalFormatting sqref="AI22">
    <cfRule type="cellIs" dxfId="2251" priority="612" operator="lessThan">
      <formula>$C$4</formula>
    </cfRule>
  </conditionalFormatting>
  <conditionalFormatting sqref="AI23">
    <cfRule type="cellIs" dxfId="2250" priority="613" operator="lessThan">
      <formula>$C$4</formula>
    </cfRule>
  </conditionalFormatting>
  <conditionalFormatting sqref="AI24">
    <cfRule type="cellIs" dxfId="2249" priority="614" operator="lessThan">
      <formula>$C$4</formula>
    </cfRule>
  </conditionalFormatting>
  <conditionalFormatting sqref="AI25">
    <cfRule type="cellIs" dxfId="2248" priority="615" operator="lessThan">
      <formula>$C$4</formula>
    </cfRule>
  </conditionalFormatting>
  <conditionalFormatting sqref="AI26">
    <cfRule type="cellIs" dxfId="2247" priority="616" operator="lessThan">
      <formula>$C$4</formula>
    </cfRule>
  </conditionalFormatting>
  <conditionalFormatting sqref="AI27">
    <cfRule type="cellIs" dxfId="2246" priority="617" operator="lessThan">
      <formula>$C$4</formula>
    </cfRule>
  </conditionalFormatting>
  <conditionalFormatting sqref="AI28">
    <cfRule type="cellIs" dxfId="2245" priority="618" operator="lessThan">
      <formula>$C$4</formula>
    </cfRule>
  </conditionalFormatting>
  <conditionalFormatting sqref="AI29">
    <cfRule type="cellIs" dxfId="2244" priority="619" operator="lessThan">
      <formula>$C$4</formula>
    </cfRule>
  </conditionalFormatting>
  <conditionalFormatting sqref="AI30">
    <cfRule type="cellIs" dxfId="2243" priority="620" operator="lessThan">
      <formula>$C$4</formula>
    </cfRule>
  </conditionalFormatting>
  <conditionalFormatting sqref="AI31">
    <cfRule type="cellIs" dxfId="2242" priority="621" operator="lessThan">
      <formula>$C$4</formula>
    </cfRule>
  </conditionalFormatting>
  <conditionalFormatting sqref="AI32">
    <cfRule type="cellIs" dxfId="2241" priority="622" operator="lessThan">
      <formula>$C$4</formula>
    </cfRule>
  </conditionalFormatting>
  <conditionalFormatting sqref="AI33">
    <cfRule type="cellIs" dxfId="2240" priority="623" operator="lessThan">
      <formula>$C$4</formula>
    </cfRule>
  </conditionalFormatting>
  <conditionalFormatting sqref="AI34">
    <cfRule type="cellIs" dxfId="2239" priority="624" operator="lessThan">
      <formula>$C$4</formula>
    </cfRule>
  </conditionalFormatting>
  <conditionalFormatting sqref="AI35">
    <cfRule type="cellIs" dxfId="2238" priority="625" operator="lessThan">
      <formula>$C$4</formula>
    </cfRule>
  </conditionalFormatting>
  <conditionalFormatting sqref="AI36">
    <cfRule type="cellIs" dxfId="2237" priority="626" operator="lessThan">
      <formula>$C$4</formula>
    </cfRule>
  </conditionalFormatting>
  <conditionalFormatting sqref="AI37">
    <cfRule type="cellIs" dxfId="2236" priority="627" operator="lessThan">
      <formula>$C$4</formula>
    </cfRule>
  </conditionalFormatting>
  <conditionalFormatting sqref="AI38">
    <cfRule type="cellIs" dxfId="2235" priority="628" operator="lessThan">
      <formula>$C$4</formula>
    </cfRule>
  </conditionalFormatting>
  <conditionalFormatting sqref="AI39">
    <cfRule type="cellIs" dxfId="2234" priority="629" operator="lessThan">
      <formula>$C$4</formula>
    </cfRule>
  </conditionalFormatting>
  <conditionalFormatting sqref="AI40">
    <cfRule type="cellIs" dxfId="2233" priority="630" operator="lessThan">
      <formula>$C$4</formula>
    </cfRule>
  </conditionalFormatting>
  <conditionalFormatting sqref="AI41">
    <cfRule type="cellIs" dxfId="2232" priority="631" operator="lessThan">
      <formula>$C$4</formula>
    </cfRule>
  </conditionalFormatting>
  <conditionalFormatting sqref="AI42">
    <cfRule type="cellIs" dxfId="2231" priority="632" operator="lessThan">
      <formula>$C$4</formula>
    </cfRule>
  </conditionalFormatting>
  <conditionalFormatting sqref="AI43">
    <cfRule type="cellIs" dxfId="2230" priority="633" operator="lessThan">
      <formula>$C$4</formula>
    </cfRule>
  </conditionalFormatting>
  <conditionalFormatting sqref="AI44">
    <cfRule type="cellIs" dxfId="2229" priority="634" operator="lessThan">
      <formula>$C$4</formula>
    </cfRule>
  </conditionalFormatting>
  <conditionalFormatting sqref="AI45">
    <cfRule type="cellIs" dxfId="2228" priority="635" operator="lessThan">
      <formula>$C$4</formula>
    </cfRule>
  </conditionalFormatting>
  <conditionalFormatting sqref="AI46">
    <cfRule type="cellIs" dxfId="2227" priority="636" operator="lessThan">
      <formula>$C$4</formula>
    </cfRule>
  </conditionalFormatting>
  <conditionalFormatting sqref="AI47">
    <cfRule type="cellIs" dxfId="2226" priority="637" operator="lessThan">
      <formula>$C$4</formula>
    </cfRule>
  </conditionalFormatting>
  <conditionalFormatting sqref="AI48">
    <cfRule type="cellIs" dxfId="2225" priority="638" operator="lessThan">
      <formula>$C$4</formula>
    </cfRule>
  </conditionalFormatting>
  <conditionalFormatting sqref="AI49">
    <cfRule type="cellIs" dxfId="2224" priority="639" operator="lessThan">
      <formula>$C$4</formula>
    </cfRule>
  </conditionalFormatting>
  <conditionalFormatting sqref="AI50">
    <cfRule type="cellIs" dxfId="2223" priority="640" operator="lessThan">
      <formula>$C$4</formula>
    </cfRule>
  </conditionalFormatting>
  <conditionalFormatting sqref="AJ11">
    <cfRule type="cellIs" dxfId="2222" priority="641" operator="lessThan">
      <formula>$C$4</formula>
    </cfRule>
  </conditionalFormatting>
  <conditionalFormatting sqref="AJ12">
    <cfRule type="cellIs" dxfId="2221" priority="642" operator="lessThan">
      <formula>$C$4</formula>
    </cfRule>
  </conditionalFormatting>
  <conditionalFormatting sqref="AJ13">
    <cfRule type="cellIs" dxfId="2220" priority="643" operator="lessThan">
      <formula>$C$4</formula>
    </cfRule>
  </conditionalFormatting>
  <conditionalFormatting sqref="AJ14">
    <cfRule type="cellIs" dxfId="2219" priority="644" operator="lessThan">
      <formula>$C$4</formula>
    </cfRule>
  </conditionalFormatting>
  <conditionalFormatting sqref="AJ15">
    <cfRule type="cellIs" dxfId="2218" priority="645" operator="lessThan">
      <formula>$C$4</formula>
    </cfRule>
  </conditionalFormatting>
  <conditionalFormatting sqref="AJ16">
    <cfRule type="cellIs" dxfId="2217" priority="646" operator="lessThan">
      <formula>$C$4</formula>
    </cfRule>
  </conditionalFormatting>
  <conditionalFormatting sqref="AJ17">
    <cfRule type="cellIs" dxfId="2216" priority="647" operator="lessThan">
      <formula>$C$4</formula>
    </cfRule>
  </conditionalFormatting>
  <conditionalFormatting sqref="AJ18">
    <cfRule type="cellIs" dxfId="2215" priority="648" operator="lessThan">
      <formula>$C$4</formula>
    </cfRule>
  </conditionalFormatting>
  <conditionalFormatting sqref="AJ19">
    <cfRule type="cellIs" dxfId="2214" priority="649" operator="lessThan">
      <formula>$C$4</formula>
    </cfRule>
  </conditionalFormatting>
  <conditionalFormatting sqref="AJ20">
    <cfRule type="cellIs" dxfId="2213" priority="650" operator="lessThan">
      <formula>$C$4</formula>
    </cfRule>
  </conditionalFormatting>
  <conditionalFormatting sqref="AJ21">
    <cfRule type="cellIs" dxfId="2212" priority="651" operator="lessThan">
      <formula>$C$4</formula>
    </cfRule>
  </conditionalFormatting>
  <conditionalFormatting sqref="AJ22">
    <cfRule type="cellIs" dxfId="2211" priority="652" operator="lessThan">
      <formula>$C$4</formula>
    </cfRule>
  </conditionalFormatting>
  <conditionalFormatting sqref="AJ23">
    <cfRule type="cellIs" dxfId="2210" priority="653" operator="lessThan">
      <formula>$C$4</formula>
    </cfRule>
  </conditionalFormatting>
  <conditionalFormatting sqref="AJ24">
    <cfRule type="cellIs" dxfId="2209" priority="654" operator="lessThan">
      <formula>$C$4</formula>
    </cfRule>
  </conditionalFormatting>
  <conditionalFormatting sqref="AJ25">
    <cfRule type="cellIs" dxfId="2208" priority="655" operator="lessThan">
      <formula>$C$4</formula>
    </cfRule>
  </conditionalFormatting>
  <conditionalFormatting sqref="AJ26">
    <cfRule type="cellIs" dxfId="2207" priority="656" operator="lessThan">
      <formula>$C$4</formula>
    </cfRule>
  </conditionalFormatting>
  <conditionalFormatting sqref="AJ27">
    <cfRule type="cellIs" dxfId="2206" priority="657" operator="lessThan">
      <formula>$C$4</formula>
    </cfRule>
  </conditionalFormatting>
  <conditionalFormatting sqref="AJ28">
    <cfRule type="cellIs" dxfId="2205" priority="658" operator="lessThan">
      <formula>$C$4</formula>
    </cfRule>
  </conditionalFormatting>
  <conditionalFormatting sqref="AJ29">
    <cfRule type="cellIs" dxfId="2204" priority="659" operator="lessThan">
      <formula>$C$4</formula>
    </cfRule>
  </conditionalFormatting>
  <conditionalFormatting sqref="AJ30">
    <cfRule type="cellIs" dxfId="2203" priority="660" operator="lessThan">
      <formula>$C$4</formula>
    </cfRule>
  </conditionalFormatting>
  <conditionalFormatting sqref="AJ31">
    <cfRule type="cellIs" dxfId="2202" priority="661" operator="lessThan">
      <formula>$C$4</formula>
    </cfRule>
  </conditionalFormatting>
  <conditionalFormatting sqref="AJ32">
    <cfRule type="cellIs" dxfId="2201" priority="662" operator="lessThan">
      <formula>$C$4</formula>
    </cfRule>
  </conditionalFormatting>
  <conditionalFormatting sqref="AJ33">
    <cfRule type="cellIs" dxfId="2200" priority="663" operator="lessThan">
      <formula>$C$4</formula>
    </cfRule>
  </conditionalFormatting>
  <conditionalFormatting sqref="AJ34">
    <cfRule type="cellIs" dxfId="2199" priority="664" operator="lessThan">
      <formula>$C$4</formula>
    </cfRule>
  </conditionalFormatting>
  <conditionalFormatting sqref="AJ35">
    <cfRule type="cellIs" dxfId="2198" priority="665" operator="lessThan">
      <formula>$C$4</formula>
    </cfRule>
  </conditionalFormatting>
  <conditionalFormatting sqref="AJ36">
    <cfRule type="cellIs" dxfId="2197" priority="666" operator="lessThan">
      <formula>$C$4</formula>
    </cfRule>
  </conditionalFormatting>
  <conditionalFormatting sqref="AJ37">
    <cfRule type="cellIs" dxfId="2196" priority="667" operator="lessThan">
      <formula>$C$4</formula>
    </cfRule>
  </conditionalFormatting>
  <conditionalFormatting sqref="AJ38">
    <cfRule type="cellIs" dxfId="2195" priority="668" operator="lessThan">
      <formula>$C$4</formula>
    </cfRule>
  </conditionalFormatting>
  <conditionalFormatting sqref="AJ39">
    <cfRule type="cellIs" dxfId="2194" priority="669" operator="lessThan">
      <formula>$C$4</formula>
    </cfRule>
  </conditionalFormatting>
  <conditionalFormatting sqref="AJ40">
    <cfRule type="cellIs" dxfId="2193" priority="670" operator="lessThan">
      <formula>$C$4</formula>
    </cfRule>
  </conditionalFormatting>
  <conditionalFormatting sqref="AJ41">
    <cfRule type="cellIs" dxfId="2192" priority="671" operator="lessThan">
      <formula>$C$4</formula>
    </cfRule>
  </conditionalFormatting>
  <conditionalFormatting sqref="AJ42">
    <cfRule type="cellIs" dxfId="2191" priority="672" operator="lessThan">
      <formula>$C$4</formula>
    </cfRule>
  </conditionalFormatting>
  <conditionalFormatting sqref="AJ43">
    <cfRule type="cellIs" dxfId="2190" priority="673" operator="lessThan">
      <formula>$C$4</formula>
    </cfRule>
  </conditionalFormatting>
  <conditionalFormatting sqref="AJ44">
    <cfRule type="cellIs" dxfId="2189" priority="674" operator="lessThan">
      <formula>$C$4</formula>
    </cfRule>
  </conditionalFormatting>
  <conditionalFormatting sqref="AJ45">
    <cfRule type="cellIs" dxfId="2188" priority="675" operator="lessThan">
      <formula>$C$4</formula>
    </cfRule>
  </conditionalFormatting>
  <conditionalFormatting sqref="AJ46">
    <cfRule type="cellIs" dxfId="2187" priority="676" operator="lessThan">
      <formula>$C$4</formula>
    </cfRule>
  </conditionalFormatting>
  <conditionalFormatting sqref="AJ47">
    <cfRule type="cellIs" dxfId="2186" priority="677" operator="lessThan">
      <formula>$C$4</formula>
    </cfRule>
  </conditionalFormatting>
  <conditionalFormatting sqref="AJ48">
    <cfRule type="cellIs" dxfId="2185" priority="678" operator="lessThan">
      <formula>$C$4</formula>
    </cfRule>
  </conditionalFormatting>
  <conditionalFormatting sqref="AJ49">
    <cfRule type="cellIs" dxfId="2184" priority="679" operator="lessThan">
      <formula>$C$4</formula>
    </cfRule>
  </conditionalFormatting>
  <conditionalFormatting sqref="AJ50">
    <cfRule type="cellIs" dxfId="2183" priority="680" operator="lessThan">
      <formula>$C$4</formula>
    </cfRule>
  </conditionalFormatting>
  <conditionalFormatting sqref="AK11">
    <cfRule type="cellIs" dxfId="2182" priority="681" operator="lessThan">
      <formula>$C$4</formula>
    </cfRule>
  </conditionalFormatting>
  <conditionalFormatting sqref="AK12">
    <cfRule type="cellIs" dxfId="2181" priority="682" operator="lessThan">
      <formula>$C$4</formula>
    </cfRule>
  </conditionalFormatting>
  <conditionalFormatting sqref="AK13">
    <cfRule type="cellIs" dxfId="2180" priority="683" operator="lessThan">
      <formula>$C$4</formula>
    </cfRule>
  </conditionalFormatting>
  <conditionalFormatting sqref="AK14">
    <cfRule type="cellIs" dxfId="2179" priority="684" operator="lessThan">
      <formula>$C$4</formula>
    </cfRule>
  </conditionalFormatting>
  <conditionalFormatting sqref="AK15">
    <cfRule type="cellIs" dxfId="2178" priority="685" operator="lessThan">
      <formula>$C$4</formula>
    </cfRule>
  </conditionalFormatting>
  <conditionalFormatting sqref="AK16">
    <cfRule type="cellIs" dxfId="2177" priority="686" operator="lessThan">
      <formula>$C$4</formula>
    </cfRule>
  </conditionalFormatting>
  <conditionalFormatting sqref="AK17">
    <cfRule type="cellIs" dxfId="2176" priority="687" operator="lessThan">
      <formula>$C$4</formula>
    </cfRule>
  </conditionalFormatting>
  <conditionalFormatting sqref="AK18">
    <cfRule type="cellIs" dxfId="2175" priority="688" operator="lessThan">
      <formula>$C$4</formula>
    </cfRule>
  </conditionalFormatting>
  <conditionalFormatting sqref="AK19">
    <cfRule type="cellIs" dxfId="2174" priority="689" operator="lessThan">
      <formula>$C$4</formula>
    </cfRule>
  </conditionalFormatting>
  <conditionalFormatting sqref="AK20">
    <cfRule type="cellIs" dxfId="2173" priority="690" operator="lessThan">
      <formula>$C$4</formula>
    </cfRule>
  </conditionalFormatting>
  <conditionalFormatting sqref="AK21">
    <cfRule type="cellIs" dxfId="2172" priority="691" operator="lessThan">
      <formula>$C$4</formula>
    </cfRule>
  </conditionalFormatting>
  <conditionalFormatting sqref="AK22">
    <cfRule type="cellIs" dxfId="2171" priority="692" operator="lessThan">
      <formula>$C$4</formula>
    </cfRule>
  </conditionalFormatting>
  <conditionalFormatting sqref="AK23">
    <cfRule type="cellIs" dxfId="2170" priority="693" operator="lessThan">
      <formula>$C$4</formula>
    </cfRule>
  </conditionalFormatting>
  <conditionalFormatting sqref="AK24">
    <cfRule type="cellIs" dxfId="2169" priority="694" operator="lessThan">
      <formula>$C$4</formula>
    </cfRule>
  </conditionalFormatting>
  <conditionalFormatting sqref="AK25">
    <cfRule type="cellIs" dxfId="2168" priority="695" operator="lessThan">
      <formula>$C$4</formula>
    </cfRule>
  </conditionalFormatting>
  <conditionalFormatting sqref="AK26">
    <cfRule type="cellIs" dxfId="2167" priority="696" operator="lessThan">
      <formula>$C$4</formula>
    </cfRule>
  </conditionalFormatting>
  <conditionalFormatting sqref="AK27">
    <cfRule type="cellIs" dxfId="2166" priority="697" operator="lessThan">
      <formula>$C$4</formula>
    </cfRule>
  </conditionalFormatting>
  <conditionalFormatting sqref="AK28">
    <cfRule type="cellIs" dxfId="2165" priority="698" operator="lessThan">
      <formula>$C$4</formula>
    </cfRule>
  </conditionalFormatting>
  <conditionalFormatting sqref="AK29">
    <cfRule type="cellIs" dxfId="2164" priority="699" operator="lessThan">
      <formula>$C$4</formula>
    </cfRule>
  </conditionalFormatting>
  <conditionalFormatting sqref="AK30">
    <cfRule type="cellIs" dxfId="2163" priority="700" operator="lessThan">
      <formula>$C$4</formula>
    </cfRule>
  </conditionalFormatting>
  <conditionalFormatting sqref="AK31">
    <cfRule type="cellIs" dxfId="2162" priority="701" operator="lessThan">
      <formula>$C$4</formula>
    </cfRule>
  </conditionalFormatting>
  <conditionalFormatting sqref="AK32">
    <cfRule type="cellIs" dxfId="2161" priority="702" operator="lessThan">
      <formula>$C$4</formula>
    </cfRule>
  </conditionalFormatting>
  <conditionalFormatting sqref="AK33">
    <cfRule type="cellIs" dxfId="2160" priority="703" operator="lessThan">
      <formula>$C$4</formula>
    </cfRule>
  </conditionalFormatting>
  <conditionalFormatting sqref="AK34">
    <cfRule type="cellIs" dxfId="2159" priority="704" operator="lessThan">
      <formula>$C$4</formula>
    </cfRule>
  </conditionalFormatting>
  <conditionalFormatting sqref="AK35">
    <cfRule type="cellIs" dxfId="2158" priority="705" operator="lessThan">
      <formula>$C$4</formula>
    </cfRule>
  </conditionalFormatting>
  <conditionalFormatting sqref="AK36">
    <cfRule type="cellIs" dxfId="2157" priority="706" operator="lessThan">
      <formula>$C$4</formula>
    </cfRule>
  </conditionalFormatting>
  <conditionalFormatting sqref="AK37">
    <cfRule type="cellIs" dxfId="2156" priority="707" operator="lessThan">
      <formula>$C$4</formula>
    </cfRule>
  </conditionalFormatting>
  <conditionalFormatting sqref="AK38">
    <cfRule type="cellIs" dxfId="2155" priority="708" operator="lessThan">
      <formula>$C$4</formula>
    </cfRule>
  </conditionalFormatting>
  <conditionalFormatting sqref="AK39">
    <cfRule type="cellIs" dxfId="2154" priority="709" operator="lessThan">
      <formula>$C$4</formula>
    </cfRule>
  </conditionalFormatting>
  <conditionalFormatting sqref="AK40">
    <cfRule type="cellIs" dxfId="2153" priority="710" operator="lessThan">
      <formula>$C$4</formula>
    </cfRule>
  </conditionalFormatting>
  <conditionalFormatting sqref="AK41">
    <cfRule type="cellIs" dxfId="2152" priority="711" operator="lessThan">
      <formula>$C$4</formula>
    </cfRule>
  </conditionalFormatting>
  <conditionalFormatting sqref="AK42">
    <cfRule type="cellIs" dxfId="2151" priority="712" operator="lessThan">
      <formula>$C$4</formula>
    </cfRule>
  </conditionalFormatting>
  <conditionalFormatting sqref="AK43">
    <cfRule type="cellIs" dxfId="2150" priority="713" operator="lessThan">
      <formula>$C$4</formula>
    </cfRule>
  </conditionalFormatting>
  <conditionalFormatting sqref="AK44">
    <cfRule type="cellIs" dxfId="2149" priority="714" operator="lessThan">
      <formula>$C$4</formula>
    </cfRule>
  </conditionalFormatting>
  <conditionalFormatting sqref="AK45">
    <cfRule type="cellIs" dxfId="2148" priority="715" operator="lessThan">
      <formula>$C$4</formula>
    </cfRule>
  </conditionalFormatting>
  <conditionalFormatting sqref="AK46">
    <cfRule type="cellIs" dxfId="2147" priority="716" operator="lessThan">
      <formula>$C$4</formula>
    </cfRule>
  </conditionalFormatting>
  <conditionalFormatting sqref="AK47">
    <cfRule type="cellIs" dxfId="2146" priority="717" operator="lessThan">
      <formula>$C$4</formula>
    </cfRule>
  </conditionalFormatting>
  <conditionalFormatting sqref="AK48">
    <cfRule type="cellIs" dxfId="2145" priority="718" operator="lessThan">
      <formula>$C$4</formula>
    </cfRule>
  </conditionalFormatting>
  <conditionalFormatting sqref="AK49">
    <cfRule type="cellIs" dxfId="2144" priority="719" operator="lessThan">
      <formula>$C$4</formula>
    </cfRule>
  </conditionalFormatting>
  <conditionalFormatting sqref="AK50">
    <cfRule type="cellIs" dxfId="2143" priority="720" operator="lessThan">
      <formula>$C$4</formula>
    </cfRule>
  </conditionalFormatting>
  <conditionalFormatting sqref="AL11">
    <cfRule type="cellIs" dxfId="2142" priority="721" operator="lessThan">
      <formula>$C$4</formula>
    </cfRule>
  </conditionalFormatting>
  <conditionalFormatting sqref="AL12">
    <cfRule type="cellIs" dxfId="2141" priority="722" operator="lessThan">
      <formula>$C$4</formula>
    </cfRule>
  </conditionalFormatting>
  <conditionalFormatting sqref="AL13">
    <cfRule type="cellIs" dxfId="2140" priority="723" operator="lessThan">
      <formula>$C$4</formula>
    </cfRule>
  </conditionalFormatting>
  <conditionalFormatting sqref="AL14">
    <cfRule type="cellIs" dxfId="2139" priority="724" operator="lessThan">
      <formula>$C$4</formula>
    </cfRule>
  </conditionalFormatting>
  <conditionalFormatting sqref="AL15">
    <cfRule type="cellIs" dxfId="2138" priority="725" operator="lessThan">
      <formula>$C$4</formula>
    </cfRule>
  </conditionalFormatting>
  <conditionalFormatting sqref="AL16">
    <cfRule type="cellIs" dxfId="2137" priority="726" operator="lessThan">
      <formula>$C$4</formula>
    </cfRule>
  </conditionalFormatting>
  <conditionalFormatting sqref="AL17">
    <cfRule type="cellIs" dxfId="2136" priority="727" operator="lessThan">
      <formula>$C$4</formula>
    </cfRule>
  </conditionalFormatting>
  <conditionalFormatting sqref="AL18">
    <cfRule type="cellIs" dxfId="2135" priority="728" operator="lessThan">
      <formula>$C$4</formula>
    </cfRule>
  </conditionalFormatting>
  <conditionalFormatting sqref="AL19">
    <cfRule type="cellIs" dxfId="2134" priority="729" operator="lessThan">
      <formula>$C$4</formula>
    </cfRule>
  </conditionalFormatting>
  <conditionalFormatting sqref="AL20">
    <cfRule type="cellIs" dxfId="2133" priority="730" operator="lessThan">
      <formula>$C$4</formula>
    </cfRule>
  </conditionalFormatting>
  <conditionalFormatting sqref="AL21">
    <cfRule type="cellIs" dxfId="2132" priority="731" operator="lessThan">
      <formula>$C$4</formula>
    </cfRule>
  </conditionalFormatting>
  <conditionalFormatting sqref="AL22">
    <cfRule type="cellIs" dxfId="2131" priority="732" operator="lessThan">
      <formula>$C$4</formula>
    </cfRule>
  </conditionalFormatting>
  <conditionalFormatting sqref="AL23">
    <cfRule type="cellIs" dxfId="2130" priority="733" operator="lessThan">
      <formula>$C$4</formula>
    </cfRule>
  </conditionalFormatting>
  <conditionalFormatting sqref="AL24">
    <cfRule type="cellIs" dxfId="2129" priority="734" operator="lessThan">
      <formula>$C$4</formula>
    </cfRule>
  </conditionalFormatting>
  <conditionalFormatting sqref="AL25">
    <cfRule type="cellIs" dxfId="2128" priority="735" operator="lessThan">
      <formula>$C$4</formula>
    </cfRule>
  </conditionalFormatting>
  <conditionalFormatting sqref="AL26">
    <cfRule type="cellIs" dxfId="2127" priority="736" operator="lessThan">
      <formula>$C$4</formula>
    </cfRule>
  </conditionalFormatting>
  <conditionalFormatting sqref="AL27">
    <cfRule type="cellIs" dxfId="2126" priority="737" operator="lessThan">
      <formula>$C$4</formula>
    </cfRule>
  </conditionalFormatting>
  <conditionalFormatting sqref="AL28">
    <cfRule type="cellIs" dxfId="2125" priority="738" operator="lessThan">
      <formula>$C$4</formula>
    </cfRule>
  </conditionalFormatting>
  <conditionalFormatting sqref="AL29">
    <cfRule type="cellIs" dxfId="2124" priority="739" operator="lessThan">
      <formula>$C$4</formula>
    </cfRule>
  </conditionalFormatting>
  <conditionalFormatting sqref="AL30">
    <cfRule type="cellIs" dxfId="2123" priority="740" operator="lessThan">
      <formula>$C$4</formula>
    </cfRule>
  </conditionalFormatting>
  <conditionalFormatting sqref="AL31">
    <cfRule type="cellIs" dxfId="2122" priority="741" operator="lessThan">
      <formula>$C$4</formula>
    </cfRule>
  </conditionalFormatting>
  <conditionalFormatting sqref="AL32">
    <cfRule type="cellIs" dxfId="2121" priority="742" operator="lessThan">
      <formula>$C$4</formula>
    </cfRule>
  </conditionalFormatting>
  <conditionalFormatting sqref="AL33">
    <cfRule type="cellIs" dxfId="2120" priority="743" operator="lessThan">
      <formula>$C$4</formula>
    </cfRule>
  </conditionalFormatting>
  <conditionalFormatting sqref="AL34">
    <cfRule type="cellIs" dxfId="2119" priority="744" operator="lessThan">
      <formula>$C$4</formula>
    </cfRule>
  </conditionalFormatting>
  <conditionalFormatting sqref="AL35">
    <cfRule type="cellIs" dxfId="2118" priority="745" operator="lessThan">
      <formula>$C$4</formula>
    </cfRule>
  </conditionalFormatting>
  <conditionalFormatting sqref="AL36">
    <cfRule type="cellIs" dxfId="2117" priority="746" operator="lessThan">
      <formula>$C$4</formula>
    </cfRule>
  </conditionalFormatting>
  <conditionalFormatting sqref="AL37">
    <cfRule type="cellIs" dxfId="2116" priority="747" operator="lessThan">
      <formula>$C$4</formula>
    </cfRule>
  </conditionalFormatting>
  <conditionalFormatting sqref="AL38">
    <cfRule type="cellIs" dxfId="2115" priority="748" operator="lessThan">
      <formula>$C$4</formula>
    </cfRule>
  </conditionalFormatting>
  <conditionalFormatting sqref="AL39">
    <cfRule type="cellIs" dxfId="2114" priority="749" operator="lessThan">
      <formula>$C$4</formula>
    </cfRule>
  </conditionalFormatting>
  <conditionalFormatting sqref="AL40">
    <cfRule type="cellIs" dxfId="2113" priority="750" operator="lessThan">
      <formula>$C$4</formula>
    </cfRule>
  </conditionalFormatting>
  <conditionalFormatting sqref="AL41">
    <cfRule type="cellIs" dxfId="2112" priority="751" operator="lessThan">
      <formula>$C$4</formula>
    </cfRule>
  </conditionalFormatting>
  <conditionalFormatting sqref="AL42">
    <cfRule type="cellIs" dxfId="2111" priority="752" operator="lessThan">
      <formula>$C$4</formula>
    </cfRule>
  </conditionalFormatting>
  <conditionalFormatting sqref="AL43">
    <cfRule type="cellIs" dxfId="2110" priority="753" operator="lessThan">
      <formula>$C$4</formula>
    </cfRule>
  </conditionalFormatting>
  <conditionalFormatting sqref="AL44">
    <cfRule type="cellIs" dxfId="2109" priority="754" operator="lessThan">
      <formula>$C$4</formula>
    </cfRule>
  </conditionalFormatting>
  <conditionalFormatting sqref="AL45">
    <cfRule type="cellIs" dxfId="2108" priority="755" operator="lessThan">
      <formula>$C$4</formula>
    </cfRule>
  </conditionalFormatting>
  <conditionalFormatting sqref="AL46">
    <cfRule type="cellIs" dxfId="2107" priority="756" operator="lessThan">
      <formula>$C$4</formula>
    </cfRule>
  </conditionalFormatting>
  <conditionalFormatting sqref="AL47">
    <cfRule type="cellIs" dxfId="2106" priority="757" operator="lessThan">
      <formula>$C$4</formula>
    </cfRule>
  </conditionalFormatting>
  <conditionalFormatting sqref="AL48">
    <cfRule type="cellIs" dxfId="2105" priority="758" operator="lessThan">
      <formula>$C$4</formula>
    </cfRule>
  </conditionalFormatting>
  <conditionalFormatting sqref="AL49">
    <cfRule type="cellIs" dxfId="2104" priority="759" operator="lessThan">
      <formula>$C$4</formula>
    </cfRule>
  </conditionalFormatting>
  <conditionalFormatting sqref="AL50">
    <cfRule type="cellIs" dxfId="2103" priority="760" operator="lessThan">
      <formula>$C$4</formula>
    </cfRule>
  </conditionalFormatting>
  <conditionalFormatting sqref="AM11">
    <cfRule type="cellIs" dxfId="2102" priority="761" operator="lessThan">
      <formula>$C$4</formula>
    </cfRule>
  </conditionalFormatting>
  <conditionalFormatting sqref="AM12">
    <cfRule type="cellIs" dxfId="2101" priority="762" operator="lessThan">
      <formula>$C$4</formula>
    </cfRule>
  </conditionalFormatting>
  <conditionalFormatting sqref="AM13">
    <cfRule type="cellIs" dxfId="2100" priority="763" operator="lessThan">
      <formula>$C$4</formula>
    </cfRule>
  </conditionalFormatting>
  <conditionalFormatting sqref="AM14">
    <cfRule type="cellIs" dxfId="2099" priority="764" operator="lessThan">
      <formula>$C$4</formula>
    </cfRule>
  </conditionalFormatting>
  <conditionalFormatting sqref="AM15">
    <cfRule type="cellIs" dxfId="2098" priority="765" operator="lessThan">
      <formula>$C$4</formula>
    </cfRule>
  </conditionalFormatting>
  <conditionalFormatting sqref="AM16">
    <cfRule type="cellIs" dxfId="2097" priority="766" operator="lessThan">
      <formula>$C$4</formula>
    </cfRule>
  </conditionalFormatting>
  <conditionalFormatting sqref="AM17">
    <cfRule type="cellIs" dxfId="2096" priority="767" operator="lessThan">
      <formula>$C$4</formula>
    </cfRule>
  </conditionalFormatting>
  <conditionalFormatting sqref="AM18">
    <cfRule type="cellIs" dxfId="2095" priority="768" operator="lessThan">
      <formula>$C$4</formula>
    </cfRule>
  </conditionalFormatting>
  <conditionalFormatting sqref="AM19">
    <cfRule type="cellIs" dxfId="2094" priority="769" operator="lessThan">
      <formula>$C$4</formula>
    </cfRule>
  </conditionalFormatting>
  <conditionalFormatting sqref="AM20">
    <cfRule type="cellIs" dxfId="2093" priority="770" operator="lessThan">
      <formula>$C$4</formula>
    </cfRule>
  </conditionalFormatting>
  <conditionalFormatting sqref="AM21">
    <cfRule type="cellIs" dxfId="2092" priority="771" operator="lessThan">
      <formula>$C$4</formula>
    </cfRule>
  </conditionalFormatting>
  <conditionalFormatting sqref="AM22">
    <cfRule type="cellIs" dxfId="2091" priority="772" operator="lessThan">
      <formula>$C$4</formula>
    </cfRule>
  </conditionalFormatting>
  <conditionalFormatting sqref="AM23">
    <cfRule type="cellIs" dxfId="2090" priority="773" operator="lessThan">
      <formula>$C$4</formula>
    </cfRule>
  </conditionalFormatting>
  <conditionalFormatting sqref="AM24">
    <cfRule type="cellIs" dxfId="2089" priority="774" operator="lessThan">
      <formula>$C$4</formula>
    </cfRule>
  </conditionalFormatting>
  <conditionalFormatting sqref="AM25">
    <cfRule type="cellIs" dxfId="2088" priority="775" operator="lessThan">
      <formula>$C$4</formula>
    </cfRule>
  </conditionalFormatting>
  <conditionalFormatting sqref="AM26">
    <cfRule type="cellIs" dxfId="2087" priority="776" operator="lessThan">
      <formula>$C$4</formula>
    </cfRule>
  </conditionalFormatting>
  <conditionalFormatting sqref="AM27">
    <cfRule type="cellIs" dxfId="2086" priority="777" operator="lessThan">
      <formula>$C$4</formula>
    </cfRule>
  </conditionalFormatting>
  <conditionalFormatting sqref="AM28">
    <cfRule type="cellIs" dxfId="2085" priority="778" operator="lessThan">
      <formula>$C$4</formula>
    </cfRule>
  </conditionalFormatting>
  <conditionalFormatting sqref="AM29">
    <cfRule type="cellIs" dxfId="2084" priority="779" operator="lessThan">
      <formula>$C$4</formula>
    </cfRule>
  </conditionalFormatting>
  <conditionalFormatting sqref="AM30">
    <cfRule type="cellIs" dxfId="2083" priority="780" operator="lessThan">
      <formula>$C$4</formula>
    </cfRule>
  </conditionalFormatting>
  <conditionalFormatting sqref="AM31">
    <cfRule type="cellIs" dxfId="2082" priority="781" operator="lessThan">
      <formula>$C$4</formula>
    </cfRule>
  </conditionalFormatting>
  <conditionalFormatting sqref="AM32">
    <cfRule type="cellIs" dxfId="2081" priority="782" operator="lessThan">
      <formula>$C$4</formula>
    </cfRule>
  </conditionalFormatting>
  <conditionalFormatting sqref="AM33">
    <cfRule type="cellIs" dxfId="2080" priority="783" operator="lessThan">
      <formula>$C$4</formula>
    </cfRule>
  </conditionalFormatting>
  <conditionalFormatting sqref="AM34">
    <cfRule type="cellIs" dxfId="2079" priority="784" operator="lessThan">
      <formula>$C$4</formula>
    </cfRule>
  </conditionalFormatting>
  <conditionalFormatting sqref="AM35">
    <cfRule type="cellIs" dxfId="2078" priority="785" operator="lessThan">
      <formula>$C$4</formula>
    </cfRule>
  </conditionalFormatting>
  <conditionalFormatting sqref="AM36">
    <cfRule type="cellIs" dxfId="2077" priority="786" operator="lessThan">
      <formula>$C$4</formula>
    </cfRule>
  </conditionalFormatting>
  <conditionalFormatting sqref="AM37">
    <cfRule type="cellIs" dxfId="2076" priority="787" operator="lessThan">
      <formula>$C$4</formula>
    </cfRule>
  </conditionalFormatting>
  <conditionalFormatting sqref="AM38">
    <cfRule type="cellIs" dxfId="2075" priority="788" operator="lessThan">
      <formula>$C$4</formula>
    </cfRule>
  </conditionalFormatting>
  <conditionalFormatting sqref="AM39">
    <cfRule type="cellIs" dxfId="2074" priority="789" operator="lessThan">
      <formula>$C$4</formula>
    </cfRule>
  </conditionalFormatting>
  <conditionalFormatting sqref="AM40">
    <cfRule type="cellIs" dxfId="2073" priority="790" operator="lessThan">
      <formula>$C$4</formula>
    </cfRule>
  </conditionalFormatting>
  <conditionalFormatting sqref="AM41">
    <cfRule type="cellIs" dxfId="2072" priority="791" operator="lessThan">
      <formula>$C$4</formula>
    </cfRule>
  </conditionalFormatting>
  <conditionalFormatting sqref="AM42">
    <cfRule type="cellIs" dxfId="2071" priority="792" operator="lessThan">
      <formula>$C$4</formula>
    </cfRule>
  </conditionalFormatting>
  <conditionalFormatting sqref="AM43">
    <cfRule type="cellIs" dxfId="2070" priority="793" operator="lessThan">
      <formula>$C$4</formula>
    </cfRule>
  </conditionalFormatting>
  <conditionalFormatting sqref="AM44">
    <cfRule type="cellIs" dxfId="2069" priority="794" operator="lessThan">
      <formula>$C$4</formula>
    </cfRule>
  </conditionalFormatting>
  <conditionalFormatting sqref="AM45">
    <cfRule type="cellIs" dxfId="2068" priority="795" operator="lessThan">
      <formula>$C$4</formula>
    </cfRule>
  </conditionalFormatting>
  <conditionalFormatting sqref="AM46">
    <cfRule type="cellIs" dxfId="2067" priority="796" operator="lessThan">
      <formula>$C$4</formula>
    </cfRule>
  </conditionalFormatting>
  <conditionalFormatting sqref="AM47">
    <cfRule type="cellIs" dxfId="2066" priority="797" operator="lessThan">
      <formula>$C$4</formula>
    </cfRule>
  </conditionalFormatting>
  <conditionalFormatting sqref="AM48">
    <cfRule type="cellIs" dxfId="2065" priority="798" operator="lessThan">
      <formula>$C$4</formula>
    </cfRule>
  </conditionalFormatting>
  <conditionalFormatting sqref="AM49">
    <cfRule type="cellIs" dxfId="2064" priority="799" operator="lessThan">
      <formula>$C$4</formula>
    </cfRule>
  </conditionalFormatting>
  <conditionalFormatting sqref="AM50">
    <cfRule type="cellIs" dxfId="2063" priority="800" operator="lessThan">
      <formula>$C$4</formula>
    </cfRule>
  </conditionalFormatting>
  <conditionalFormatting sqref="AN11">
    <cfRule type="cellIs" dxfId="2062" priority="801" operator="lessThan">
      <formula>$C$4</formula>
    </cfRule>
  </conditionalFormatting>
  <conditionalFormatting sqref="AN12">
    <cfRule type="cellIs" dxfId="2061" priority="802" operator="lessThan">
      <formula>$C$4</formula>
    </cfRule>
  </conditionalFormatting>
  <conditionalFormatting sqref="AN13">
    <cfRule type="cellIs" dxfId="2060" priority="803" operator="lessThan">
      <formula>$C$4</formula>
    </cfRule>
  </conditionalFormatting>
  <conditionalFormatting sqref="AN14">
    <cfRule type="cellIs" dxfId="2059" priority="804" operator="lessThan">
      <formula>$C$4</formula>
    </cfRule>
  </conditionalFormatting>
  <conditionalFormatting sqref="AN15">
    <cfRule type="cellIs" dxfId="2058" priority="805" operator="lessThan">
      <formula>$C$4</formula>
    </cfRule>
  </conditionalFormatting>
  <conditionalFormatting sqref="AN16">
    <cfRule type="cellIs" dxfId="2057" priority="806" operator="lessThan">
      <formula>$C$4</formula>
    </cfRule>
  </conditionalFormatting>
  <conditionalFormatting sqref="AN17">
    <cfRule type="cellIs" dxfId="2056" priority="807" operator="lessThan">
      <formula>$C$4</formula>
    </cfRule>
  </conditionalFormatting>
  <conditionalFormatting sqref="AN18">
    <cfRule type="cellIs" dxfId="2055" priority="808" operator="lessThan">
      <formula>$C$4</formula>
    </cfRule>
  </conditionalFormatting>
  <conditionalFormatting sqref="AN19">
    <cfRule type="cellIs" dxfId="2054" priority="809" operator="lessThan">
      <formula>$C$4</formula>
    </cfRule>
  </conditionalFormatting>
  <conditionalFormatting sqref="AN20">
    <cfRule type="cellIs" dxfId="2053" priority="810" operator="lessThan">
      <formula>$C$4</formula>
    </cfRule>
  </conditionalFormatting>
  <conditionalFormatting sqref="AN21">
    <cfRule type="cellIs" dxfId="2052" priority="811" operator="lessThan">
      <formula>$C$4</formula>
    </cfRule>
  </conditionalFormatting>
  <conditionalFormatting sqref="AN22">
    <cfRule type="cellIs" dxfId="2051" priority="812" operator="lessThan">
      <formula>$C$4</formula>
    </cfRule>
  </conditionalFormatting>
  <conditionalFormatting sqref="AN23">
    <cfRule type="cellIs" dxfId="2050" priority="813" operator="lessThan">
      <formula>$C$4</formula>
    </cfRule>
  </conditionalFormatting>
  <conditionalFormatting sqref="AN24">
    <cfRule type="cellIs" dxfId="2049" priority="814" operator="lessThan">
      <formula>$C$4</formula>
    </cfRule>
  </conditionalFormatting>
  <conditionalFormatting sqref="AN25">
    <cfRule type="cellIs" dxfId="2048" priority="815" operator="lessThan">
      <formula>$C$4</formula>
    </cfRule>
  </conditionalFormatting>
  <conditionalFormatting sqref="AN26">
    <cfRule type="cellIs" dxfId="2047" priority="816" operator="lessThan">
      <formula>$C$4</formula>
    </cfRule>
  </conditionalFormatting>
  <conditionalFormatting sqref="AN27">
    <cfRule type="cellIs" dxfId="2046" priority="817" operator="lessThan">
      <formula>$C$4</formula>
    </cfRule>
  </conditionalFormatting>
  <conditionalFormatting sqref="AN28">
    <cfRule type="cellIs" dxfId="2045" priority="818" operator="lessThan">
      <formula>$C$4</formula>
    </cfRule>
  </conditionalFormatting>
  <conditionalFormatting sqref="AN29">
    <cfRule type="cellIs" dxfId="2044" priority="819" operator="lessThan">
      <formula>$C$4</formula>
    </cfRule>
  </conditionalFormatting>
  <conditionalFormatting sqref="AN30">
    <cfRule type="cellIs" dxfId="2043" priority="820" operator="lessThan">
      <formula>$C$4</formula>
    </cfRule>
  </conditionalFormatting>
  <conditionalFormatting sqref="AN31">
    <cfRule type="cellIs" dxfId="2042" priority="821" operator="lessThan">
      <formula>$C$4</formula>
    </cfRule>
  </conditionalFormatting>
  <conditionalFormatting sqref="AN32">
    <cfRule type="cellIs" dxfId="2041" priority="822" operator="lessThan">
      <formula>$C$4</formula>
    </cfRule>
  </conditionalFormatting>
  <conditionalFormatting sqref="AN33">
    <cfRule type="cellIs" dxfId="2040" priority="823" operator="lessThan">
      <formula>$C$4</formula>
    </cfRule>
  </conditionalFormatting>
  <conditionalFormatting sqref="AN34">
    <cfRule type="cellIs" dxfId="2039" priority="824" operator="lessThan">
      <formula>$C$4</formula>
    </cfRule>
  </conditionalFormatting>
  <conditionalFormatting sqref="AN35">
    <cfRule type="cellIs" dxfId="2038" priority="825" operator="lessThan">
      <formula>$C$4</formula>
    </cfRule>
  </conditionalFormatting>
  <conditionalFormatting sqref="AN36">
    <cfRule type="cellIs" dxfId="2037" priority="826" operator="lessThan">
      <formula>$C$4</formula>
    </cfRule>
  </conditionalFormatting>
  <conditionalFormatting sqref="AN37">
    <cfRule type="cellIs" dxfId="2036" priority="827" operator="lessThan">
      <formula>$C$4</formula>
    </cfRule>
  </conditionalFormatting>
  <conditionalFormatting sqref="AN38">
    <cfRule type="cellIs" dxfId="2035" priority="828" operator="lessThan">
      <formula>$C$4</formula>
    </cfRule>
  </conditionalFormatting>
  <conditionalFormatting sqref="AN39">
    <cfRule type="cellIs" dxfId="2034" priority="829" operator="lessThan">
      <formula>$C$4</formula>
    </cfRule>
  </conditionalFormatting>
  <conditionalFormatting sqref="AN40">
    <cfRule type="cellIs" dxfId="2033" priority="830" operator="lessThan">
      <formula>$C$4</formula>
    </cfRule>
  </conditionalFormatting>
  <conditionalFormatting sqref="AN41">
    <cfRule type="cellIs" dxfId="2032" priority="831" operator="lessThan">
      <formula>$C$4</formula>
    </cfRule>
  </conditionalFormatting>
  <conditionalFormatting sqref="AN42">
    <cfRule type="cellIs" dxfId="2031" priority="832" operator="lessThan">
      <formula>$C$4</formula>
    </cfRule>
  </conditionalFormatting>
  <conditionalFormatting sqref="AN43">
    <cfRule type="cellIs" dxfId="2030" priority="833" operator="lessThan">
      <formula>$C$4</formula>
    </cfRule>
  </conditionalFormatting>
  <conditionalFormatting sqref="AN44">
    <cfRule type="cellIs" dxfId="2029" priority="834" operator="lessThan">
      <formula>$C$4</formula>
    </cfRule>
  </conditionalFormatting>
  <conditionalFormatting sqref="AN45">
    <cfRule type="cellIs" dxfId="2028" priority="835" operator="lessThan">
      <formula>$C$4</formula>
    </cfRule>
  </conditionalFormatting>
  <conditionalFormatting sqref="AN46">
    <cfRule type="cellIs" dxfId="2027" priority="836" operator="lessThan">
      <formula>$C$4</formula>
    </cfRule>
  </conditionalFormatting>
  <conditionalFormatting sqref="AN47">
    <cfRule type="cellIs" dxfId="2026" priority="837" operator="lessThan">
      <formula>$C$4</formula>
    </cfRule>
  </conditionalFormatting>
  <conditionalFormatting sqref="AN48">
    <cfRule type="cellIs" dxfId="2025" priority="838" operator="lessThan">
      <formula>$C$4</formula>
    </cfRule>
  </conditionalFormatting>
  <conditionalFormatting sqref="AN49">
    <cfRule type="cellIs" dxfId="2024" priority="839" operator="lessThan">
      <formula>$C$4</formula>
    </cfRule>
  </conditionalFormatting>
  <conditionalFormatting sqref="AN50">
    <cfRule type="cellIs" dxfId="2023" priority="840" operator="lessThan">
      <formula>$C$4</formula>
    </cfRule>
  </conditionalFormatting>
  <conditionalFormatting sqref="AO11">
    <cfRule type="cellIs" dxfId="2022" priority="841" operator="lessThan">
      <formula>$C$4</formula>
    </cfRule>
  </conditionalFormatting>
  <conditionalFormatting sqref="AO12">
    <cfRule type="cellIs" dxfId="2021" priority="842" operator="lessThan">
      <formula>$C$4</formula>
    </cfRule>
  </conditionalFormatting>
  <conditionalFormatting sqref="AO13">
    <cfRule type="cellIs" dxfId="2020" priority="843" operator="lessThan">
      <formula>$C$4</formula>
    </cfRule>
  </conditionalFormatting>
  <conditionalFormatting sqref="AO14">
    <cfRule type="cellIs" dxfId="2019" priority="844" operator="lessThan">
      <formula>$C$4</formula>
    </cfRule>
  </conditionalFormatting>
  <conditionalFormatting sqref="AO15">
    <cfRule type="cellIs" dxfId="2018" priority="845" operator="lessThan">
      <formula>$C$4</formula>
    </cfRule>
  </conditionalFormatting>
  <conditionalFormatting sqref="AO16">
    <cfRule type="cellIs" dxfId="2017" priority="846" operator="lessThan">
      <formula>$C$4</formula>
    </cfRule>
  </conditionalFormatting>
  <conditionalFormatting sqref="AO17">
    <cfRule type="cellIs" dxfId="2016" priority="847" operator="lessThan">
      <formula>$C$4</formula>
    </cfRule>
  </conditionalFormatting>
  <conditionalFormatting sqref="AO18">
    <cfRule type="cellIs" dxfId="2015" priority="848" operator="lessThan">
      <formula>$C$4</formula>
    </cfRule>
  </conditionalFormatting>
  <conditionalFormatting sqref="AO19">
    <cfRule type="cellIs" dxfId="2014" priority="849" operator="lessThan">
      <formula>$C$4</formula>
    </cfRule>
  </conditionalFormatting>
  <conditionalFormatting sqref="AO20">
    <cfRule type="cellIs" dxfId="2013" priority="850" operator="lessThan">
      <formula>$C$4</formula>
    </cfRule>
  </conditionalFormatting>
  <conditionalFormatting sqref="AO21">
    <cfRule type="cellIs" dxfId="2012" priority="851" operator="lessThan">
      <formula>$C$4</formula>
    </cfRule>
  </conditionalFormatting>
  <conditionalFormatting sqref="AO22">
    <cfRule type="cellIs" dxfId="2011" priority="852" operator="lessThan">
      <formula>$C$4</formula>
    </cfRule>
  </conditionalFormatting>
  <conditionalFormatting sqref="AO23">
    <cfRule type="cellIs" dxfId="2010" priority="853" operator="lessThan">
      <formula>$C$4</formula>
    </cfRule>
  </conditionalFormatting>
  <conditionalFormatting sqref="AO24">
    <cfRule type="cellIs" dxfId="2009" priority="854" operator="lessThan">
      <formula>$C$4</formula>
    </cfRule>
  </conditionalFormatting>
  <conditionalFormatting sqref="AO25">
    <cfRule type="cellIs" dxfId="2008" priority="855" operator="lessThan">
      <formula>$C$4</formula>
    </cfRule>
  </conditionalFormatting>
  <conditionalFormatting sqref="AO26">
    <cfRule type="cellIs" dxfId="2007" priority="856" operator="lessThan">
      <formula>$C$4</formula>
    </cfRule>
  </conditionalFormatting>
  <conditionalFormatting sqref="AO27">
    <cfRule type="cellIs" dxfId="2006" priority="857" operator="lessThan">
      <formula>$C$4</formula>
    </cfRule>
  </conditionalFormatting>
  <conditionalFormatting sqref="AO28">
    <cfRule type="cellIs" dxfId="2005" priority="858" operator="lessThan">
      <formula>$C$4</formula>
    </cfRule>
  </conditionalFormatting>
  <conditionalFormatting sqref="AO29">
    <cfRule type="cellIs" dxfId="2004" priority="859" operator="lessThan">
      <formula>$C$4</formula>
    </cfRule>
  </conditionalFormatting>
  <conditionalFormatting sqref="AO30">
    <cfRule type="cellIs" dxfId="2003" priority="860" operator="lessThan">
      <formula>$C$4</formula>
    </cfRule>
  </conditionalFormatting>
  <conditionalFormatting sqref="AO31">
    <cfRule type="cellIs" dxfId="2002" priority="861" operator="lessThan">
      <formula>$C$4</formula>
    </cfRule>
  </conditionalFormatting>
  <conditionalFormatting sqref="AO32">
    <cfRule type="cellIs" dxfId="2001" priority="862" operator="lessThan">
      <formula>$C$4</formula>
    </cfRule>
  </conditionalFormatting>
  <conditionalFormatting sqref="AO33">
    <cfRule type="cellIs" dxfId="2000" priority="863" operator="lessThan">
      <formula>$C$4</formula>
    </cfRule>
  </conditionalFormatting>
  <conditionalFormatting sqref="AO34">
    <cfRule type="cellIs" dxfId="1999" priority="864" operator="lessThan">
      <formula>$C$4</formula>
    </cfRule>
  </conditionalFormatting>
  <conditionalFormatting sqref="AO35">
    <cfRule type="cellIs" dxfId="1998" priority="865" operator="lessThan">
      <formula>$C$4</formula>
    </cfRule>
  </conditionalFormatting>
  <conditionalFormatting sqref="AO36">
    <cfRule type="cellIs" dxfId="1997" priority="866" operator="lessThan">
      <formula>$C$4</formula>
    </cfRule>
  </conditionalFormatting>
  <conditionalFormatting sqref="AO37">
    <cfRule type="cellIs" dxfId="1996" priority="867" operator="lessThan">
      <formula>$C$4</formula>
    </cfRule>
  </conditionalFormatting>
  <conditionalFormatting sqref="AO38">
    <cfRule type="cellIs" dxfId="1995" priority="868" operator="lessThan">
      <formula>$C$4</formula>
    </cfRule>
  </conditionalFormatting>
  <conditionalFormatting sqref="AO39">
    <cfRule type="cellIs" dxfId="1994" priority="869" operator="lessThan">
      <formula>$C$4</formula>
    </cfRule>
  </conditionalFormatting>
  <conditionalFormatting sqref="AO40">
    <cfRule type="cellIs" dxfId="1993" priority="870" operator="lessThan">
      <formula>$C$4</formula>
    </cfRule>
  </conditionalFormatting>
  <conditionalFormatting sqref="AO41">
    <cfRule type="cellIs" dxfId="1992" priority="871" operator="lessThan">
      <formula>$C$4</formula>
    </cfRule>
  </conditionalFormatting>
  <conditionalFormatting sqref="AO42">
    <cfRule type="cellIs" dxfId="1991" priority="872" operator="lessThan">
      <formula>$C$4</formula>
    </cfRule>
  </conditionalFormatting>
  <conditionalFormatting sqref="AO43">
    <cfRule type="cellIs" dxfId="1990" priority="873" operator="lessThan">
      <formula>$C$4</formula>
    </cfRule>
  </conditionalFormatting>
  <conditionalFormatting sqref="AO44">
    <cfRule type="cellIs" dxfId="1989" priority="874" operator="lessThan">
      <formula>$C$4</formula>
    </cfRule>
  </conditionalFormatting>
  <conditionalFormatting sqref="AO45">
    <cfRule type="cellIs" dxfId="1988" priority="875" operator="lessThan">
      <formula>$C$4</formula>
    </cfRule>
  </conditionalFormatting>
  <conditionalFormatting sqref="AO46">
    <cfRule type="cellIs" dxfId="1987" priority="876" operator="lessThan">
      <formula>$C$4</formula>
    </cfRule>
  </conditionalFormatting>
  <conditionalFormatting sqref="AO47">
    <cfRule type="cellIs" dxfId="1986" priority="877" operator="lessThan">
      <formula>$C$4</formula>
    </cfRule>
  </conditionalFormatting>
  <conditionalFormatting sqref="AO48">
    <cfRule type="cellIs" dxfId="1985" priority="878" operator="lessThan">
      <formula>$C$4</formula>
    </cfRule>
  </conditionalFormatting>
  <conditionalFormatting sqref="AO49">
    <cfRule type="cellIs" dxfId="1984" priority="879" operator="lessThan">
      <formula>$C$4</formula>
    </cfRule>
  </conditionalFormatting>
  <conditionalFormatting sqref="AO50">
    <cfRule type="cellIs" dxfId="1983" priority="880" operator="lessThan">
      <formula>$C$4</formula>
    </cfRule>
  </conditionalFormatting>
  <conditionalFormatting sqref="AP11">
    <cfRule type="cellIs" dxfId="1982" priority="881" operator="lessThan">
      <formula>$C$4</formula>
    </cfRule>
  </conditionalFormatting>
  <conditionalFormatting sqref="AP12">
    <cfRule type="cellIs" dxfId="1981" priority="882" operator="lessThan">
      <formula>$C$4</formula>
    </cfRule>
  </conditionalFormatting>
  <conditionalFormatting sqref="AP13">
    <cfRule type="cellIs" dxfId="1980" priority="883" operator="lessThan">
      <formula>$C$4</formula>
    </cfRule>
  </conditionalFormatting>
  <conditionalFormatting sqref="AP14">
    <cfRule type="cellIs" dxfId="1979" priority="884" operator="lessThan">
      <formula>$C$4</formula>
    </cfRule>
  </conditionalFormatting>
  <conditionalFormatting sqref="AP15">
    <cfRule type="cellIs" dxfId="1978" priority="885" operator="lessThan">
      <formula>$C$4</formula>
    </cfRule>
  </conditionalFormatting>
  <conditionalFormatting sqref="AP16">
    <cfRule type="cellIs" dxfId="1977" priority="886" operator="lessThan">
      <formula>$C$4</formula>
    </cfRule>
  </conditionalFormatting>
  <conditionalFormatting sqref="AP17">
    <cfRule type="cellIs" dxfId="1976" priority="887" operator="lessThan">
      <formula>$C$4</formula>
    </cfRule>
  </conditionalFormatting>
  <conditionalFormatting sqref="AP18">
    <cfRule type="cellIs" dxfId="1975" priority="888" operator="lessThan">
      <formula>$C$4</formula>
    </cfRule>
  </conditionalFormatting>
  <conditionalFormatting sqref="AP19">
    <cfRule type="cellIs" dxfId="1974" priority="889" operator="lessThan">
      <formula>$C$4</formula>
    </cfRule>
  </conditionalFormatting>
  <conditionalFormatting sqref="AP20">
    <cfRule type="cellIs" dxfId="1973" priority="890" operator="lessThan">
      <formula>$C$4</formula>
    </cfRule>
  </conditionalFormatting>
  <conditionalFormatting sqref="AP21">
    <cfRule type="cellIs" dxfId="1972" priority="891" operator="lessThan">
      <formula>$C$4</formula>
    </cfRule>
  </conditionalFormatting>
  <conditionalFormatting sqref="AP22">
    <cfRule type="cellIs" dxfId="1971" priority="892" operator="lessThan">
      <formula>$C$4</formula>
    </cfRule>
  </conditionalFormatting>
  <conditionalFormatting sqref="AP23">
    <cfRule type="cellIs" dxfId="1970" priority="893" operator="lessThan">
      <formula>$C$4</formula>
    </cfRule>
  </conditionalFormatting>
  <conditionalFormatting sqref="AP24">
    <cfRule type="cellIs" dxfId="1969" priority="894" operator="lessThan">
      <formula>$C$4</formula>
    </cfRule>
  </conditionalFormatting>
  <conditionalFormatting sqref="AP25">
    <cfRule type="cellIs" dxfId="1968" priority="895" operator="lessThan">
      <formula>$C$4</formula>
    </cfRule>
  </conditionalFormatting>
  <conditionalFormatting sqref="AP26">
    <cfRule type="cellIs" dxfId="1967" priority="896" operator="lessThan">
      <formula>$C$4</formula>
    </cfRule>
  </conditionalFormatting>
  <conditionalFormatting sqref="AP27">
    <cfRule type="cellIs" dxfId="1966" priority="897" operator="lessThan">
      <formula>$C$4</formula>
    </cfRule>
  </conditionalFormatting>
  <conditionalFormatting sqref="AP28">
    <cfRule type="cellIs" dxfId="1965" priority="898" operator="lessThan">
      <formula>$C$4</formula>
    </cfRule>
  </conditionalFormatting>
  <conditionalFormatting sqref="AP29">
    <cfRule type="cellIs" dxfId="1964" priority="899" operator="lessThan">
      <formula>$C$4</formula>
    </cfRule>
  </conditionalFormatting>
  <conditionalFormatting sqref="AP30">
    <cfRule type="cellIs" dxfId="1963" priority="900" operator="lessThan">
      <formula>$C$4</formula>
    </cfRule>
  </conditionalFormatting>
  <conditionalFormatting sqref="AP31">
    <cfRule type="cellIs" dxfId="1962" priority="901" operator="lessThan">
      <formula>$C$4</formula>
    </cfRule>
  </conditionalFormatting>
  <conditionalFormatting sqref="AP32">
    <cfRule type="cellIs" dxfId="1961" priority="902" operator="lessThan">
      <formula>$C$4</formula>
    </cfRule>
  </conditionalFormatting>
  <conditionalFormatting sqref="AP33">
    <cfRule type="cellIs" dxfId="1960" priority="903" operator="lessThan">
      <formula>$C$4</formula>
    </cfRule>
  </conditionalFormatting>
  <conditionalFormatting sqref="AP34">
    <cfRule type="cellIs" dxfId="1959" priority="904" operator="lessThan">
      <formula>$C$4</formula>
    </cfRule>
  </conditionalFormatting>
  <conditionalFormatting sqref="AP35">
    <cfRule type="cellIs" dxfId="1958" priority="905" operator="lessThan">
      <formula>$C$4</formula>
    </cfRule>
  </conditionalFormatting>
  <conditionalFormatting sqref="AP36">
    <cfRule type="cellIs" dxfId="1957" priority="906" operator="lessThan">
      <formula>$C$4</formula>
    </cfRule>
  </conditionalFormatting>
  <conditionalFormatting sqref="AP37">
    <cfRule type="cellIs" dxfId="1956" priority="907" operator="lessThan">
      <formula>$C$4</formula>
    </cfRule>
  </conditionalFormatting>
  <conditionalFormatting sqref="AP38">
    <cfRule type="cellIs" dxfId="1955" priority="908" operator="lessThan">
      <formula>$C$4</formula>
    </cfRule>
  </conditionalFormatting>
  <conditionalFormatting sqref="AP39">
    <cfRule type="cellIs" dxfId="1954" priority="909" operator="lessThan">
      <formula>$C$4</formula>
    </cfRule>
  </conditionalFormatting>
  <conditionalFormatting sqref="AP40">
    <cfRule type="cellIs" dxfId="1953" priority="910" operator="lessThan">
      <formula>$C$4</formula>
    </cfRule>
  </conditionalFormatting>
  <conditionalFormatting sqref="AP41">
    <cfRule type="cellIs" dxfId="1952" priority="911" operator="lessThan">
      <formula>$C$4</formula>
    </cfRule>
  </conditionalFormatting>
  <conditionalFormatting sqref="AP42">
    <cfRule type="cellIs" dxfId="1951" priority="912" operator="lessThan">
      <formula>$C$4</formula>
    </cfRule>
  </conditionalFormatting>
  <conditionalFormatting sqref="AP43">
    <cfRule type="cellIs" dxfId="1950" priority="913" operator="lessThan">
      <formula>$C$4</formula>
    </cfRule>
  </conditionalFormatting>
  <conditionalFormatting sqref="AP44">
    <cfRule type="cellIs" dxfId="1949" priority="914" operator="lessThan">
      <formula>$C$4</formula>
    </cfRule>
  </conditionalFormatting>
  <conditionalFormatting sqref="AP45">
    <cfRule type="cellIs" dxfId="1948" priority="915" operator="lessThan">
      <formula>$C$4</formula>
    </cfRule>
  </conditionalFormatting>
  <conditionalFormatting sqref="AP46">
    <cfRule type="cellIs" dxfId="1947" priority="916" operator="lessThan">
      <formula>$C$4</formula>
    </cfRule>
  </conditionalFormatting>
  <conditionalFormatting sqref="AP47">
    <cfRule type="cellIs" dxfId="1946" priority="917" operator="lessThan">
      <formula>$C$4</formula>
    </cfRule>
  </conditionalFormatting>
  <conditionalFormatting sqref="AP48">
    <cfRule type="cellIs" dxfId="1945" priority="918" operator="lessThan">
      <formula>$C$4</formula>
    </cfRule>
  </conditionalFormatting>
  <conditionalFormatting sqref="AP49">
    <cfRule type="cellIs" dxfId="1944" priority="919" operator="lessThan">
      <formula>$C$4</formula>
    </cfRule>
  </conditionalFormatting>
  <conditionalFormatting sqref="AP50">
    <cfRule type="cellIs" dxfId="1943" priority="920" operator="lessThan">
      <formula>$C$4</formula>
    </cfRule>
  </conditionalFormatting>
  <conditionalFormatting sqref="AQ11">
    <cfRule type="cellIs" dxfId="1942" priority="921" operator="lessThan">
      <formula>$C$4</formula>
    </cfRule>
  </conditionalFormatting>
  <conditionalFormatting sqref="AQ12">
    <cfRule type="cellIs" dxfId="1941" priority="922" operator="lessThan">
      <formula>$C$4</formula>
    </cfRule>
  </conditionalFormatting>
  <conditionalFormatting sqref="AQ13">
    <cfRule type="cellIs" dxfId="1940" priority="923" operator="lessThan">
      <formula>$C$4</formula>
    </cfRule>
  </conditionalFormatting>
  <conditionalFormatting sqref="AQ14">
    <cfRule type="cellIs" dxfId="1939" priority="924" operator="lessThan">
      <formula>$C$4</formula>
    </cfRule>
  </conditionalFormatting>
  <conditionalFormatting sqref="AQ15">
    <cfRule type="cellIs" dxfId="1938" priority="925" operator="lessThan">
      <formula>$C$4</formula>
    </cfRule>
  </conditionalFormatting>
  <conditionalFormatting sqref="AQ16">
    <cfRule type="cellIs" dxfId="1937" priority="926" operator="lessThan">
      <formula>$C$4</formula>
    </cfRule>
  </conditionalFormatting>
  <conditionalFormatting sqref="AQ17">
    <cfRule type="cellIs" dxfId="1936" priority="927" operator="lessThan">
      <formula>$C$4</formula>
    </cfRule>
  </conditionalFormatting>
  <conditionalFormatting sqref="AQ18">
    <cfRule type="cellIs" dxfId="1935" priority="928" operator="lessThan">
      <formula>$C$4</formula>
    </cfRule>
  </conditionalFormatting>
  <conditionalFormatting sqref="AQ19">
    <cfRule type="cellIs" dxfId="1934" priority="929" operator="lessThan">
      <formula>$C$4</formula>
    </cfRule>
  </conditionalFormatting>
  <conditionalFormatting sqref="AQ20">
    <cfRule type="cellIs" dxfId="1933" priority="930" operator="lessThan">
      <formula>$C$4</formula>
    </cfRule>
  </conditionalFormatting>
  <conditionalFormatting sqref="AQ21">
    <cfRule type="cellIs" dxfId="1932" priority="931" operator="lessThan">
      <formula>$C$4</formula>
    </cfRule>
  </conditionalFormatting>
  <conditionalFormatting sqref="AQ22">
    <cfRule type="cellIs" dxfId="1931" priority="932" operator="lessThan">
      <formula>$C$4</formula>
    </cfRule>
  </conditionalFormatting>
  <conditionalFormatting sqref="AQ23">
    <cfRule type="cellIs" dxfId="1930" priority="933" operator="lessThan">
      <formula>$C$4</formula>
    </cfRule>
  </conditionalFormatting>
  <conditionalFormatting sqref="AQ24">
    <cfRule type="cellIs" dxfId="1929" priority="934" operator="lessThan">
      <formula>$C$4</formula>
    </cfRule>
  </conditionalFormatting>
  <conditionalFormatting sqref="AQ25">
    <cfRule type="cellIs" dxfId="1928" priority="935" operator="lessThan">
      <formula>$C$4</formula>
    </cfRule>
  </conditionalFormatting>
  <conditionalFormatting sqref="AQ26">
    <cfRule type="cellIs" dxfId="1927" priority="936" operator="lessThan">
      <formula>$C$4</formula>
    </cfRule>
  </conditionalFormatting>
  <conditionalFormatting sqref="AQ27">
    <cfRule type="cellIs" dxfId="1926" priority="937" operator="lessThan">
      <formula>$C$4</formula>
    </cfRule>
  </conditionalFormatting>
  <conditionalFormatting sqref="AQ28">
    <cfRule type="cellIs" dxfId="1925" priority="938" operator="lessThan">
      <formula>$C$4</formula>
    </cfRule>
  </conditionalFormatting>
  <conditionalFormatting sqref="AQ29">
    <cfRule type="cellIs" dxfId="1924" priority="939" operator="lessThan">
      <formula>$C$4</formula>
    </cfRule>
  </conditionalFormatting>
  <conditionalFormatting sqref="AQ30">
    <cfRule type="cellIs" dxfId="1923" priority="940" operator="lessThan">
      <formula>$C$4</formula>
    </cfRule>
  </conditionalFormatting>
  <conditionalFormatting sqref="AQ31">
    <cfRule type="cellIs" dxfId="1922" priority="941" operator="lessThan">
      <formula>$C$4</formula>
    </cfRule>
  </conditionalFormatting>
  <conditionalFormatting sqref="AQ32">
    <cfRule type="cellIs" dxfId="1921" priority="942" operator="lessThan">
      <formula>$C$4</formula>
    </cfRule>
  </conditionalFormatting>
  <conditionalFormatting sqref="AQ33">
    <cfRule type="cellIs" dxfId="1920" priority="943" operator="lessThan">
      <formula>$C$4</formula>
    </cfRule>
  </conditionalFormatting>
  <conditionalFormatting sqref="AQ34">
    <cfRule type="cellIs" dxfId="1919" priority="944" operator="lessThan">
      <formula>$C$4</formula>
    </cfRule>
  </conditionalFormatting>
  <conditionalFormatting sqref="AQ35">
    <cfRule type="cellIs" dxfId="1918" priority="945" operator="lessThan">
      <formula>$C$4</formula>
    </cfRule>
  </conditionalFormatting>
  <conditionalFormatting sqref="AQ36">
    <cfRule type="cellIs" dxfId="1917" priority="946" operator="lessThan">
      <formula>$C$4</formula>
    </cfRule>
  </conditionalFormatting>
  <conditionalFormatting sqref="AQ37">
    <cfRule type="cellIs" dxfId="1916" priority="947" operator="lessThan">
      <formula>$C$4</formula>
    </cfRule>
  </conditionalFormatting>
  <conditionalFormatting sqref="AQ38">
    <cfRule type="cellIs" dxfId="1915" priority="948" operator="lessThan">
      <formula>$C$4</formula>
    </cfRule>
  </conditionalFormatting>
  <conditionalFormatting sqref="AQ39">
    <cfRule type="cellIs" dxfId="1914" priority="949" operator="lessThan">
      <formula>$C$4</formula>
    </cfRule>
  </conditionalFormatting>
  <conditionalFormatting sqref="AQ40">
    <cfRule type="cellIs" dxfId="1913" priority="950" operator="lessThan">
      <formula>$C$4</formula>
    </cfRule>
  </conditionalFormatting>
  <conditionalFormatting sqref="AQ41">
    <cfRule type="cellIs" dxfId="1912" priority="951" operator="lessThan">
      <formula>$C$4</formula>
    </cfRule>
  </conditionalFormatting>
  <conditionalFormatting sqref="AQ42">
    <cfRule type="cellIs" dxfId="1911" priority="952" operator="lessThan">
      <formula>$C$4</formula>
    </cfRule>
  </conditionalFormatting>
  <conditionalFormatting sqref="AQ43">
    <cfRule type="cellIs" dxfId="1910" priority="953" operator="lessThan">
      <formula>$C$4</formula>
    </cfRule>
  </conditionalFormatting>
  <conditionalFormatting sqref="AQ44">
    <cfRule type="cellIs" dxfId="1909" priority="954" operator="lessThan">
      <formula>$C$4</formula>
    </cfRule>
  </conditionalFormatting>
  <conditionalFormatting sqref="AQ45">
    <cfRule type="cellIs" dxfId="1908" priority="955" operator="lessThan">
      <formula>$C$4</formula>
    </cfRule>
  </conditionalFormatting>
  <conditionalFormatting sqref="AQ46">
    <cfRule type="cellIs" dxfId="1907" priority="956" operator="lessThan">
      <formula>$C$4</formula>
    </cfRule>
  </conditionalFormatting>
  <conditionalFormatting sqref="AQ47">
    <cfRule type="cellIs" dxfId="1906" priority="957" operator="lessThan">
      <formula>$C$4</formula>
    </cfRule>
  </conditionalFormatting>
  <conditionalFormatting sqref="AQ48">
    <cfRule type="cellIs" dxfId="1905" priority="958" operator="lessThan">
      <formula>$C$4</formula>
    </cfRule>
  </conditionalFormatting>
  <conditionalFormatting sqref="AQ49">
    <cfRule type="cellIs" dxfId="1904" priority="959" operator="lessThan">
      <formula>$C$4</formula>
    </cfRule>
  </conditionalFormatting>
  <conditionalFormatting sqref="AQ50">
    <cfRule type="cellIs" dxfId="1903" priority="960" operator="lessThan">
      <formula>$C$4</formula>
    </cfRule>
  </conditionalFormatting>
  <conditionalFormatting sqref="AR11">
    <cfRule type="cellIs" dxfId="1902" priority="961" operator="lessThan">
      <formula>$C$4</formula>
    </cfRule>
  </conditionalFormatting>
  <conditionalFormatting sqref="AR12">
    <cfRule type="cellIs" dxfId="1901" priority="962" operator="lessThan">
      <formula>$C$4</formula>
    </cfRule>
  </conditionalFormatting>
  <conditionalFormatting sqref="AR13">
    <cfRule type="cellIs" dxfId="1900" priority="963" operator="lessThan">
      <formula>$C$4</formula>
    </cfRule>
  </conditionalFormatting>
  <conditionalFormatting sqref="AR14">
    <cfRule type="cellIs" dxfId="1899" priority="964" operator="lessThan">
      <formula>$C$4</formula>
    </cfRule>
  </conditionalFormatting>
  <conditionalFormatting sqref="AR15">
    <cfRule type="cellIs" dxfId="1898" priority="965" operator="lessThan">
      <formula>$C$4</formula>
    </cfRule>
  </conditionalFormatting>
  <conditionalFormatting sqref="AR16">
    <cfRule type="cellIs" dxfId="1897" priority="966" operator="lessThan">
      <formula>$C$4</formula>
    </cfRule>
  </conditionalFormatting>
  <conditionalFormatting sqref="AR17">
    <cfRule type="cellIs" dxfId="1896" priority="967" operator="lessThan">
      <formula>$C$4</formula>
    </cfRule>
  </conditionalFormatting>
  <conditionalFormatting sqref="AR18">
    <cfRule type="cellIs" dxfId="1895" priority="968" operator="lessThan">
      <formula>$C$4</formula>
    </cfRule>
  </conditionalFormatting>
  <conditionalFormatting sqref="AR19">
    <cfRule type="cellIs" dxfId="1894" priority="969" operator="lessThan">
      <formula>$C$4</formula>
    </cfRule>
  </conditionalFormatting>
  <conditionalFormatting sqref="AR20">
    <cfRule type="cellIs" dxfId="1893" priority="970" operator="lessThan">
      <formula>$C$4</formula>
    </cfRule>
  </conditionalFormatting>
  <conditionalFormatting sqref="AR21">
    <cfRule type="cellIs" dxfId="1892" priority="971" operator="lessThan">
      <formula>$C$4</formula>
    </cfRule>
  </conditionalFormatting>
  <conditionalFormatting sqref="AR22">
    <cfRule type="cellIs" dxfId="1891" priority="972" operator="lessThan">
      <formula>$C$4</formula>
    </cfRule>
  </conditionalFormatting>
  <conditionalFormatting sqref="AR23">
    <cfRule type="cellIs" dxfId="1890" priority="973" operator="lessThan">
      <formula>$C$4</formula>
    </cfRule>
  </conditionalFormatting>
  <conditionalFormatting sqref="AR24">
    <cfRule type="cellIs" dxfId="1889" priority="974" operator="lessThan">
      <formula>$C$4</formula>
    </cfRule>
  </conditionalFormatting>
  <conditionalFormatting sqref="AR25">
    <cfRule type="cellIs" dxfId="1888" priority="975" operator="lessThan">
      <formula>$C$4</formula>
    </cfRule>
  </conditionalFormatting>
  <conditionalFormatting sqref="AR26">
    <cfRule type="cellIs" dxfId="1887" priority="976" operator="lessThan">
      <formula>$C$4</formula>
    </cfRule>
  </conditionalFormatting>
  <conditionalFormatting sqref="AR27">
    <cfRule type="cellIs" dxfId="1886" priority="977" operator="lessThan">
      <formula>$C$4</formula>
    </cfRule>
  </conditionalFormatting>
  <conditionalFormatting sqref="AR28">
    <cfRule type="cellIs" dxfId="1885" priority="978" operator="lessThan">
      <formula>$C$4</formula>
    </cfRule>
  </conditionalFormatting>
  <conditionalFormatting sqref="AR29">
    <cfRule type="cellIs" dxfId="1884" priority="979" operator="lessThan">
      <formula>$C$4</formula>
    </cfRule>
  </conditionalFormatting>
  <conditionalFormatting sqref="AR30">
    <cfRule type="cellIs" dxfId="1883" priority="980" operator="lessThan">
      <formula>$C$4</formula>
    </cfRule>
  </conditionalFormatting>
  <conditionalFormatting sqref="AR31">
    <cfRule type="cellIs" dxfId="1882" priority="981" operator="lessThan">
      <formula>$C$4</formula>
    </cfRule>
  </conditionalFormatting>
  <conditionalFormatting sqref="AR32">
    <cfRule type="cellIs" dxfId="1881" priority="982" operator="lessThan">
      <formula>$C$4</formula>
    </cfRule>
  </conditionalFormatting>
  <conditionalFormatting sqref="AR33">
    <cfRule type="cellIs" dxfId="1880" priority="983" operator="lessThan">
      <formula>$C$4</formula>
    </cfRule>
  </conditionalFormatting>
  <conditionalFormatting sqref="AR34">
    <cfRule type="cellIs" dxfId="1879" priority="984" operator="lessThan">
      <formula>$C$4</formula>
    </cfRule>
  </conditionalFormatting>
  <conditionalFormatting sqref="AR35">
    <cfRule type="cellIs" dxfId="1878" priority="985" operator="lessThan">
      <formula>$C$4</formula>
    </cfRule>
  </conditionalFormatting>
  <conditionalFormatting sqref="AR36">
    <cfRule type="cellIs" dxfId="1877" priority="986" operator="lessThan">
      <formula>$C$4</formula>
    </cfRule>
  </conditionalFormatting>
  <conditionalFormatting sqref="AR37">
    <cfRule type="cellIs" dxfId="1876" priority="987" operator="lessThan">
      <formula>$C$4</formula>
    </cfRule>
  </conditionalFormatting>
  <conditionalFormatting sqref="AR38">
    <cfRule type="cellIs" dxfId="1875" priority="988" operator="lessThan">
      <formula>$C$4</formula>
    </cfRule>
  </conditionalFormatting>
  <conditionalFormatting sqref="AR39">
    <cfRule type="cellIs" dxfId="1874" priority="989" operator="lessThan">
      <formula>$C$4</formula>
    </cfRule>
  </conditionalFormatting>
  <conditionalFormatting sqref="AR40">
    <cfRule type="cellIs" dxfId="1873" priority="990" operator="lessThan">
      <formula>$C$4</formula>
    </cfRule>
  </conditionalFormatting>
  <conditionalFormatting sqref="AR41">
    <cfRule type="cellIs" dxfId="1872" priority="991" operator="lessThan">
      <formula>$C$4</formula>
    </cfRule>
  </conditionalFormatting>
  <conditionalFormatting sqref="AR42">
    <cfRule type="cellIs" dxfId="1871" priority="992" operator="lessThan">
      <formula>$C$4</formula>
    </cfRule>
  </conditionalFormatting>
  <conditionalFormatting sqref="AR43">
    <cfRule type="cellIs" dxfId="1870" priority="993" operator="lessThan">
      <formula>$C$4</formula>
    </cfRule>
  </conditionalFormatting>
  <conditionalFormatting sqref="AR44">
    <cfRule type="cellIs" dxfId="1869" priority="994" operator="lessThan">
      <formula>$C$4</formula>
    </cfRule>
  </conditionalFormatting>
  <conditionalFormatting sqref="AR45">
    <cfRule type="cellIs" dxfId="1868" priority="995" operator="lessThan">
      <formula>$C$4</formula>
    </cfRule>
  </conditionalFormatting>
  <conditionalFormatting sqref="AR46">
    <cfRule type="cellIs" dxfId="1867" priority="996" operator="lessThan">
      <formula>$C$4</formula>
    </cfRule>
  </conditionalFormatting>
  <conditionalFormatting sqref="AR47">
    <cfRule type="cellIs" dxfId="1866" priority="997" operator="lessThan">
      <formula>$C$4</formula>
    </cfRule>
  </conditionalFormatting>
  <conditionalFormatting sqref="AR48">
    <cfRule type="cellIs" dxfId="1865" priority="998" operator="lessThan">
      <formula>$C$4</formula>
    </cfRule>
  </conditionalFormatting>
  <conditionalFormatting sqref="AR49">
    <cfRule type="cellIs" dxfId="1864" priority="999" operator="lessThan">
      <formula>$C$4</formula>
    </cfRule>
  </conditionalFormatting>
  <conditionalFormatting sqref="AR50">
    <cfRule type="cellIs" dxfId="1863" priority="1000" operator="lessThan">
      <formula>$C$4</formula>
    </cfRule>
  </conditionalFormatting>
  <conditionalFormatting sqref="AS11">
    <cfRule type="cellIs" dxfId="1862" priority="1001" operator="lessThan">
      <formula>$C$4</formula>
    </cfRule>
  </conditionalFormatting>
  <conditionalFormatting sqref="AS12">
    <cfRule type="cellIs" dxfId="1861" priority="1002" operator="lessThan">
      <formula>$C$4</formula>
    </cfRule>
  </conditionalFormatting>
  <conditionalFormatting sqref="AS13">
    <cfRule type="cellIs" dxfId="1860" priority="1003" operator="lessThan">
      <formula>$C$4</formula>
    </cfRule>
  </conditionalFormatting>
  <conditionalFormatting sqref="AS14">
    <cfRule type="cellIs" dxfId="1859" priority="1004" operator="lessThan">
      <formula>$C$4</formula>
    </cfRule>
  </conditionalFormatting>
  <conditionalFormatting sqref="AS15">
    <cfRule type="cellIs" dxfId="1858" priority="1005" operator="lessThan">
      <formula>$C$4</formula>
    </cfRule>
  </conditionalFormatting>
  <conditionalFormatting sqref="AS16">
    <cfRule type="cellIs" dxfId="1857" priority="1006" operator="lessThan">
      <formula>$C$4</formula>
    </cfRule>
  </conditionalFormatting>
  <conditionalFormatting sqref="AS17">
    <cfRule type="cellIs" dxfId="1856" priority="1007" operator="lessThan">
      <formula>$C$4</formula>
    </cfRule>
  </conditionalFormatting>
  <conditionalFormatting sqref="AS18">
    <cfRule type="cellIs" dxfId="1855" priority="1008" operator="lessThan">
      <formula>$C$4</formula>
    </cfRule>
  </conditionalFormatting>
  <conditionalFormatting sqref="AS19">
    <cfRule type="cellIs" dxfId="1854" priority="1009" operator="lessThan">
      <formula>$C$4</formula>
    </cfRule>
  </conditionalFormatting>
  <conditionalFormatting sqref="AS20">
    <cfRule type="cellIs" dxfId="1853" priority="1010" operator="lessThan">
      <formula>$C$4</formula>
    </cfRule>
  </conditionalFormatting>
  <conditionalFormatting sqref="AS21">
    <cfRule type="cellIs" dxfId="1852" priority="1011" operator="lessThan">
      <formula>$C$4</formula>
    </cfRule>
  </conditionalFormatting>
  <conditionalFormatting sqref="AS22">
    <cfRule type="cellIs" dxfId="1851" priority="1012" operator="lessThan">
      <formula>$C$4</formula>
    </cfRule>
  </conditionalFormatting>
  <conditionalFormatting sqref="AS23">
    <cfRule type="cellIs" dxfId="1850" priority="1013" operator="lessThan">
      <formula>$C$4</formula>
    </cfRule>
  </conditionalFormatting>
  <conditionalFormatting sqref="AS24">
    <cfRule type="cellIs" dxfId="1849" priority="1014" operator="lessThan">
      <formula>$C$4</formula>
    </cfRule>
  </conditionalFormatting>
  <conditionalFormatting sqref="AS25">
    <cfRule type="cellIs" dxfId="1848" priority="1015" operator="lessThan">
      <formula>$C$4</formula>
    </cfRule>
  </conditionalFormatting>
  <conditionalFormatting sqref="AS26">
    <cfRule type="cellIs" dxfId="1847" priority="1016" operator="lessThan">
      <formula>$C$4</formula>
    </cfRule>
  </conditionalFormatting>
  <conditionalFormatting sqref="AS27">
    <cfRule type="cellIs" dxfId="1846" priority="1017" operator="lessThan">
      <formula>$C$4</formula>
    </cfRule>
  </conditionalFormatting>
  <conditionalFormatting sqref="AS28">
    <cfRule type="cellIs" dxfId="1845" priority="1018" operator="lessThan">
      <formula>$C$4</formula>
    </cfRule>
  </conditionalFormatting>
  <conditionalFormatting sqref="AS29">
    <cfRule type="cellIs" dxfId="1844" priority="1019" operator="lessThan">
      <formula>$C$4</formula>
    </cfRule>
  </conditionalFormatting>
  <conditionalFormatting sqref="AS30">
    <cfRule type="cellIs" dxfId="1843" priority="1020" operator="lessThan">
      <formula>$C$4</formula>
    </cfRule>
  </conditionalFormatting>
  <conditionalFormatting sqref="AS31">
    <cfRule type="cellIs" dxfId="1842" priority="1021" operator="lessThan">
      <formula>$C$4</formula>
    </cfRule>
  </conditionalFormatting>
  <conditionalFormatting sqref="AS32">
    <cfRule type="cellIs" dxfId="1841" priority="1022" operator="lessThan">
      <formula>$C$4</formula>
    </cfRule>
  </conditionalFormatting>
  <conditionalFormatting sqref="AS33">
    <cfRule type="cellIs" dxfId="1840" priority="1023" operator="lessThan">
      <formula>$C$4</formula>
    </cfRule>
  </conditionalFormatting>
  <conditionalFormatting sqref="AS34">
    <cfRule type="cellIs" dxfId="1839" priority="1024" operator="lessThan">
      <formula>$C$4</formula>
    </cfRule>
  </conditionalFormatting>
  <conditionalFormatting sqref="AS35">
    <cfRule type="cellIs" dxfId="1838" priority="1025" operator="lessThan">
      <formula>$C$4</formula>
    </cfRule>
  </conditionalFormatting>
  <conditionalFormatting sqref="AS36">
    <cfRule type="cellIs" dxfId="1837" priority="1026" operator="lessThan">
      <formula>$C$4</formula>
    </cfRule>
  </conditionalFormatting>
  <conditionalFormatting sqref="AS37">
    <cfRule type="cellIs" dxfId="1836" priority="1027" operator="lessThan">
      <formula>$C$4</formula>
    </cfRule>
  </conditionalFormatting>
  <conditionalFormatting sqref="AS38">
    <cfRule type="cellIs" dxfId="1835" priority="1028" operator="lessThan">
      <formula>$C$4</formula>
    </cfRule>
  </conditionalFormatting>
  <conditionalFormatting sqref="AS39">
    <cfRule type="cellIs" dxfId="1834" priority="1029" operator="lessThan">
      <formula>$C$4</formula>
    </cfRule>
  </conditionalFormatting>
  <conditionalFormatting sqref="AS40">
    <cfRule type="cellIs" dxfId="1833" priority="1030" operator="lessThan">
      <formula>$C$4</formula>
    </cfRule>
  </conditionalFormatting>
  <conditionalFormatting sqref="AS41">
    <cfRule type="cellIs" dxfId="1832" priority="1031" operator="lessThan">
      <formula>$C$4</formula>
    </cfRule>
  </conditionalFormatting>
  <conditionalFormatting sqref="AS42">
    <cfRule type="cellIs" dxfId="1831" priority="1032" operator="lessThan">
      <formula>$C$4</formula>
    </cfRule>
  </conditionalFormatting>
  <conditionalFormatting sqref="AS43">
    <cfRule type="cellIs" dxfId="1830" priority="1033" operator="lessThan">
      <formula>$C$4</formula>
    </cfRule>
  </conditionalFormatting>
  <conditionalFormatting sqref="AS44">
    <cfRule type="cellIs" dxfId="1829" priority="1034" operator="lessThan">
      <formula>$C$4</formula>
    </cfRule>
  </conditionalFormatting>
  <conditionalFormatting sqref="AS45">
    <cfRule type="cellIs" dxfId="1828" priority="1035" operator="lessThan">
      <formula>$C$4</formula>
    </cfRule>
  </conditionalFormatting>
  <conditionalFormatting sqref="AS46">
    <cfRule type="cellIs" dxfId="1827" priority="1036" operator="lessThan">
      <formula>$C$4</formula>
    </cfRule>
  </conditionalFormatting>
  <conditionalFormatting sqref="AS47">
    <cfRule type="cellIs" dxfId="1826" priority="1037" operator="lessThan">
      <formula>$C$4</formula>
    </cfRule>
  </conditionalFormatting>
  <conditionalFormatting sqref="AS48">
    <cfRule type="cellIs" dxfId="1825" priority="1038" operator="lessThan">
      <formula>$C$4</formula>
    </cfRule>
  </conditionalFormatting>
  <conditionalFormatting sqref="AS49">
    <cfRule type="cellIs" dxfId="1824" priority="1039" operator="lessThan">
      <formula>$C$4</formula>
    </cfRule>
  </conditionalFormatting>
  <conditionalFormatting sqref="AS50">
    <cfRule type="cellIs" dxfId="1823" priority="1040" operator="lessThan">
      <formula>$C$4</formula>
    </cfRule>
  </conditionalFormatting>
  <conditionalFormatting sqref="AT11">
    <cfRule type="cellIs" dxfId="1822" priority="1041" operator="lessThan">
      <formula>$C$4</formula>
    </cfRule>
  </conditionalFormatting>
  <conditionalFormatting sqref="AT12">
    <cfRule type="cellIs" dxfId="1821" priority="1042" operator="lessThan">
      <formula>$C$4</formula>
    </cfRule>
  </conditionalFormatting>
  <conditionalFormatting sqref="AT13">
    <cfRule type="cellIs" dxfId="1820" priority="1043" operator="lessThan">
      <formula>$C$4</formula>
    </cfRule>
  </conditionalFormatting>
  <conditionalFormatting sqref="AT14">
    <cfRule type="cellIs" dxfId="1819" priority="1044" operator="lessThan">
      <formula>$C$4</formula>
    </cfRule>
  </conditionalFormatting>
  <conditionalFormatting sqref="AT15">
    <cfRule type="cellIs" dxfId="1818" priority="1045" operator="lessThan">
      <formula>$C$4</formula>
    </cfRule>
  </conditionalFormatting>
  <conditionalFormatting sqref="AT16">
    <cfRule type="cellIs" dxfId="1817" priority="1046" operator="lessThan">
      <formula>$C$4</formula>
    </cfRule>
  </conditionalFormatting>
  <conditionalFormatting sqref="AT17">
    <cfRule type="cellIs" dxfId="1816" priority="1047" operator="lessThan">
      <formula>$C$4</formula>
    </cfRule>
  </conditionalFormatting>
  <conditionalFormatting sqref="AT18">
    <cfRule type="cellIs" dxfId="1815" priority="1048" operator="lessThan">
      <formula>$C$4</formula>
    </cfRule>
  </conditionalFormatting>
  <conditionalFormatting sqref="AT19">
    <cfRule type="cellIs" dxfId="1814" priority="1049" operator="lessThan">
      <formula>$C$4</formula>
    </cfRule>
  </conditionalFormatting>
  <conditionalFormatting sqref="AT20">
    <cfRule type="cellIs" dxfId="1813" priority="1050" operator="lessThan">
      <formula>$C$4</formula>
    </cfRule>
  </conditionalFormatting>
  <conditionalFormatting sqref="AT21">
    <cfRule type="cellIs" dxfId="1812" priority="1051" operator="lessThan">
      <formula>$C$4</formula>
    </cfRule>
  </conditionalFormatting>
  <conditionalFormatting sqref="AT22">
    <cfRule type="cellIs" dxfId="1811" priority="1052" operator="lessThan">
      <formula>$C$4</formula>
    </cfRule>
  </conditionalFormatting>
  <conditionalFormatting sqref="AT23">
    <cfRule type="cellIs" dxfId="1810" priority="1053" operator="lessThan">
      <formula>$C$4</formula>
    </cfRule>
  </conditionalFormatting>
  <conditionalFormatting sqref="AT24">
    <cfRule type="cellIs" dxfId="1809" priority="1054" operator="lessThan">
      <formula>$C$4</formula>
    </cfRule>
  </conditionalFormatting>
  <conditionalFormatting sqref="AT25">
    <cfRule type="cellIs" dxfId="1808" priority="1055" operator="lessThan">
      <formula>$C$4</formula>
    </cfRule>
  </conditionalFormatting>
  <conditionalFormatting sqref="AT26">
    <cfRule type="cellIs" dxfId="1807" priority="1056" operator="lessThan">
      <formula>$C$4</formula>
    </cfRule>
  </conditionalFormatting>
  <conditionalFormatting sqref="AT27">
    <cfRule type="cellIs" dxfId="1806" priority="1057" operator="lessThan">
      <formula>$C$4</formula>
    </cfRule>
  </conditionalFormatting>
  <conditionalFormatting sqref="AT28">
    <cfRule type="cellIs" dxfId="1805" priority="1058" operator="lessThan">
      <formula>$C$4</formula>
    </cfRule>
  </conditionalFormatting>
  <conditionalFormatting sqref="AT29">
    <cfRule type="cellIs" dxfId="1804" priority="1059" operator="lessThan">
      <formula>$C$4</formula>
    </cfRule>
  </conditionalFormatting>
  <conditionalFormatting sqref="AT30">
    <cfRule type="cellIs" dxfId="1803" priority="1060" operator="lessThan">
      <formula>$C$4</formula>
    </cfRule>
  </conditionalFormatting>
  <conditionalFormatting sqref="AT31">
    <cfRule type="cellIs" dxfId="1802" priority="1061" operator="lessThan">
      <formula>$C$4</formula>
    </cfRule>
  </conditionalFormatting>
  <conditionalFormatting sqref="AT32">
    <cfRule type="cellIs" dxfId="1801" priority="1062" operator="lessThan">
      <formula>$C$4</formula>
    </cfRule>
  </conditionalFormatting>
  <conditionalFormatting sqref="AT33">
    <cfRule type="cellIs" dxfId="1800" priority="1063" operator="lessThan">
      <formula>$C$4</formula>
    </cfRule>
  </conditionalFormatting>
  <conditionalFormatting sqref="AT34">
    <cfRule type="cellIs" dxfId="1799" priority="1064" operator="lessThan">
      <formula>$C$4</formula>
    </cfRule>
  </conditionalFormatting>
  <conditionalFormatting sqref="AT35">
    <cfRule type="cellIs" dxfId="1798" priority="1065" operator="lessThan">
      <formula>$C$4</formula>
    </cfRule>
  </conditionalFormatting>
  <conditionalFormatting sqref="AT36">
    <cfRule type="cellIs" dxfId="1797" priority="1066" operator="lessThan">
      <formula>$C$4</formula>
    </cfRule>
  </conditionalFormatting>
  <conditionalFormatting sqref="AT37">
    <cfRule type="cellIs" dxfId="1796" priority="1067" operator="lessThan">
      <formula>$C$4</formula>
    </cfRule>
  </conditionalFormatting>
  <conditionalFormatting sqref="AT38">
    <cfRule type="cellIs" dxfId="1795" priority="1068" operator="lessThan">
      <formula>$C$4</formula>
    </cfRule>
  </conditionalFormatting>
  <conditionalFormatting sqref="AT39">
    <cfRule type="cellIs" dxfId="1794" priority="1069" operator="lessThan">
      <formula>$C$4</formula>
    </cfRule>
  </conditionalFormatting>
  <conditionalFormatting sqref="AT40">
    <cfRule type="cellIs" dxfId="1793" priority="1070" operator="lessThan">
      <formula>$C$4</formula>
    </cfRule>
  </conditionalFormatting>
  <conditionalFormatting sqref="AT41">
    <cfRule type="cellIs" dxfId="1792" priority="1071" operator="lessThan">
      <formula>$C$4</formula>
    </cfRule>
  </conditionalFormatting>
  <conditionalFormatting sqref="AT42">
    <cfRule type="cellIs" dxfId="1791" priority="1072" operator="lessThan">
      <formula>$C$4</formula>
    </cfRule>
  </conditionalFormatting>
  <conditionalFormatting sqref="AT43">
    <cfRule type="cellIs" dxfId="1790" priority="1073" operator="lessThan">
      <formula>$C$4</formula>
    </cfRule>
  </conditionalFormatting>
  <conditionalFormatting sqref="AT44">
    <cfRule type="cellIs" dxfId="1789" priority="1074" operator="lessThan">
      <formula>$C$4</formula>
    </cfRule>
  </conditionalFormatting>
  <conditionalFormatting sqref="AT45">
    <cfRule type="cellIs" dxfId="1788" priority="1075" operator="lessThan">
      <formula>$C$4</formula>
    </cfRule>
  </conditionalFormatting>
  <conditionalFormatting sqref="AT46">
    <cfRule type="cellIs" dxfId="1787" priority="1076" operator="lessThan">
      <formula>$C$4</formula>
    </cfRule>
  </conditionalFormatting>
  <conditionalFormatting sqref="AT47">
    <cfRule type="cellIs" dxfId="1786" priority="1077" operator="lessThan">
      <formula>$C$4</formula>
    </cfRule>
  </conditionalFormatting>
  <conditionalFormatting sqref="AT48">
    <cfRule type="cellIs" dxfId="1785" priority="1078" operator="lessThan">
      <formula>$C$4</formula>
    </cfRule>
  </conditionalFormatting>
  <conditionalFormatting sqref="AT49">
    <cfRule type="cellIs" dxfId="1784" priority="1079" operator="lessThan">
      <formula>$C$4</formula>
    </cfRule>
  </conditionalFormatting>
  <conditionalFormatting sqref="AT50">
    <cfRule type="cellIs" dxfId="1783" priority="1080" operator="lessThan">
      <formula>$C$4</formula>
    </cfRule>
  </conditionalFormatting>
  <conditionalFormatting sqref="AU11">
    <cfRule type="cellIs" dxfId="1782" priority="1081" operator="lessThan">
      <formula>$C$4</formula>
    </cfRule>
  </conditionalFormatting>
  <conditionalFormatting sqref="AU12">
    <cfRule type="cellIs" dxfId="1781" priority="1082" operator="lessThan">
      <formula>$C$4</formula>
    </cfRule>
  </conditionalFormatting>
  <conditionalFormatting sqref="AU13">
    <cfRule type="cellIs" dxfId="1780" priority="1083" operator="lessThan">
      <formula>$C$4</formula>
    </cfRule>
  </conditionalFormatting>
  <conditionalFormatting sqref="AU14">
    <cfRule type="cellIs" dxfId="1779" priority="1084" operator="lessThan">
      <formula>$C$4</formula>
    </cfRule>
  </conditionalFormatting>
  <conditionalFormatting sqref="AU15">
    <cfRule type="cellIs" dxfId="1778" priority="1085" operator="lessThan">
      <formula>$C$4</formula>
    </cfRule>
  </conditionalFormatting>
  <conditionalFormatting sqref="AU16">
    <cfRule type="cellIs" dxfId="1777" priority="1086" operator="lessThan">
      <formula>$C$4</formula>
    </cfRule>
  </conditionalFormatting>
  <conditionalFormatting sqref="AU17">
    <cfRule type="cellIs" dxfId="1776" priority="1087" operator="lessThan">
      <formula>$C$4</formula>
    </cfRule>
  </conditionalFormatting>
  <conditionalFormatting sqref="AU18">
    <cfRule type="cellIs" dxfId="1775" priority="1088" operator="lessThan">
      <formula>$C$4</formula>
    </cfRule>
  </conditionalFormatting>
  <conditionalFormatting sqref="AU19">
    <cfRule type="cellIs" dxfId="1774" priority="1089" operator="lessThan">
      <formula>$C$4</formula>
    </cfRule>
  </conditionalFormatting>
  <conditionalFormatting sqref="AU20">
    <cfRule type="cellIs" dxfId="1773" priority="1090" operator="lessThan">
      <formula>$C$4</formula>
    </cfRule>
  </conditionalFormatting>
  <conditionalFormatting sqref="AU21">
    <cfRule type="cellIs" dxfId="1772" priority="1091" operator="lessThan">
      <formula>$C$4</formula>
    </cfRule>
  </conditionalFormatting>
  <conditionalFormatting sqref="AU22">
    <cfRule type="cellIs" dxfId="1771" priority="1092" operator="lessThan">
      <formula>$C$4</formula>
    </cfRule>
  </conditionalFormatting>
  <conditionalFormatting sqref="AU23">
    <cfRule type="cellIs" dxfId="1770" priority="1093" operator="lessThan">
      <formula>$C$4</formula>
    </cfRule>
  </conditionalFormatting>
  <conditionalFormatting sqref="AU24">
    <cfRule type="cellIs" dxfId="1769" priority="1094" operator="lessThan">
      <formula>$C$4</formula>
    </cfRule>
  </conditionalFormatting>
  <conditionalFormatting sqref="AU25">
    <cfRule type="cellIs" dxfId="1768" priority="1095" operator="lessThan">
      <formula>$C$4</formula>
    </cfRule>
  </conditionalFormatting>
  <conditionalFormatting sqref="AU26">
    <cfRule type="cellIs" dxfId="1767" priority="1096" operator="lessThan">
      <formula>$C$4</formula>
    </cfRule>
  </conditionalFormatting>
  <conditionalFormatting sqref="AU27">
    <cfRule type="cellIs" dxfId="1766" priority="1097" operator="lessThan">
      <formula>$C$4</formula>
    </cfRule>
  </conditionalFormatting>
  <conditionalFormatting sqref="AU28">
    <cfRule type="cellIs" dxfId="1765" priority="1098" operator="lessThan">
      <formula>$C$4</formula>
    </cfRule>
  </conditionalFormatting>
  <conditionalFormatting sqref="AU29">
    <cfRule type="cellIs" dxfId="1764" priority="1099" operator="lessThan">
      <formula>$C$4</formula>
    </cfRule>
  </conditionalFormatting>
  <conditionalFormatting sqref="AU30">
    <cfRule type="cellIs" dxfId="1763" priority="1100" operator="lessThan">
      <formula>$C$4</formula>
    </cfRule>
  </conditionalFormatting>
  <conditionalFormatting sqref="AU31">
    <cfRule type="cellIs" dxfId="1762" priority="1101" operator="lessThan">
      <formula>$C$4</formula>
    </cfRule>
  </conditionalFormatting>
  <conditionalFormatting sqref="AU32">
    <cfRule type="cellIs" dxfId="1761" priority="1102" operator="lessThan">
      <formula>$C$4</formula>
    </cfRule>
  </conditionalFormatting>
  <conditionalFormatting sqref="AU33">
    <cfRule type="cellIs" dxfId="1760" priority="1103" operator="lessThan">
      <formula>$C$4</formula>
    </cfRule>
  </conditionalFormatting>
  <conditionalFormatting sqref="AU34">
    <cfRule type="cellIs" dxfId="1759" priority="1104" operator="lessThan">
      <formula>$C$4</formula>
    </cfRule>
  </conditionalFormatting>
  <conditionalFormatting sqref="AU35">
    <cfRule type="cellIs" dxfId="1758" priority="1105" operator="lessThan">
      <formula>$C$4</formula>
    </cfRule>
  </conditionalFormatting>
  <conditionalFormatting sqref="AU36">
    <cfRule type="cellIs" dxfId="1757" priority="1106" operator="lessThan">
      <formula>$C$4</formula>
    </cfRule>
  </conditionalFormatting>
  <conditionalFormatting sqref="AU37">
    <cfRule type="cellIs" dxfId="1756" priority="1107" operator="lessThan">
      <formula>$C$4</formula>
    </cfRule>
  </conditionalFormatting>
  <conditionalFormatting sqref="AU38">
    <cfRule type="cellIs" dxfId="1755" priority="1108" operator="lessThan">
      <formula>$C$4</formula>
    </cfRule>
  </conditionalFormatting>
  <conditionalFormatting sqref="AU39">
    <cfRule type="cellIs" dxfId="1754" priority="1109" operator="lessThan">
      <formula>$C$4</formula>
    </cfRule>
  </conditionalFormatting>
  <conditionalFormatting sqref="AU40">
    <cfRule type="cellIs" dxfId="1753" priority="1110" operator="lessThan">
      <formula>$C$4</formula>
    </cfRule>
  </conditionalFormatting>
  <conditionalFormatting sqref="AU41">
    <cfRule type="cellIs" dxfId="1752" priority="1111" operator="lessThan">
      <formula>$C$4</formula>
    </cfRule>
  </conditionalFormatting>
  <conditionalFormatting sqref="AU42">
    <cfRule type="cellIs" dxfId="1751" priority="1112" operator="lessThan">
      <formula>$C$4</formula>
    </cfRule>
  </conditionalFormatting>
  <conditionalFormatting sqref="AU43">
    <cfRule type="cellIs" dxfId="1750" priority="1113" operator="lessThan">
      <formula>$C$4</formula>
    </cfRule>
  </conditionalFormatting>
  <conditionalFormatting sqref="AU44">
    <cfRule type="cellIs" dxfId="1749" priority="1114" operator="lessThan">
      <formula>$C$4</formula>
    </cfRule>
  </conditionalFormatting>
  <conditionalFormatting sqref="AU45">
    <cfRule type="cellIs" dxfId="1748" priority="1115" operator="lessThan">
      <formula>$C$4</formula>
    </cfRule>
  </conditionalFormatting>
  <conditionalFormatting sqref="AU46">
    <cfRule type="cellIs" dxfId="1747" priority="1116" operator="lessThan">
      <formula>$C$4</formula>
    </cfRule>
  </conditionalFormatting>
  <conditionalFormatting sqref="AU47">
    <cfRule type="cellIs" dxfId="1746" priority="1117" operator="lessThan">
      <formula>$C$4</formula>
    </cfRule>
  </conditionalFormatting>
  <conditionalFormatting sqref="AU48">
    <cfRule type="cellIs" dxfId="1745" priority="1118" operator="lessThan">
      <formula>$C$4</formula>
    </cfRule>
  </conditionalFormatting>
  <conditionalFormatting sqref="AU49">
    <cfRule type="cellIs" dxfId="1744" priority="1119" operator="lessThan">
      <formula>$C$4</formula>
    </cfRule>
  </conditionalFormatting>
  <conditionalFormatting sqref="AU50">
    <cfRule type="cellIs" dxfId="1743" priority="1120" operator="lessThan">
      <formula>$C$4</formula>
    </cfRule>
  </conditionalFormatting>
  <conditionalFormatting sqref="AV11">
    <cfRule type="cellIs" dxfId="1742" priority="1121" operator="lessThan">
      <formula>$C$4</formula>
    </cfRule>
  </conditionalFormatting>
  <conditionalFormatting sqref="AV12">
    <cfRule type="cellIs" dxfId="1741" priority="1122" operator="lessThan">
      <formula>$C$4</formula>
    </cfRule>
  </conditionalFormatting>
  <conditionalFormatting sqref="AV13">
    <cfRule type="cellIs" dxfId="1740" priority="1123" operator="lessThan">
      <formula>$C$4</formula>
    </cfRule>
  </conditionalFormatting>
  <conditionalFormatting sqref="AV14">
    <cfRule type="cellIs" dxfId="1739" priority="1124" operator="lessThan">
      <formula>$C$4</formula>
    </cfRule>
  </conditionalFormatting>
  <conditionalFormatting sqref="AV15">
    <cfRule type="cellIs" dxfId="1738" priority="1125" operator="lessThan">
      <formula>$C$4</formula>
    </cfRule>
  </conditionalFormatting>
  <conditionalFormatting sqref="AV16">
    <cfRule type="cellIs" dxfId="1737" priority="1126" operator="lessThan">
      <formula>$C$4</formula>
    </cfRule>
  </conditionalFormatting>
  <conditionalFormatting sqref="AV17">
    <cfRule type="cellIs" dxfId="1736" priority="1127" operator="lessThan">
      <formula>$C$4</formula>
    </cfRule>
  </conditionalFormatting>
  <conditionalFormatting sqref="AV18">
    <cfRule type="cellIs" dxfId="1735" priority="1128" operator="lessThan">
      <formula>$C$4</formula>
    </cfRule>
  </conditionalFormatting>
  <conditionalFormatting sqref="AV19">
    <cfRule type="cellIs" dxfId="1734" priority="1129" operator="lessThan">
      <formula>$C$4</formula>
    </cfRule>
  </conditionalFormatting>
  <conditionalFormatting sqref="AV20">
    <cfRule type="cellIs" dxfId="1733" priority="1130" operator="lessThan">
      <formula>$C$4</formula>
    </cfRule>
  </conditionalFormatting>
  <conditionalFormatting sqref="AV21">
    <cfRule type="cellIs" dxfId="1732" priority="1131" operator="lessThan">
      <formula>$C$4</formula>
    </cfRule>
  </conditionalFormatting>
  <conditionalFormatting sqref="AV22">
    <cfRule type="cellIs" dxfId="1731" priority="1132" operator="lessThan">
      <formula>$C$4</formula>
    </cfRule>
  </conditionalFormatting>
  <conditionalFormatting sqref="AV23">
    <cfRule type="cellIs" dxfId="1730" priority="1133" operator="lessThan">
      <formula>$C$4</formula>
    </cfRule>
  </conditionalFormatting>
  <conditionalFormatting sqref="AV24">
    <cfRule type="cellIs" dxfId="1729" priority="1134" operator="lessThan">
      <formula>$C$4</formula>
    </cfRule>
  </conditionalFormatting>
  <conditionalFormatting sqref="AV25">
    <cfRule type="cellIs" dxfId="1728" priority="1135" operator="lessThan">
      <formula>$C$4</formula>
    </cfRule>
  </conditionalFormatting>
  <conditionalFormatting sqref="AV26">
    <cfRule type="cellIs" dxfId="1727" priority="1136" operator="lessThan">
      <formula>$C$4</formula>
    </cfRule>
  </conditionalFormatting>
  <conditionalFormatting sqref="AV27">
    <cfRule type="cellIs" dxfId="1726" priority="1137" operator="lessThan">
      <formula>$C$4</formula>
    </cfRule>
  </conditionalFormatting>
  <conditionalFormatting sqref="AV28">
    <cfRule type="cellIs" dxfId="1725" priority="1138" operator="lessThan">
      <formula>$C$4</formula>
    </cfRule>
  </conditionalFormatting>
  <conditionalFormatting sqref="AV29">
    <cfRule type="cellIs" dxfId="1724" priority="1139" operator="lessThan">
      <formula>$C$4</formula>
    </cfRule>
  </conditionalFormatting>
  <conditionalFormatting sqref="AV30">
    <cfRule type="cellIs" dxfId="1723" priority="1140" operator="lessThan">
      <formula>$C$4</formula>
    </cfRule>
  </conditionalFormatting>
  <conditionalFormatting sqref="AV31">
    <cfRule type="cellIs" dxfId="1722" priority="1141" operator="lessThan">
      <formula>$C$4</formula>
    </cfRule>
  </conditionalFormatting>
  <conditionalFormatting sqref="AV32">
    <cfRule type="cellIs" dxfId="1721" priority="1142" operator="lessThan">
      <formula>$C$4</formula>
    </cfRule>
  </conditionalFormatting>
  <conditionalFormatting sqref="AV33">
    <cfRule type="cellIs" dxfId="1720" priority="1143" operator="lessThan">
      <formula>$C$4</formula>
    </cfRule>
  </conditionalFormatting>
  <conditionalFormatting sqref="AV34">
    <cfRule type="cellIs" dxfId="1719" priority="1144" operator="lessThan">
      <formula>$C$4</formula>
    </cfRule>
  </conditionalFormatting>
  <conditionalFormatting sqref="AV35">
    <cfRule type="cellIs" dxfId="1718" priority="1145" operator="lessThan">
      <formula>$C$4</formula>
    </cfRule>
  </conditionalFormatting>
  <conditionalFormatting sqref="AV36">
    <cfRule type="cellIs" dxfId="1717" priority="1146" operator="lessThan">
      <formula>$C$4</formula>
    </cfRule>
  </conditionalFormatting>
  <conditionalFormatting sqref="AV37">
    <cfRule type="cellIs" dxfId="1716" priority="1147" operator="lessThan">
      <formula>$C$4</formula>
    </cfRule>
  </conditionalFormatting>
  <conditionalFormatting sqref="AV38">
    <cfRule type="cellIs" dxfId="1715" priority="1148" operator="lessThan">
      <formula>$C$4</formula>
    </cfRule>
  </conditionalFormatting>
  <conditionalFormatting sqref="AV39">
    <cfRule type="cellIs" dxfId="1714" priority="1149" operator="lessThan">
      <formula>$C$4</formula>
    </cfRule>
  </conditionalFormatting>
  <conditionalFormatting sqref="AV40">
    <cfRule type="cellIs" dxfId="1713" priority="1150" operator="lessThan">
      <formula>$C$4</formula>
    </cfRule>
  </conditionalFormatting>
  <conditionalFormatting sqref="AV41">
    <cfRule type="cellIs" dxfId="1712" priority="1151" operator="lessThan">
      <formula>$C$4</formula>
    </cfRule>
  </conditionalFormatting>
  <conditionalFormatting sqref="AV42">
    <cfRule type="cellIs" dxfId="1711" priority="1152" operator="lessThan">
      <formula>$C$4</formula>
    </cfRule>
  </conditionalFormatting>
  <conditionalFormatting sqref="AV43">
    <cfRule type="cellIs" dxfId="1710" priority="1153" operator="lessThan">
      <formula>$C$4</formula>
    </cfRule>
  </conditionalFormatting>
  <conditionalFormatting sqref="AV44">
    <cfRule type="cellIs" dxfId="1709" priority="1154" operator="lessThan">
      <formula>$C$4</formula>
    </cfRule>
  </conditionalFormatting>
  <conditionalFormatting sqref="AV45">
    <cfRule type="cellIs" dxfId="1708" priority="1155" operator="lessThan">
      <formula>$C$4</formula>
    </cfRule>
  </conditionalFormatting>
  <conditionalFormatting sqref="AV46">
    <cfRule type="cellIs" dxfId="1707" priority="1156" operator="lessThan">
      <formula>$C$4</formula>
    </cfRule>
  </conditionalFormatting>
  <conditionalFormatting sqref="AV47">
    <cfRule type="cellIs" dxfId="1706" priority="1157" operator="lessThan">
      <formula>$C$4</formula>
    </cfRule>
  </conditionalFormatting>
  <conditionalFormatting sqref="AV48">
    <cfRule type="cellIs" dxfId="1705" priority="1158" operator="lessThan">
      <formula>$C$4</formula>
    </cfRule>
  </conditionalFormatting>
  <conditionalFormatting sqref="AV49">
    <cfRule type="cellIs" dxfId="1704" priority="1159" operator="lessThan">
      <formula>$C$4</formula>
    </cfRule>
  </conditionalFormatting>
  <conditionalFormatting sqref="AV50">
    <cfRule type="cellIs" dxfId="1703" priority="1160" operator="lessThan">
      <formula>$C$4</formula>
    </cfRule>
  </conditionalFormatting>
  <conditionalFormatting sqref="AW11">
    <cfRule type="cellIs" dxfId="1702" priority="1161" operator="lessThan">
      <formula>$C$4</formula>
    </cfRule>
  </conditionalFormatting>
  <conditionalFormatting sqref="AW12">
    <cfRule type="cellIs" dxfId="1701" priority="1162" operator="lessThan">
      <formula>$C$4</formula>
    </cfRule>
  </conditionalFormatting>
  <conditionalFormatting sqref="AW13">
    <cfRule type="cellIs" dxfId="1700" priority="1163" operator="lessThan">
      <formula>$C$4</formula>
    </cfRule>
  </conditionalFormatting>
  <conditionalFormatting sqref="AW14">
    <cfRule type="cellIs" dxfId="1699" priority="1164" operator="lessThan">
      <formula>$C$4</formula>
    </cfRule>
  </conditionalFormatting>
  <conditionalFormatting sqref="AW15">
    <cfRule type="cellIs" dxfId="1698" priority="1165" operator="lessThan">
      <formula>$C$4</formula>
    </cfRule>
  </conditionalFormatting>
  <conditionalFormatting sqref="AW16">
    <cfRule type="cellIs" dxfId="1697" priority="1166" operator="lessThan">
      <formula>$C$4</formula>
    </cfRule>
  </conditionalFormatting>
  <conditionalFormatting sqref="AW17">
    <cfRule type="cellIs" dxfId="1696" priority="1167" operator="lessThan">
      <formula>$C$4</formula>
    </cfRule>
  </conditionalFormatting>
  <conditionalFormatting sqref="AW18">
    <cfRule type="cellIs" dxfId="1695" priority="1168" operator="lessThan">
      <formula>$C$4</formula>
    </cfRule>
  </conditionalFormatting>
  <conditionalFormatting sqref="AW19">
    <cfRule type="cellIs" dxfId="1694" priority="1169" operator="lessThan">
      <formula>$C$4</formula>
    </cfRule>
  </conditionalFormatting>
  <conditionalFormatting sqref="AW20">
    <cfRule type="cellIs" dxfId="1693" priority="1170" operator="lessThan">
      <formula>$C$4</formula>
    </cfRule>
  </conditionalFormatting>
  <conditionalFormatting sqref="AW21">
    <cfRule type="cellIs" dxfId="1692" priority="1171" operator="lessThan">
      <formula>$C$4</formula>
    </cfRule>
  </conditionalFormatting>
  <conditionalFormatting sqref="AW22">
    <cfRule type="cellIs" dxfId="1691" priority="1172" operator="lessThan">
      <formula>$C$4</formula>
    </cfRule>
  </conditionalFormatting>
  <conditionalFormatting sqref="AW23">
    <cfRule type="cellIs" dxfId="1690" priority="1173" operator="lessThan">
      <formula>$C$4</formula>
    </cfRule>
  </conditionalFormatting>
  <conditionalFormatting sqref="AW24">
    <cfRule type="cellIs" dxfId="1689" priority="1174" operator="lessThan">
      <formula>$C$4</formula>
    </cfRule>
  </conditionalFormatting>
  <conditionalFormatting sqref="AW25">
    <cfRule type="cellIs" dxfId="1688" priority="1175" operator="lessThan">
      <formula>$C$4</formula>
    </cfRule>
  </conditionalFormatting>
  <conditionalFormatting sqref="AW26">
    <cfRule type="cellIs" dxfId="1687" priority="1176" operator="lessThan">
      <formula>$C$4</formula>
    </cfRule>
  </conditionalFormatting>
  <conditionalFormatting sqref="AW27">
    <cfRule type="cellIs" dxfId="1686" priority="1177" operator="lessThan">
      <formula>$C$4</formula>
    </cfRule>
  </conditionalFormatting>
  <conditionalFormatting sqref="AW28">
    <cfRule type="cellIs" dxfId="1685" priority="1178" operator="lessThan">
      <formula>$C$4</formula>
    </cfRule>
  </conditionalFormatting>
  <conditionalFormatting sqref="AW29">
    <cfRule type="cellIs" dxfId="1684" priority="1179" operator="lessThan">
      <formula>$C$4</formula>
    </cfRule>
  </conditionalFormatting>
  <conditionalFormatting sqref="AW30">
    <cfRule type="cellIs" dxfId="1683" priority="1180" operator="lessThan">
      <formula>$C$4</formula>
    </cfRule>
  </conditionalFormatting>
  <conditionalFormatting sqref="AW31">
    <cfRule type="cellIs" dxfId="1682" priority="1181" operator="lessThan">
      <formula>$C$4</formula>
    </cfRule>
  </conditionalFormatting>
  <conditionalFormatting sqref="AW32">
    <cfRule type="cellIs" dxfId="1681" priority="1182" operator="lessThan">
      <formula>$C$4</formula>
    </cfRule>
  </conditionalFormatting>
  <conditionalFormatting sqref="AW33">
    <cfRule type="cellIs" dxfId="1680" priority="1183" operator="lessThan">
      <formula>$C$4</formula>
    </cfRule>
  </conditionalFormatting>
  <conditionalFormatting sqref="AW34">
    <cfRule type="cellIs" dxfId="1679" priority="1184" operator="lessThan">
      <formula>$C$4</formula>
    </cfRule>
  </conditionalFormatting>
  <conditionalFormatting sqref="AW35">
    <cfRule type="cellIs" dxfId="1678" priority="1185" operator="lessThan">
      <formula>$C$4</formula>
    </cfRule>
  </conditionalFormatting>
  <conditionalFormatting sqref="AW36">
    <cfRule type="cellIs" dxfId="1677" priority="1186" operator="lessThan">
      <formula>$C$4</formula>
    </cfRule>
  </conditionalFormatting>
  <conditionalFormatting sqref="AW37">
    <cfRule type="cellIs" dxfId="1676" priority="1187" operator="lessThan">
      <formula>$C$4</formula>
    </cfRule>
  </conditionalFormatting>
  <conditionalFormatting sqref="AW38">
    <cfRule type="cellIs" dxfId="1675" priority="1188" operator="lessThan">
      <formula>$C$4</formula>
    </cfRule>
  </conditionalFormatting>
  <conditionalFormatting sqref="AW39">
    <cfRule type="cellIs" dxfId="1674" priority="1189" operator="lessThan">
      <formula>$C$4</formula>
    </cfRule>
  </conditionalFormatting>
  <conditionalFormatting sqref="AW40">
    <cfRule type="cellIs" dxfId="1673" priority="1190" operator="lessThan">
      <formula>$C$4</formula>
    </cfRule>
  </conditionalFormatting>
  <conditionalFormatting sqref="AW41">
    <cfRule type="cellIs" dxfId="1672" priority="1191" operator="lessThan">
      <formula>$C$4</formula>
    </cfRule>
  </conditionalFormatting>
  <conditionalFormatting sqref="AW42">
    <cfRule type="cellIs" dxfId="1671" priority="1192" operator="lessThan">
      <formula>$C$4</formula>
    </cfRule>
  </conditionalFormatting>
  <conditionalFormatting sqref="AW43">
    <cfRule type="cellIs" dxfId="1670" priority="1193" operator="lessThan">
      <formula>$C$4</formula>
    </cfRule>
  </conditionalFormatting>
  <conditionalFormatting sqref="AW44">
    <cfRule type="cellIs" dxfId="1669" priority="1194" operator="lessThan">
      <formula>$C$4</formula>
    </cfRule>
  </conditionalFormatting>
  <conditionalFormatting sqref="AW45">
    <cfRule type="cellIs" dxfId="1668" priority="1195" operator="lessThan">
      <formula>$C$4</formula>
    </cfRule>
  </conditionalFormatting>
  <conditionalFormatting sqref="AW46">
    <cfRule type="cellIs" dxfId="1667" priority="1196" operator="lessThan">
      <formula>$C$4</formula>
    </cfRule>
  </conditionalFormatting>
  <conditionalFormatting sqref="AW47">
    <cfRule type="cellIs" dxfId="1666" priority="1197" operator="lessThan">
      <formula>$C$4</formula>
    </cfRule>
  </conditionalFormatting>
  <conditionalFormatting sqref="AW48">
    <cfRule type="cellIs" dxfId="1665" priority="1198" operator="lessThan">
      <formula>$C$4</formula>
    </cfRule>
  </conditionalFormatting>
  <conditionalFormatting sqref="AW49">
    <cfRule type="cellIs" dxfId="1664" priority="1199" operator="lessThan">
      <formula>$C$4</formula>
    </cfRule>
  </conditionalFormatting>
  <conditionalFormatting sqref="AW50">
    <cfRule type="cellIs" dxfId="1663" priority="1200" operator="lessThan">
      <formula>$C$4</formula>
    </cfRule>
  </conditionalFormatting>
  <conditionalFormatting sqref="AX11">
    <cfRule type="cellIs" dxfId="1662" priority="1201" operator="lessThan">
      <formula>$C$4</formula>
    </cfRule>
  </conditionalFormatting>
  <conditionalFormatting sqref="AX12">
    <cfRule type="cellIs" dxfId="1661" priority="1202" operator="lessThan">
      <formula>$C$4</formula>
    </cfRule>
  </conditionalFormatting>
  <conditionalFormatting sqref="AX13">
    <cfRule type="cellIs" dxfId="1660" priority="1203" operator="lessThan">
      <formula>$C$4</formula>
    </cfRule>
  </conditionalFormatting>
  <conditionalFormatting sqref="AX14">
    <cfRule type="cellIs" dxfId="1659" priority="1204" operator="lessThan">
      <formula>$C$4</formula>
    </cfRule>
  </conditionalFormatting>
  <conditionalFormatting sqref="AX15">
    <cfRule type="cellIs" dxfId="1658" priority="1205" operator="lessThan">
      <formula>$C$4</formula>
    </cfRule>
  </conditionalFormatting>
  <conditionalFormatting sqref="AX16">
    <cfRule type="cellIs" dxfId="1657" priority="1206" operator="lessThan">
      <formula>$C$4</formula>
    </cfRule>
  </conditionalFormatting>
  <conditionalFormatting sqref="AX17">
    <cfRule type="cellIs" dxfId="1656" priority="1207" operator="lessThan">
      <formula>$C$4</formula>
    </cfRule>
  </conditionalFormatting>
  <conditionalFormatting sqref="AX18">
    <cfRule type="cellIs" dxfId="1655" priority="1208" operator="lessThan">
      <formula>$C$4</formula>
    </cfRule>
  </conditionalFormatting>
  <conditionalFormatting sqref="AX19">
    <cfRule type="cellIs" dxfId="1654" priority="1209" operator="lessThan">
      <formula>$C$4</formula>
    </cfRule>
  </conditionalFormatting>
  <conditionalFormatting sqref="AX20">
    <cfRule type="cellIs" dxfId="1653" priority="1210" operator="lessThan">
      <formula>$C$4</formula>
    </cfRule>
  </conditionalFormatting>
  <conditionalFormatting sqref="AX21">
    <cfRule type="cellIs" dxfId="1652" priority="1211" operator="lessThan">
      <formula>$C$4</formula>
    </cfRule>
  </conditionalFormatting>
  <conditionalFormatting sqref="AX22">
    <cfRule type="cellIs" dxfId="1651" priority="1212" operator="lessThan">
      <formula>$C$4</formula>
    </cfRule>
  </conditionalFormatting>
  <conditionalFormatting sqref="AX23">
    <cfRule type="cellIs" dxfId="1650" priority="1213" operator="lessThan">
      <formula>$C$4</formula>
    </cfRule>
  </conditionalFormatting>
  <conditionalFormatting sqref="AX24">
    <cfRule type="cellIs" dxfId="1649" priority="1214" operator="lessThan">
      <formula>$C$4</formula>
    </cfRule>
  </conditionalFormatting>
  <conditionalFormatting sqref="AX25">
    <cfRule type="cellIs" dxfId="1648" priority="1215" operator="lessThan">
      <formula>$C$4</formula>
    </cfRule>
  </conditionalFormatting>
  <conditionalFormatting sqref="AX26">
    <cfRule type="cellIs" dxfId="1647" priority="1216" operator="lessThan">
      <formula>$C$4</formula>
    </cfRule>
  </conditionalFormatting>
  <conditionalFormatting sqref="AX27">
    <cfRule type="cellIs" dxfId="1646" priority="1217" operator="lessThan">
      <formula>$C$4</formula>
    </cfRule>
  </conditionalFormatting>
  <conditionalFormatting sqref="AX28">
    <cfRule type="cellIs" dxfId="1645" priority="1218" operator="lessThan">
      <formula>$C$4</formula>
    </cfRule>
  </conditionalFormatting>
  <conditionalFormatting sqref="AX29">
    <cfRule type="cellIs" dxfId="1644" priority="1219" operator="lessThan">
      <formula>$C$4</formula>
    </cfRule>
  </conditionalFormatting>
  <conditionalFormatting sqref="AX30">
    <cfRule type="cellIs" dxfId="1643" priority="1220" operator="lessThan">
      <formula>$C$4</formula>
    </cfRule>
  </conditionalFormatting>
  <conditionalFormatting sqref="AX31">
    <cfRule type="cellIs" dxfId="1642" priority="1221" operator="lessThan">
      <formula>$C$4</formula>
    </cfRule>
  </conditionalFormatting>
  <conditionalFormatting sqref="AX32">
    <cfRule type="cellIs" dxfId="1641" priority="1222" operator="lessThan">
      <formula>$C$4</formula>
    </cfRule>
  </conditionalFormatting>
  <conditionalFormatting sqref="AX33">
    <cfRule type="cellIs" dxfId="1640" priority="1223" operator="lessThan">
      <formula>$C$4</formula>
    </cfRule>
  </conditionalFormatting>
  <conditionalFormatting sqref="AX34">
    <cfRule type="cellIs" dxfId="1639" priority="1224" operator="lessThan">
      <formula>$C$4</formula>
    </cfRule>
  </conditionalFormatting>
  <conditionalFormatting sqref="AX35">
    <cfRule type="cellIs" dxfId="1638" priority="1225" operator="lessThan">
      <formula>$C$4</formula>
    </cfRule>
  </conditionalFormatting>
  <conditionalFormatting sqref="AX36">
    <cfRule type="cellIs" dxfId="1637" priority="1226" operator="lessThan">
      <formula>$C$4</formula>
    </cfRule>
  </conditionalFormatting>
  <conditionalFormatting sqref="AX37">
    <cfRule type="cellIs" dxfId="1636" priority="1227" operator="lessThan">
      <formula>$C$4</formula>
    </cfRule>
  </conditionalFormatting>
  <conditionalFormatting sqref="AX38">
    <cfRule type="cellIs" dxfId="1635" priority="1228" operator="lessThan">
      <formula>$C$4</formula>
    </cfRule>
  </conditionalFormatting>
  <conditionalFormatting sqref="AX39">
    <cfRule type="cellIs" dxfId="1634" priority="1229" operator="lessThan">
      <formula>$C$4</formula>
    </cfRule>
  </conditionalFormatting>
  <conditionalFormatting sqref="AX40">
    <cfRule type="cellIs" dxfId="1633" priority="1230" operator="lessThan">
      <formula>$C$4</formula>
    </cfRule>
  </conditionalFormatting>
  <conditionalFormatting sqref="AX41">
    <cfRule type="cellIs" dxfId="1632" priority="1231" operator="lessThan">
      <formula>$C$4</formula>
    </cfRule>
  </conditionalFormatting>
  <conditionalFormatting sqref="AX42">
    <cfRule type="cellIs" dxfId="1631" priority="1232" operator="lessThan">
      <formula>$C$4</formula>
    </cfRule>
  </conditionalFormatting>
  <conditionalFormatting sqref="AX43">
    <cfRule type="cellIs" dxfId="1630" priority="1233" operator="lessThan">
      <formula>$C$4</formula>
    </cfRule>
  </conditionalFormatting>
  <conditionalFormatting sqref="AX44">
    <cfRule type="cellIs" dxfId="1629" priority="1234" operator="lessThan">
      <formula>$C$4</formula>
    </cfRule>
  </conditionalFormatting>
  <conditionalFormatting sqref="AX45">
    <cfRule type="cellIs" dxfId="1628" priority="1235" operator="lessThan">
      <formula>$C$4</formula>
    </cfRule>
  </conditionalFormatting>
  <conditionalFormatting sqref="AX46">
    <cfRule type="cellIs" dxfId="1627" priority="1236" operator="lessThan">
      <formula>$C$4</formula>
    </cfRule>
  </conditionalFormatting>
  <conditionalFormatting sqref="AX47">
    <cfRule type="cellIs" dxfId="1626" priority="1237" operator="lessThan">
      <formula>$C$4</formula>
    </cfRule>
  </conditionalFormatting>
  <conditionalFormatting sqref="AX48">
    <cfRule type="cellIs" dxfId="1625" priority="1238" operator="lessThan">
      <formula>$C$4</formula>
    </cfRule>
  </conditionalFormatting>
  <conditionalFormatting sqref="AX49">
    <cfRule type="cellIs" dxfId="1624" priority="1239" operator="lessThan">
      <formula>$C$4</formula>
    </cfRule>
  </conditionalFormatting>
  <conditionalFormatting sqref="AX50">
    <cfRule type="cellIs" dxfId="1623" priority="1240" operator="lessThan">
      <formula>$C$4</formula>
    </cfRule>
  </conditionalFormatting>
  <conditionalFormatting sqref="AY11">
    <cfRule type="cellIs" dxfId="1622" priority="1241" operator="lessThan">
      <formula>$C$4</formula>
    </cfRule>
  </conditionalFormatting>
  <conditionalFormatting sqref="AY12">
    <cfRule type="cellIs" dxfId="1621" priority="1242" operator="lessThan">
      <formula>$C$4</formula>
    </cfRule>
  </conditionalFormatting>
  <conditionalFormatting sqref="AY13">
    <cfRule type="cellIs" dxfId="1620" priority="1243" operator="lessThan">
      <formula>$C$4</formula>
    </cfRule>
  </conditionalFormatting>
  <conditionalFormatting sqref="AY14">
    <cfRule type="cellIs" dxfId="1619" priority="1244" operator="lessThan">
      <formula>$C$4</formula>
    </cfRule>
  </conditionalFormatting>
  <conditionalFormatting sqref="AY15">
    <cfRule type="cellIs" dxfId="1618" priority="1245" operator="lessThan">
      <formula>$C$4</formula>
    </cfRule>
  </conditionalFormatting>
  <conditionalFormatting sqref="AY16">
    <cfRule type="cellIs" dxfId="1617" priority="1246" operator="lessThan">
      <formula>$C$4</formula>
    </cfRule>
  </conditionalFormatting>
  <conditionalFormatting sqref="AY17">
    <cfRule type="cellIs" dxfId="1616" priority="1247" operator="lessThan">
      <formula>$C$4</formula>
    </cfRule>
  </conditionalFormatting>
  <conditionalFormatting sqref="AY18">
    <cfRule type="cellIs" dxfId="1615" priority="1248" operator="lessThan">
      <formula>$C$4</formula>
    </cfRule>
  </conditionalFormatting>
  <conditionalFormatting sqref="AY19">
    <cfRule type="cellIs" dxfId="1614" priority="1249" operator="lessThan">
      <formula>$C$4</formula>
    </cfRule>
  </conditionalFormatting>
  <conditionalFormatting sqref="AY20">
    <cfRule type="cellIs" dxfId="1613" priority="1250" operator="lessThan">
      <formula>$C$4</formula>
    </cfRule>
  </conditionalFormatting>
  <conditionalFormatting sqref="AY21">
    <cfRule type="cellIs" dxfId="1612" priority="1251" operator="lessThan">
      <formula>$C$4</formula>
    </cfRule>
  </conditionalFormatting>
  <conditionalFormatting sqref="AY22">
    <cfRule type="cellIs" dxfId="1611" priority="1252" operator="lessThan">
      <formula>$C$4</formula>
    </cfRule>
  </conditionalFormatting>
  <conditionalFormatting sqref="AY23">
    <cfRule type="cellIs" dxfId="1610" priority="1253" operator="lessThan">
      <formula>$C$4</formula>
    </cfRule>
  </conditionalFormatting>
  <conditionalFormatting sqref="AY24">
    <cfRule type="cellIs" dxfId="1609" priority="1254" operator="lessThan">
      <formula>$C$4</formula>
    </cfRule>
  </conditionalFormatting>
  <conditionalFormatting sqref="AY25">
    <cfRule type="cellIs" dxfId="1608" priority="1255" operator="lessThan">
      <formula>$C$4</formula>
    </cfRule>
  </conditionalFormatting>
  <conditionalFormatting sqref="AY26">
    <cfRule type="cellIs" dxfId="1607" priority="1256" operator="lessThan">
      <formula>$C$4</formula>
    </cfRule>
  </conditionalFormatting>
  <conditionalFormatting sqref="AY27">
    <cfRule type="cellIs" dxfId="1606" priority="1257" operator="lessThan">
      <formula>$C$4</formula>
    </cfRule>
  </conditionalFormatting>
  <conditionalFormatting sqref="AY28">
    <cfRule type="cellIs" dxfId="1605" priority="1258" operator="lessThan">
      <formula>$C$4</formula>
    </cfRule>
  </conditionalFormatting>
  <conditionalFormatting sqref="AY29">
    <cfRule type="cellIs" dxfId="1604" priority="1259" operator="lessThan">
      <formula>$C$4</formula>
    </cfRule>
  </conditionalFormatting>
  <conditionalFormatting sqref="AY30">
    <cfRule type="cellIs" dxfId="1603" priority="1260" operator="lessThan">
      <formula>$C$4</formula>
    </cfRule>
  </conditionalFormatting>
  <conditionalFormatting sqref="AY31">
    <cfRule type="cellIs" dxfId="1602" priority="1261" operator="lessThan">
      <formula>$C$4</formula>
    </cfRule>
  </conditionalFormatting>
  <conditionalFormatting sqref="AY32">
    <cfRule type="cellIs" dxfId="1601" priority="1262" operator="lessThan">
      <formula>$C$4</formula>
    </cfRule>
  </conditionalFormatting>
  <conditionalFormatting sqref="AY33">
    <cfRule type="cellIs" dxfId="1600" priority="1263" operator="lessThan">
      <formula>$C$4</formula>
    </cfRule>
  </conditionalFormatting>
  <conditionalFormatting sqref="AY34">
    <cfRule type="cellIs" dxfId="1599" priority="1264" operator="lessThan">
      <formula>$C$4</formula>
    </cfRule>
  </conditionalFormatting>
  <conditionalFormatting sqref="AY35">
    <cfRule type="cellIs" dxfId="1598" priority="1265" operator="lessThan">
      <formula>$C$4</formula>
    </cfRule>
  </conditionalFormatting>
  <conditionalFormatting sqref="AY36">
    <cfRule type="cellIs" dxfId="1597" priority="1266" operator="lessThan">
      <formula>$C$4</formula>
    </cfRule>
  </conditionalFormatting>
  <conditionalFormatting sqref="AY37">
    <cfRule type="cellIs" dxfId="1596" priority="1267" operator="lessThan">
      <formula>$C$4</formula>
    </cfRule>
  </conditionalFormatting>
  <conditionalFormatting sqref="AY38">
    <cfRule type="cellIs" dxfId="1595" priority="1268" operator="lessThan">
      <formula>$C$4</formula>
    </cfRule>
  </conditionalFormatting>
  <conditionalFormatting sqref="AY39">
    <cfRule type="cellIs" dxfId="1594" priority="1269" operator="lessThan">
      <formula>$C$4</formula>
    </cfRule>
  </conditionalFormatting>
  <conditionalFormatting sqref="AY40">
    <cfRule type="cellIs" dxfId="1593" priority="1270" operator="lessThan">
      <formula>$C$4</formula>
    </cfRule>
  </conditionalFormatting>
  <conditionalFormatting sqref="AY41">
    <cfRule type="cellIs" dxfId="1592" priority="1271" operator="lessThan">
      <formula>$C$4</formula>
    </cfRule>
  </conditionalFormatting>
  <conditionalFormatting sqref="AY42">
    <cfRule type="cellIs" dxfId="1591" priority="1272" operator="lessThan">
      <formula>$C$4</formula>
    </cfRule>
  </conditionalFormatting>
  <conditionalFormatting sqref="AY43">
    <cfRule type="cellIs" dxfId="1590" priority="1273" operator="lessThan">
      <formula>$C$4</formula>
    </cfRule>
  </conditionalFormatting>
  <conditionalFormatting sqref="AY44">
    <cfRule type="cellIs" dxfId="1589" priority="1274" operator="lessThan">
      <formula>$C$4</formula>
    </cfRule>
  </conditionalFormatting>
  <conditionalFormatting sqref="AY45">
    <cfRule type="cellIs" dxfId="1588" priority="1275" operator="lessThan">
      <formula>$C$4</formula>
    </cfRule>
  </conditionalFormatting>
  <conditionalFormatting sqref="AY46">
    <cfRule type="cellIs" dxfId="1587" priority="1276" operator="lessThan">
      <formula>$C$4</formula>
    </cfRule>
  </conditionalFormatting>
  <conditionalFormatting sqref="AY47">
    <cfRule type="cellIs" dxfId="1586" priority="1277" operator="lessThan">
      <formula>$C$4</formula>
    </cfRule>
  </conditionalFormatting>
  <conditionalFormatting sqref="AY48">
    <cfRule type="cellIs" dxfId="1585" priority="1278" operator="lessThan">
      <formula>$C$4</formula>
    </cfRule>
  </conditionalFormatting>
  <conditionalFormatting sqref="AY49">
    <cfRule type="cellIs" dxfId="1584" priority="1279" operator="lessThan">
      <formula>$C$4</formula>
    </cfRule>
  </conditionalFormatting>
  <conditionalFormatting sqref="AY50">
    <cfRule type="cellIs" dxfId="1583" priority="1280" operator="lessThan">
      <formula>$C$4</formula>
    </cfRule>
  </conditionalFormatting>
  <conditionalFormatting sqref="AZ11">
    <cfRule type="cellIs" dxfId="1582" priority="1281" operator="lessThan">
      <formula>$C$4</formula>
    </cfRule>
  </conditionalFormatting>
  <conditionalFormatting sqref="AZ12">
    <cfRule type="cellIs" dxfId="1581" priority="1282" operator="lessThan">
      <formula>$C$4</formula>
    </cfRule>
  </conditionalFormatting>
  <conditionalFormatting sqref="AZ13">
    <cfRule type="cellIs" dxfId="1580" priority="1283" operator="lessThan">
      <formula>$C$4</formula>
    </cfRule>
  </conditionalFormatting>
  <conditionalFormatting sqref="AZ14">
    <cfRule type="cellIs" dxfId="1579" priority="1284" operator="lessThan">
      <formula>$C$4</formula>
    </cfRule>
  </conditionalFormatting>
  <conditionalFormatting sqref="AZ15">
    <cfRule type="cellIs" dxfId="1578" priority="1285" operator="lessThan">
      <formula>$C$4</formula>
    </cfRule>
  </conditionalFormatting>
  <conditionalFormatting sqref="AZ16">
    <cfRule type="cellIs" dxfId="1577" priority="1286" operator="lessThan">
      <formula>$C$4</formula>
    </cfRule>
  </conditionalFormatting>
  <conditionalFormatting sqref="AZ17">
    <cfRule type="cellIs" dxfId="1576" priority="1287" operator="lessThan">
      <formula>$C$4</formula>
    </cfRule>
  </conditionalFormatting>
  <conditionalFormatting sqref="AZ18">
    <cfRule type="cellIs" dxfId="1575" priority="1288" operator="lessThan">
      <formula>$C$4</formula>
    </cfRule>
  </conditionalFormatting>
  <conditionalFormatting sqref="AZ19">
    <cfRule type="cellIs" dxfId="1574" priority="1289" operator="lessThan">
      <formula>$C$4</formula>
    </cfRule>
  </conditionalFormatting>
  <conditionalFormatting sqref="AZ20">
    <cfRule type="cellIs" dxfId="1573" priority="1290" operator="lessThan">
      <formula>$C$4</formula>
    </cfRule>
  </conditionalFormatting>
  <conditionalFormatting sqref="AZ21">
    <cfRule type="cellIs" dxfId="1572" priority="1291" operator="lessThan">
      <formula>$C$4</formula>
    </cfRule>
  </conditionalFormatting>
  <conditionalFormatting sqref="AZ22">
    <cfRule type="cellIs" dxfId="1571" priority="1292" operator="lessThan">
      <formula>$C$4</formula>
    </cfRule>
  </conditionalFormatting>
  <conditionalFormatting sqref="AZ23">
    <cfRule type="cellIs" dxfId="1570" priority="1293" operator="lessThan">
      <formula>$C$4</formula>
    </cfRule>
  </conditionalFormatting>
  <conditionalFormatting sqref="AZ24">
    <cfRule type="cellIs" dxfId="1569" priority="1294" operator="lessThan">
      <formula>$C$4</formula>
    </cfRule>
  </conditionalFormatting>
  <conditionalFormatting sqref="AZ25">
    <cfRule type="cellIs" dxfId="1568" priority="1295" operator="lessThan">
      <formula>$C$4</formula>
    </cfRule>
  </conditionalFormatting>
  <conditionalFormatting sqref="AZ26">
    <cfRule type="cellIs" dxfId="1567" priority="1296" operator="lessThan">
      <formula>$C$4</formula>
    </cfRule>
  </conditionalFormatting>
  <conditionalFormatting sqref="AZ27">
    <cfRule type="cellIs" dxfId="1566" priority="1297" operator="lessThan">
      <formula>$C$4</formula>
    </cfRule>
  </conditionalFormatting>
  <conditionalFormatting sqref="AZ28">
    <cfRule type="cellIs" dxfId="1565" priority="1298" operator="lessThan">
      <formula>$C$4</formula>
    </cfRule>
  </conditionalFormatting>
  <conditionalFormatting sqref="AZ29">
    <cfRule type="cellIs" dxfId="1564" priority="1299" operator="lessThan">
      <formula>$C$4</formula>
    </cfRule>
  </conditionalFormatting>
  <conditionalFormatting sqref="AZ30">
    <cfRule type="cellIs" dxfId="1563" priority="1300" operator="lessThan">
      <formula>$C$4</formula>
    </cfRule>
  </conditionalFormatting>
  <conditionalFormatting sqref="AZ31">
    <cfRule type="cellIs" dxfId="1562" priority="1301" operator="lessThan">
      <formula>$C$4</formula>
    </cfRule>
  </conditionalFormatting>
  <conditionalFormatting sqref="AZ32">
    <cfRule type="cellIs" dxfId="1561" priority="1302" operator="lessThan">
      <formula>$C$4</formula>
    </cfRule>
  </conditionalFormatting>
  <conditionalFormatting sqref="AZ33">
    <cfRule type="cellIs" dxfId="1560" priority="1303" operator="lessThan">
      <formula>$C$4</formula>
    </cfRule>
  </conditionalFormatting>
  <conditionalFormatting sqref="AZ34">
    <cfRule type="cellIs" dxfId="1559" priority="1304" operator="lessThan">
      <formula>$C$4</formula>
    </cfRule>
  </conditionalFormatting>
  <conditionalFormatting sqref="AZ35">
    <cfRule type="cellIs" dxfId="1558" priority="1305" operator="lessThan">
      <formula>$C$4</formula>
    </cfRule>
  </conditionalFormatting>
  <conditionalFormatting sqref="AZ36">
    <cfRule type="cellIs" dxfId="1557" priority="1306" operator="lessThan">
      <formula>$C$4</formula>
    </cfRule>
  </conditionalFormatting>
  <conditionalFormatting sqref="AZ37">
    <cfRule type="cellIs" dxfId="1556" priority="1307" operator="lessThan">
      <formula>$C$4</formula>
    </cfRule>
  </conditionalFormatting>
  <conditionalFormatting sqref="AZ38">
    <cfRule type="cellIs" dxfId="1555" priority="1308" operator="lessThan">
      <formula>$C$4</formula>
    </cfRule>
  </conditionalFormatting>
  <conditionalFormatting sqref="AZ39">
    <cfRule type="cellIs" dxfId="1554" priority="1309" operator="lessThan">
      <formula>$C$4</formula>
    </cfRule>
  </conditionalFormatting>
  <conditionalFormatting sqref="AZ40">
    <cfRule type="cellIs" dxfId="1553" priority="1310" operator="lessThan">
      <formula>$C$4</formula>
    </cfRule>
  </conditionalFormatting>
  <conditionalFormatting sqref="AZ41">
    <cfRule type="cellIs" dxfId="1552" priority="1311" operator="lessThan">
      <formula>$C$4</formula>
    </cfRule>
  </conditionalFormatting>
  <conditionalFormatting sqref="AZ42">
    <cfRule type="cellIs" dxfId="1551" priority="1312" operator="lessThan">
      <formula>$C$4</formula>
    </cfRule>
  </conditionalFormatting>
  <conditionalFormatting sqref="AZ43">
    <cfRule type="cellIs" dxfId="1550" priority="1313" operator="lessThan">
      <formula>$C$4</formula>
    </cfRule>
  </conditionalFormatting>
  <conditionalFormatting sqref="AZ44">
    <cfRule type="cellIs" dxfId="1549" priority="1314" operator="lessThan">
      <formula>$C$4</formula>
    </cfRule>
  </conditionalFormatting>
  <conditionalFormatting sqref="AZ45">
    <cfRule type="cellIs" dxfId="1548" priority="1315" operator="lessThan">
      <formula>$C$4</formula>
    </cfRule>
  </conditionalFormatting>
  <conditionalFormatting sqref="AZ46">
    <cfRule type="cellIs" dxfId="1547" priority="1316" operator="lessThan">
      <formula>$C$4</formula>
    </cfRule>
  </conditionalFormatting>
  <conditionalFormatting sqref="AZ47">
    <cfRule type="cellIs" dxfId="1546" priority="1317" operator="lessThan">
      <formula>$C$4</formula>
    </cfRule>
  </conditionalFormatting>
  <conditionalFormatting sqref="AZ48">
    <cfRule type="cellIs" dxfId="1545" priority="1318" operator="lessThan">
      <formula>$C$4</formula>
    </cfRule>
  </conditionalFormatting>
  <conditionalFormatting sqref="AZ49">
    <cfRule type="cellIs" dxfId="1544" priority="1319" operator="lessThan">
      <formula>$C$4</formula>
    </cfRule>
  </conditionalFormatting>
  <conditionalFormatting sqref="AZ50">
    <cfRule type="cellIs" dxfId="1543" priority="1320" operator="lessThan">
      <formula>$C$4</formula>
    </cfRule>
  </conditionalFormatting>
  <conditionalFormatting sqref="BA11">
    <cfRule type="cellIs" dxfId="1542" priority="1321" operator="lessThan">
      <formula>$C$4</formula>
    </cfRule>
  </conditionalFormatting>
  <conditionalFormatting sqref="BA12">
    <cfRule type="cellIs" dxfId="1541" priority="1322" operator="lessThan">
      <formula>$C$4</formula>
    </cfRule>
  </conditionalFormatting>
  <conditionalFormatting sqref="BA13">
    <cfRule type="cellIs" dxfId="1540" priority="1323" operator="lessThan">
      <formula>$C$4</formula>
    </cfRule>
  </conditionalFormatting>
  <conditionalFormatting sqref="BA14">
    <cfRule type="cellIs" dxfId="1539" priority="1324" operator="lessThan">
      <formula>$C$4</formula>
    </cfRule>
  </conditionalFormatting>
  <conditionalFormatting sqref="BA15">
    <cfRule type="cellIs" dxfId="1538" priority="1325" operator="lessThan">
      <formula>$C$4</formula>
    </cfRule>
  </conditionalFormatting>
  <conditionalFormatting sqref="BA16">
    <cfRule type="cellIs" dxfId="1537" priority="1326" operator="lessThan">
      <formula>$C$4</formula>
    </cfRule>
  </conditionalFormatting>
  <conditionalFormatting sqref="BA17">
    <cfRule type="cellIs" dxfId="1536" priority="1327" operator="lessThan">
      <formula>$C$4</formula>
    </cfRule>
  </conditionalFormatting>
  <conditionalFormatting sqref="BA18">
    <cfRule type="cellIs" dxfId="1535" priority="1328" operator="lessThan">
      <formula>$C$4</formula>
    </cfRule>
  </conditionalFormatting>
  <conditionalFormatting sqref="BA19">
    <cfRule type="cellIs" dxfId="1534" priority="1329" operator="lessThan">
      <formula>$C$4</formula>
    </cfRule>
  </conditionalFormatting>
  <conditionalFormatting sqref="BA20">
    <cfRule type="cellIs" dxfId="1533" priority="1330" operator="lessThan">
      <formula>$C$4</formula>
    </cfRule>
  </conditionalFormatting>
  <conditionalFormatting sqref="BA21">
    <cfRule type="cellIs" dxfId="1532" priority="1331" operator="lessThan">
      <formula>$C$4</formula>
    </cfRule>
  </conditionalFormatting>
  <conditionalFormatting sqref="BA22">
    <cfRule type="cellIs" dxfId="1531" priority="1332" operator="lessThan">
      <formula>$C$4</formula>
    </cfRule>
  </conditionalFormatting>
  <conditionalFormatting sqref="BA23">
    <cfRule type="cellIs" dxfId="1530" priority="1333" operator="lessThan">
      <formula>$C$4</formula>
    </cfRule>
  </conditionalFormatting>
  <conditionalFormatting sqref="BA24">
    <cfRule type="cellIs" dxfId="1529" priority="1334" operator="lessThan">
      <formula>$C$4</formula>
    </cfRule>
  </conditionalFormatting>
  <conditionalFormatting sqref="BA25">
    <cfRule type="cellIs" dxfId="1528" priority="1335" operator="lessThan">
      <formula>$C$4</formula>
    </cfRule>
  </conditionalFormatting>
  <conditionalFormatting sqref="BA26">
    <cfRule type="cellIs" dxfId="1527" priority="1336" operator="lessThan">
      <formula>$C$4</formula>
    </cfRule>
  </conditionalFormatting>
  <conditionalFormatting sqref="BA27">
    <cfRule type="cellIs" dxfId="1526" priority="1337" operator="lessThan">
      <formula>$C$4</formula>
    </cfRule>
  </conditionalFormatting>
  <conditionalFormatting sqref="BA28">
    <cfRule type="cellIs" dxfId="1525" priority="1338" operator="lessThan">
      <formula>$C$4</formula>
    </cfRule>
  </conditionalFormatting>
  <conditionalFormatting sqref="BA29">
    <cfRule type="cellIs" dxfId="1524" priority="1339" operator="lessThan">
      <formula>$C$4</formula>
    </cfRule>
  </conditionalFormatting>
  <conditionalFormatting sqref="BA30">
    <cfRule type="cellIs" dxfId="1523" priority="1340" operator="lessThan">
      <formula>$C$4</formula>
    </cfRule>
  </conditionalFormatting>
  <conditionalFormatting sqref="BA31">
    <cfRule type="cellIs" dxfId="1522" priority="1341" operator="lessThan">
      <formula>$C$4</formula>
    </cfRule>
  </conditionalFormatting>
  <conditionalFormatting sqref="BA32">
    <cfRule type="cellIs" dxfId="1521" priority="1342" operator="lessThan">
      <formula>$C$4</formula>
    </cfRule>
  </conditionalFormatting>
  <conditionalFormatting sqref="BA33">
    <cfRule type="cellIs" dxfId="1520" priority="1343" operator="lessThan">
      <formula>$C$4</formula>
    </cfRule>
  </conditionalFormatting>
  <conditionalFormatting sqref="BA34">
    <cfRule type="cellIs" dxfId="1519" priority="1344" operator="lessThan">
      <formula>$C$4</formula>
    </cfRule>
  </conditionalFormatting>
  <conditionalFormatting sqref="BA35">
    <cfRule type="cellIs" dxfId="1518" priority="1345" operator="lessThan">
      <formula>$C$4</formula>
    </cfRule>
  </conditionalFormatting>
  <conditionalFormatting sqref="BA36">
    <cfRule type="cellIs" dxfId="1517" priority="1346" operator="lessThan">
      <formula>$C$4</formula>
    </cfRule>
  </conditionalFormatting>
  <conditionalFormatting sqref="BA37">
    <cfRule type="cellIs" dxfId="1516" priority="1347" operator="lessThan">
      <formula>$C$4</formula>
    </cfRule>
  </conditionalFormatting>
  <conditionalFormatting sqref="BA38">
    <cfRule type="cellIs" dxfId="1515" priority="1348" operator="lessThan">
      <formula>$C$4</formula>
    </cfRule>
  </conditionalFormatting>
  <conditionalFormatting sqref="BA39">
    <cfRule type="cellIs" dxfId="1514" priority="1349" operator="lessThan">
      <formula>$C$4</formula>
    </cfRule>
  </conditionalFormatting>
  <conditionalFormatting sqref="BA40">
    <cfRule type="cellIs" dxfId="1513" priority="1350" operator="lessThan">
      <formula>$C$4</formula>
    </cfRule>
  </conditionalFormatting>
  <conditionalFormatting sqref="BA41">
    <cfRule type="cellIs" dxfId="1512" priority="1351" operator="lessThan">
      <formula>$C$4</formula>
    </cfRule>
  </conditionalFormatting>
  <conditionalFormatting sqref="BA42">
    <cfRule type="cellIs" dxfId="1511" priority="1352" operator="lessThan">
      <formula>$C$4</formula>
    </cfRule>
  </conditionalFormatting>
  <conditionalFormatting sqref="BA43">
    <cfRule type="cellIs" dxfId="1510" priority="1353" operator="lessThan">
      <formula>$C$4</formula>
    </cfRule>
  </conditionalFormatting>
  <conditionalFormatting sqref="BA44">
    <cfRule type="cellIs" dxfId="1509" priority="1354" operator="lessThan">
      <formula>$C$4</formula>
    </cfRule>
  </conditionalFormatting>
  <conditionalFormatting sqref="BA45">
    <cfRule type="cellIs" dxfId="1508" priority="1355" operator="lessThan">
      <formula>$C$4</formula>
    </cfRule>
  </conditionalFormatting>
  <conditionalFormatting sqref="BA46">
    <cfRule type="cellIs" dxfId="1507" priority="1356" operator="lessThan">
      <formula>$C$4</formula>
    </cfRule>
  </conditionalFormatting>
  <conditionalFormatting sqref="BA47">
    <cfRule type="cellIs" dxfId="1506" priority="1357" operator="lessThan">
      <formula>$C$4</formula>
    </cfRule>
  </conditionalFormatting>
  <conditionalFormatting sqref="BA48">
    <cfRule type="cellIs" dxfId="1505" priority="1358" operator="lessThan">
      <formula>$C$4</formula>
    </cfRule>
  </conditionalFormatting>
  <conditionalFormatting sqref="BA49">
    <cfRule type="cellIs" dxfId="1504" priority="1359" operator="lessThan">
      <formula>$C$4</formula>
    </cfRule>
  </conditionalFormatting>
  <conditionalFormatting sqref="BA50">
    <cfRule type="cellIs" dxfId="1503" priority="1360" operator="lessThan">
      <formula>$C$4</formula>
    </cfRule>
  </conditionalFormatting>
  <conditionalFormatting sqref="BB11">
    <cfRule type="cellIs" dxfId="1502" priority="1361" operator="lessThan">
      <formula>$C$4</formula>
    </cfRule>
  </conditionalFormatting>
  <conditionalFormatting sqref="BB12">
    <cfRule type="cellIs" dxfId="1501" priority="1362" operator="lessThan">
      <formula>$C$4</formula>
    </cfRule>
  </conditionalFormatting>
  <conditionalFormatting sqref="BB13">
    <cfRule type="cellIs" dxfId="1500" priority="1363" operator="lessThan">
      <formula>$C$4</formula>
    </cfRule>
  </conditionalFormatting>
  <conditionalFormatting sqref="BB14">
    <cfRule type="cellIs" dxfId="1499" priority="1364" operator="lessThan">
      <formula>$C$4</formula>
    </cfRule>
  </conditionalFormatting>
  <conditionalFormatting sqref="BB15">
    <cfRule type="cellIs" dxfId="1498" priority="1365" operator="lessThan">
      <formula>$C$4</formula>
    </cfRule>
  </conditionalFormatting>
  <conditionalFormatting sqref="BB16">
    <cfRule type="cellIs" dxfId="1497" priority="1366" operator="lessThan">
      <formula>$C$4</formula>
    </cfRule>
  </conditionalFormatting>
  <conditionalFormatting sqref="BB17">
    <cfRule type="cellIs" dxfId="1496" priority="1367" operator="lessThan">
      <formula>$C$4</formula>
    </cfRule>
  </conditionalFormatting>
  <conditionalFormatting sqref="BB18">
    <cfRule type="cellIs" dxfId="1495" priority="1368" operator="lessThan">
      <formula>$C$4</formula>
    </cfRule>
  </conditionalFormatting>
  <conditionalFormatting sqref="BB19">
    <cfRule type="cellIs" dxfId="1494" priority="1369" operator="lessThan">
      <formula>$C$4</formula>
    </cfRule>
  </conditionalFormatting>
  <conditionalFormatting sqref="BB20">
    <cfRule type="cellIs" dxfId="1493" priority="1370" operator="lessThan">
      <formula>$C$4</formula>
    </cfRule>
  </conditionalFormatting>
  <conditionalFormatting sqref="BB21">
    <cfRule type="cellIs" dxfId="1492" priority="1371" operator="lessThan">
      <formula>$C$4</formula>
    </cfRule>
  </conditionalFormatting>
  <conditionalFormatting sqref="BB22">
    <cfRule type="cellIs" dxfId="1491" priority="1372" operator="lessThan">
      <formula>$C$4</formula>
    </cfRule>
  </conditionalFormatting>
  <conditionalFormatting sqref="BB23">
    <cfRule type="cellIs" dxfId="1490" priority="1373" operator="lessThan">
      <formula>$C$4</formula>
    </cfRule>
  </conditionalFormatting>
  <conditionalFormatting sqref="BB24">
    <cfRule type="cellIs" dxfId="1489" priority="1374" operator="lessThan">
      <formula>$C$4</formula>
    </cfRule>
  </conditionalFormatting>
  <conditionalFormatting sqref="BB25">
    <cfRule type="cellIs" dxfId="1488" priority="1375" operator="lessThan">
      <formula>$C$4</formula>
    </cfRule>
  </conditionalFormatting>
  <conditionalFormatting sqref="BB26">
    <cfRule type="cellIs" dxfId="1487" priority="1376" operator="lessThan">
      <formula>$C$4</formula>
    </cfRule>
  </conditionalFormatting>
  <conditionalFormatting sqref="BB27">
    <cfRule type="cellIs" dxfId="1486" priority="1377" operator="lessThan">
      <formula>$C$4</formula>
    </cfRule>
  </conditionalFormatting>
  <conditionalFormatting sqref="BB28">
    <cfRule type="cellIs" dxfId="1485" priority="1378" operator="lessThan">
      <formula>$C$4</formula>
    </cfRule>
  </conditionalFormatting>
  <conditionalFormatting sqref="BB29">
    <cfRule type="cellIs" dxfId="1484" priority="1379" operator="lessThan">
      <formula>$C$4</formula>
    </cfRule>
  </conditionalFormatting>
  <conditionalFormatting sqref="BB30">
    <cfRule type="cellIs" dxfId="1483" priority="1380" operator="lessThan">
      <formula>$C$4</formula>
    </cfRule>
  </conditionalFormatting>
  <conditionalFormatting sqref="BB31">
    <cfRule type="cellIs" dxfId="1482" priority="1381" operator="lessThan">
      <formula>$C$4</formula>
    </cfRule>
  </conditionalFormatting>
  <conditionalFormatting sqref="BB32">
    <cfRule type="cellIs" dxfId="1481" priority="1382" operator="lessThan">
      <formula>$C$4</formula>
    </cfRule>
  </conditionalFormatting>
  <conditionalFormatting sqref="BB33">
    <cfRule type="cellIs" dxfId="1480" priority="1383" operator="lessThan">
      <formula>$C$4</formula>
    </cfRule>
  </conditionalFormatting>
  <conditionalFormatting sqref="BB34">
    <cfRule type="cellIs" dxfId="1479" priority="1384" operator="lessThan">
      <formula>$C$4</formula>
    </cfRule>
  </conditionalFormatting>
  <conditionalFormatting sqref="BB35">
    <cfRule type="cellIs" dxfId="1478" priority="1385" operator="lessThan">
      <formula>$C$4</formula>
    </cfRule>
  </conditionalFormatting>
  <conditionalFormatting sqref="BB36">
    <cfRule type="cellIs" dxfId="1477" priority="1386" operator="lessThan">
      <formula>$C$4</formula>
    </cfRule>
  </conditionalFormatting>
  <conditionalFormatting sqref="BB37">
    <cfRule type="cellIs" dxfId="1476" priority="1387" operator="lessThan">
      <formula>$C$4</formula>
    </cfRule>
  </conditionalFormatting>
  <conditionalFormatting sqref="BB38">
    <cfRule type="cellIs" dxfId="1475" priority="1388" operator="lessThan">
      <formula>$C$4</formula>
    </cfRule>
  </conditionalFormatting>
  <conditionalFormatting sqref="BB39">
    <cfRule type="cellIs" dxfId="1474" priority="1389" operator="lessThan">
      <formula>$C$4</formula>
    </cfRule>
  </conditionalFormatting>
  <conditionalFormatting sqref="BB40">
    <cfRule type="cellIs" dxfId="1473" priority="1390" operator="lessThan">
      <formula>$C$4</formula>
    </cfRule>
  </conditionalFormatting>
  <conditionalFormatting sqref="BB41">
    <cfRule type="cellIs" dxfId="1472" priority="1391" operator="lessThan">
      <formula>$C$4</formula>
    </cfRule>
  </conditionalFormatting>
  <conditionalFormatting sqref="BB42">
    <cfRule type="cellIs" dxfId="1471" priority="1392" operator="lessThan">
      <formula>$C$4</formula>
    </cfRule>
  </conditionalFormatting>
  <conditionalFormatting sqref="BB43">
    <cfRule type="cellIs" dxfId="1470" priority="1393" operator="lessThan">
      <formula>$C$4</formula>
    </cfRule>
  </conditionalFormatting>
  <conditionalFormatting sqref="BB44">
    <cfRule type="cellIs" dxfId="1469" priority="1394" operator="lessThan">
      <formula>$C$4</formula>
    </cfRule>
  </conditionalFormatting>
  <conditionalFormatting sqref="BB45">
    <cfRule type="cellIs" dxfId="1468" priority="1395" operator="lessThan">
      <formula>$C$4</formula>
    </cfRule>
  </conditionalFormatting>
  <conditionalFormatting sqref="BB46">
    <cfRule type="cellIs" dxfId="1467" priority="1396" operator="lessThan">
      <formula>$C$4</formula>
    </cfRule>
  </conditionalFormatting>
  <conditionalFormatting sqref="BB47">
    <cfRule type="cellIs" dxfId="1466" priority="1397" operator="lessThan">
      <formula>$C$4</formula>
    </cfRule>
  </conditionalFormatting>
  <conditionalFormatting sqref="BB48">
    <cfRule type="cellIs" dxfId="1465" priority="1398" operator="lessThan">
      <formula>$C$4</formula>
    </cfRule>
  </conditionalFormatting>
  <conditionalFormatting sqref="BB49">
    <cfRule type="cellIs" dxfId="1464" priority="1399" operator="lessThan">
      <formula>$C$4</formula>
    </cfRule>
  </conditionalFormatting>
  <conditionalFormatting sqref="BB50">
    <cfRule type="cellIs" dxfId="1463" priority="1400" operator="lessThan">
      <formula>$C$4</formula>
    </cfRule>
  </conditionalFormatting>
  <conditionalFormatting sqref="BC11">
    <cfRule type="cellIs" dxfId="1462" priority="1401" operator="lessThan">
      <formula>$C$4</formula>
    </cfRule>
  </conditionalFormatting>
  <conditionalFormatting sqref="BC12">
    <cfRule type="cellIs" dxfId="1461" priority="1402" operator="lessThan">
      <formula>$C$4</formula>
    </cfRule>
  </conditionalFormatting>
  <conditionalFormatting sqref="BC13">
    <cfRule type="cellIs" dxfId="1460" priority="1403" operator="lessThan">
      <formula>$C$4</formula>
    </cfRule>
  </conditionalFormatting>
  <conditionalFormatting sqref="BC14">
    <cfRule type="cellIs" dxfId="1459" priority="1404" operator="lessThan">
      <formula>$C$4</formula>
    </cfRule>
  </conditionalFormatting>
  <conditionalFormatting sqref="BC15">
    <cfRule type="cellIs" dxfId="1458" priority="1405" operator="lessThan">
      <formula>$C$4</formula>
    </cfRule>
  </conditionalFormatting>
  <conditionalFormatting sqref="BC16">
    <cfRule type="cellIs" dxfId="1457" priority="1406" operator="lessThan">
      <formula>$C$4</formula>
    </cfRule>
  </conditionalFormatting>
  <conditionalFormatting sqref="BC17">
    <cfRule type="cellIs" dxfId="1456" priority="1407" operator="lessThan">
      <formula>$C$4</formula>
    </cfRule>
  </conditionalFormatting>
  <conditionalFormatting sqref="BC18">
    <cfRule type="cellIs" dxfId="1455" priority="1408" operator="lessThan">
      <formula>$C$4</formula>
    </cfRule>
  </conditionalFormatting>
  <conditionalFormatting sqref="BC19">
    <cfRule type="cellIs" dxfId="1454" priority="1409" operator="lessThan">
      <formula>$C$4</formula>
    </cfRule>
  </conditionalFormatting>
  <conditionalFormatting sqref="BC20">
    <cfRule type="cellIs" dxfId="1453" priority="1410" operator="lessThan">
      <formula>$C$4</formula>
    </cfRule>
  </conditionalFormatting>
  <conditionalFormatting sqref="BC21">
    <cfRule type="cellIs" dxfId="1452" priority="1411" operator="lessThan">
      <formula>$C$4</formula>
    </cfRule>
  </conditionalFormatting>
  <conditionalFormatting sqref="BC22">
    <cfRule type="cellIs" dxfId="1451" priority="1412" operator="lessThan">
      <formula>$C$4</formula>
    </cfRule>
  </conditionalFormatting>
  <conditionalFormatting sqref="BC23">
    <cfRule type="cellIs" dxfId="1450" priority="1413" operator="lessThan">
      <formula>$C$4</formula>
    </cfRule>
  </conditionalFormatting>
  <conditionalFormatting sqref="BC24">
    <cfRule type="cellIs" dxfId="1449" priority="1414" operator="lessThan">
      <formula>$C$4</formula>
    </cfRule>
  </conditionalFormatting>
  <conditionalFormatting sqref="BC25">
    <cfRule type="cellIs" dxfId="1448" priority="1415" operator="lessThan">
      <formula>$C$4</formula>
    </cfRule>
  </conditionalFormatting>
  <conditionalFormatting sqref="BC26">
    <cfRule type="cellIs" dxfId="1447" priority="1416" operator="lessThan">
      <formula>$C$4</formula>
    </cfRule>
  </conditionalFormatting>
  <conditionalFormatting sqref="BC27">
    <cfRule type="cellIs" dxfId="1446" priority="1417" operator="lessThan">
      <formula>$C$4</formula>
    </cfRule>
  </conditionalFormatting>
  <conditionalFormatting sqref="BC28">
    <cfRule type="cellIs" dxfId="1445" priority="1418" operator="lessThan">
      <formula>$C$4</formula>
    </cfRule>
  </conditionalFormatting>
  <conditionalFormatting sqref="BC29">
    <cfRule type="cellIs" dxfId="1444" priority="1419" operator="lessThan">
      <formula>$C$4</formula>
    </cfRule>
  </conditionalFormatting>
  <conditionalFormatting sqref="BC30">
    <cfRule type="cellIs" dxfId="1443" priority="1420" operator="lessThan">
      <formula>$C$4</formula>
    </cfRule>
  </conditionalFormatting>
  <conditionalFormatting sqref="BC31">
    <cfRule type="cellIs" dxfId="1442" priority="1421" operator="lessThan">
      <formula>$C$4</formula>
    </cfRule>
  </conditionalFormatting>
  <conditionalFormatting sqref="BC32">
    <cfRule type="cellIs" dxfId="1441" priority="1422" operator="lessThan">
      <formula>$C$4</formula>
    </cfRule>
  </conditionalFormatting>
  <conditionalFormatting sqref="BC33">
    <cfRule type="cellIs" dxfId="1440" priority="1423" operator="lessThan">
      <formula>$C$4</formula>
    </cfRule>
  </conditionalFormatting>
  <conditionalFormatting sqref="BC34">
    <cfRule type="cellIs" dxfId="1439" priority="1424" operator="lessThan">
      <formula>$C$4</formula>
    </cfRule>
  </conditionalFormatting>
  <conditionalFormatting sqref="BC35">
    <cfRule type="cellIs" dxfId="1438" priority="1425" operator="lessThan">
      <formula>$C$4</formula>
    </cfRule>
  </conditionalFormatting>
  <conditionalFormatting sqref="BC36">
    <cfRule type="cellIs" dxfId="1437" priority="1426" operator="lessThan">
      <formula>$C$4</formula>
    </cfRule>
  </conditionalFormatting>
  <conditionalFormatting sqref="BC37">
    <cfRule type="cellIs" dxfId="1436" priority="1427" operator="lessThan">
      <formula>$C$4</formula>
    </cfRule>
  </conditionalFormatting>
  <conditionalFormatting sqref="BC38">
    <cfRule type="cellIs" dxfId="1435" priority="1428" operator="lessThan">
      <formula>$C$4</formula>
    </cfRule>
  </conditionalFormatting>
  <conditionalFormatting sqref="BC39">
    <cfRule type="cellIs" dxfId="1434" priority="1429" operator="lessThan">
      <formula>$C$4</formula>
    </cfRule>
  </conditionalFormatting>
  <conditionalFormatting sqref="BC40">
    <cfRule type="cellIs" dxfId="1433" priority="1430" operator="lessThan">
      <formula>$C$4</formula>
    </cfRule>
  </conditionalFormatting>
  <conditionalFormatting sqref="BC41">
    <cfRule type="cellIs" dxfId="1432" priority="1431" operator="lessThan">
      <formula>$C$4</formula>
    </cfRule>
  </conditionalFormatting>
  <conditionalFormatting sqref="BC42">
    <cfRule type="cellIs" dxfId="1431" priority="1432" operator="lessThan">
      <formula>$C$4</formula>
    </cfRule>
  </conditionalFormatting>
  <conditionalFormatting sqref="BC43">
    <cfRule type="cellIs" dxfId="1430" priority="1433" operator="lessThan">
      <formula>$C$4</formula>
    </cfRule>
  </conditionalFormatting>
  <conditionalFormatting sqref="BC44">
    <cfRule type="cellIs" dxfId="1429" priority="1434" operator="lessThan">
      <formula>$C$4</formula>
    </cfRule>
  </conditionalFormatting>
  <conditionalFormatting sqref="BC45">
    <cfRule type="cellIs" dxfId="1428" priority="1435" operator="lessThan">
      <formula>$C$4</formula>
    </cfRule>
  </conditionalFormatting>
  <conditionalFormatting sqref="BC46">
    <cfRule type="cellIs" dxfId="1427" priority="1436" operator="lessThan">
      <formula>$C$4</formula>
    </cfRule>
  </conditionalFormatting>
  <conditionalFormatting sqref="BC47">
    <cfRule type="cellIs" dxfId="1426" priority="1437" operator="lessThan">
      <formula>$C$4</formula>
    </cfRule>
  </conditionalFormatting>
  <conditionalFormatting sqref="BC48">
    <cfRule type="cellIs" dxfId="1425" priority="1438" operator="lessThan">
      <formula>$C$4</formula>
    </cfRule>
  </conditionalFormatting>
  <conditionalFormatting sqref="BC49">
    <cfRule type="cellIs" dxfId="1424" priority="1439" operator="lessThan">
      <formula>$C$4</formula>
    </cfRule>
  </conditionalFormatting>
  <conditionalFormatting sqref="BC50">
    <cfRule type="cellIs" dxfId="1423" priority="1440" operator="lessThan">
      <formula>$C$4</formula>
    </cfRule>
  </conditionalFormatting>
  <conditionalFormatting sqref="BD11">
    <cfRule type="cellIs" dxfId="1422" priority="1441" operator="lessThan">
      <formula>$C$4</formula>
    </cfRule>
  </conditionalFormatting>
  <conditionalFormatting sqref="BD12">
    <cfRule type="cellIs" dxfId="1421" priority="1442" operator="lessThan">
      <formula>$C$4</formula>
    </cfRule>
  </conditionalFormatting>
  <conditionalFormatting sqref="BD13">
    <cfRule type="cellIs" dxfId="1420" priority="1443" operator="lessThan">
      <formula>$C$4</formula>
    </cfRule>
  </conditionalFormatting>
  <conditionalFormatting sqref="BD14">
    <cfRule type="cellIs" dxfId="1419" priority="1444" operator="lessThan">
      <formula>$C$4</formula>
    </cfRule>
  </conditionalFormatting>
  <conditionalFormatting sqref="BD15">
    <cfRule type="cellIs" dxfId="1418" priority="1445" operator="lessThan">
      <formula>$C$4</formula>
    </cfRule>
  </conditionalFormatting>
  <conditionalFormatting sqref="BD16">
    <cfRule type="cellIs" dxfId="1417" priority="1446" operator="lessThan">
      <formula>$C$4</formula>
    </cfRule>
  </conditionalFormatting>
  <conditionalFormatting sqref="BD17">
    <cfRule type="cellIs" dxfId="1416" priority="1447" operator="lessThan">
      <formula>$C$4</formula>
    </cfRule>
  </conditionalFormatting>
  <conditionalFormatting sqref="BD18">
    <cfRule type="cellIs" dxfId="1415" priority="1448" operator="lessThan">
      <formula>$C$4</formula>
    </cfRule>
  </conditionalFormatting>
  <conditionalFormatting sqref="BD19">
    <cfRule type="cellIs" dxfId="1414" priority="1449" operator="lessThan">
      <formula>$C$4</formula>
    </cfRule>
  </conditionalFormatting>
  <conditionalFormatting sqref="BD20">
    <cfRule type="cellIs" dxfId="1413" priority="1450" operator="lessThan">
      <formula>$C$4</formula>
    </cfRule>
  </conditionalFormatting>
  <conditionalFormatting sqref="BD21">
    <cfRule type="cellIs" dxfId="1412" priority="1451" operator="lessThan">
      <formula>$C$4</formula>
    </cfRule>
  </conditionalFormatting>
  <conditionalFormatting sqref="BD22">
    <cfRule type="cellIs" dxfId="1411" priority="1452" operator="lessThan">
      <formula>$C$4</formula>
    </cfRule>
  </conditionalFormatting>
  <conditionalFormatting sqref="BD23">
    <cfRule type="cellIs" dxfId="1410" priority="1453" operator="lessThan">
      <formula>$C$4</formula>
    </cfRule>
  </conditionalFormatting>
  <conditionalFormatting sqref="BD24">
    <cfRule type="cellIs" dxfId="1409" priority="1454" operator="lessThan">
      <formula>$C$4</formula>
    </cfRule>
  </conditionalFormatting>
  <conditionalFormatting sqref="BD25">
    <cfRule type="cellIs" dxfId="1408" priority="1455" operator="lessThan">
      <formula>$C$4</formula>
    </cfRule>
  </conditionalFormatting>
  <conditionalFormatting sqref="BD26">
    <cfRule type="cellIs" dxfId="1407" priority="1456" operator="lessThan">
      <formula>$C$4</formula>
    </cfRule>
  </conditionalFormatting>
  <conditionalFormatting sqref="BD27">
    <cfRule type="cellIs" dxfId="1406" priority="1457" operator="lessThan">
      <formula>$C$4</formula>
    </cfRule>
  </conditionalFormatting>
  <conditionalFormatting sqref="BD28">
    <cfRule type="cellIs" dxfId="1405" priority="1458" operator="lessThan">
      <formula>$C$4</formula>
    </cfRule>
  </conditionalFormatting>
  <conditionalFormatting sqref="BD29">
    <cfRule type="cellIs" dxfId="1404" priority="1459" operator="lessThan">
      <formula>$C$4</formula>
    </cfRule>
  </conditionalFormatting>
  <conditionalFormatting sqref="BD30">
    <cfRule type="cellIs" dxfId="1403" priority="1460" operator="lessThan">
      <formula>$C$4</formula>
    </cfRule>
  </conditionalFormatting>
  <conditionalFormatting sqref="BD31">
    <cfRule type="cellIs" dxfId="1402" priority="1461" operator="lessThan">
      <formula>$C$4</formula>
    </cfRule>
  </conditionalFormatting>
  <conditionalFormatting sqref="BD32">
    <cfRule type="cellIs" dxfId="1401" priority="1462" operator="lessThan">
      <formula>$C$4</formula>
    </cfRule>
  </conditionalFormatting>
  <conditionalFormatting sqref="BD33">
    <cfRule type="cellIs" dxfId="1400" priority="1463" operator="lessThan">
      <formula>$C$4</formula>
    </cfRule>
  </conditionalFormatting>
  <conditionalFormatting sqref="BD34">
    <cfRule type="cellIs" dxfId="1399" priority="1464" operator="lessThan">
      <formula>$C$4</formula>
    </cfRule>
  </conditionalFormatting>
  <conditionalFormatting sqref="BD35">
    <cfRule type="cellIs" dxfId="1398" priority="1465" operator="lessThan">
      <formula>$C$4</formula>
    </cfRule>
  </conditionalFormatting>
  <conditionalFormatting sqref="BD36">
    <cfRule type="cellIs" dxfId="1397" priority="1466" operator="lessThan">
      <formula>$C$4</formula>
    </cfRule>
  </conditionalFormatting>
  <conditionalFormatting sqref="BD37">
    <cfRule type="cellIs" dxfId="1396" priority="1467" operator="lessThan">
      <formula>$C$4</formula>
    </cfRule>
  </conditionalFormatting>
  <conditionalFormatting sqref="BD38">
    <cfRule type="cellIs" dxfId="1395" priority="1468" operator="lessThan">
      <formula>$C$4</formula>
    </cfRule>
  </conditionalFormatting>
  <conditionalFormatting sqref="BD39">
    <cfRule type="cellIs" dxfId="1394" priority="1469" operator="lessThan">
      <formula>$C$4</formula>
    </cfRule>
  </conditionalFormatting>
  <conditionalFormatting sqref="BD40">
    <cfRule type="cellIs" dxfId="1393" priority="1470" operator="lessThan">
      <formula>$C$4</formula>
    </cfRule>
  </conditionalFormatting>
  <conditionalFormatting sqref="BD41">
    <cfRule type="cellIs" dxfId="1392" priority="1471" operator="lessThan">
      <formula>$C$4</formula>
    </cfRule>
  </conditionalFormatting>
  <conditionalFormatting sqref="BD42">
    <cfRule type="cellIs" dxfId="1391" priority="1472" operator="lessThan">
      <formula>$C$4</formula>
    </cfRule>
  </conditionalFormatting>
  <conditionalFormatting sqref="BD43">
    <cfRule type="cellIs" dxfId="1390" priority="1473" operator="lessThan">
      <formula>$C$4</formula>
    </cfRule>
  </conditionalFormatting>
  <conditionalFormatting sqref="BD44">
    <cfRule type="cellIs" dxfId="1389" priority="1474" operator="lessThan">
      <formula>$C$4</formula>
    </cfRule>
  </conditionalFormatting>
  <conditionalFormatting sqref="BD45">
    <cfRule type="cellIs" dxfId="1388" priority="1475" operator="lessThan">
      <formula>$C$4</formula>
    </cfRule>
  </conditionalFormatting>
  <conditionalFormatting sqref="BD46">
    <cfRule type="cellIs" dxfId="1387" priority="1476" operator="lessThan">
      <formula>$C$4</formula>
    </cfRule>
  </conditionalFormatting>
  <conditionalFormatting sqref="BD47">
    <cfRule type="cellIs" dxfId="1386" priority="1477" operator="lessThan">
      <formula>$C$4</formula>
    </cfRule>
  </conditionalFormatting>
  <conditionalFormatting sqref="BD48">
    <cfRule type="cellIs" dxfId="1385" priority="1478" operator="lessThan">
      <formula>$C$4</formula>
    </cfRule>
  </conditionalFormatting>
  <conditionalFormatting sqref="BD49">
    <cfRule type="cellIs" dxfId="1384" priority="1479" operator="lessThan">
      <formula>$C$4</formula>
    </cfRule>
  </conditionalFormatting>
  <conditionalFormatting sqref="BD50">
    <cfRule type="cellIs" dxfId="1383" priority="1480" operator="lessThan">
      <formula>$C$4</formula>
    </cfRule>
  </conditionalFormatting>
  <conditionalFormatting sqref="BE11">
    <cfRule type="cellIs" dxfId="1382" priority="1481" operator="lessThan">
      <formula>$C$4</formula>
    </cfRule>
  </conditionalFormatting>
  <conditionalFormatting sqref="BE12">
    <cfRule type="cellIs" dxfId="1381" priority="1482" operator="lessThan">
      <formula>$C$4</formula>
    </cfRule>
  </conditionalFormatting>
  <conditionalFormatting sqref="BE13">
    <cfRule type="cellIs" dxfId="1380" priority="1483" operator="lessThan">
      <formula>$C$4</formula>
    </cfRule>
  </conditionalFormatting>
  <conditionalFormatting sqref="BE14">
    <cfRule type="cellIs" dxfId="1379" priority="1484" operator="lessThan">
      <formula>$C$4</formula>
    </cfRule>
  </conditionalFormatting>
  <conditionalFormatting sqref="BE15">
    <cfRule type="cellIs" dxfId="1378" priority="1485" operator="lessThan">
      <formula>$C$4</formula>
    </cfRule>
  </conditionalFormatting>
  <conditionalFormatting sqref="BE16">
    <cfRule type="cellIs" dxfId="1377" priority="1486" operator="lessThan">
      <formula>$C$4</formula>
    </cfRule>
  </conditionalFormatting>
  <conditionalFormatting sqref="BE17">
    <cfRule type="cellIs" dxfId="1376" priority="1487" operator="lessThan">
      <formula>$C$4</formula>
    </cfRule>
  </conditionalFormatting>
  <conditionalFormatting sqref="BE18">
    <cfRule type="cellIs" dxfId="1375" priority="1488" operator="lessThan">
      <formula>$C$4</formula>
    </cfRule>
  </conditionalFormatting>
  <conditionalFormatting sqref="BE19">
    <cfRule type="cellIs" dxfId="1374" priority="1489" operator="lessThan">
      <formula>$C$4</formula>
    </cfRule>
  </conditionalFormatting>
  <conditionalFormatting sqref="BE20">
    <cfRule type="cellIs" dxfId="1373" priority="1490" operator="lessThan">
      <formula>$C$4</formula>
    </cfRule>
  </conditionalFormatting>
  <conditionalFormatting sqref="BE21">
    <cfRule type="cellIs" dxfId="1372" priority="1491" operator="lessThan">
      <formula>$C$4</formula>
    </cfRule>
  </conditionalFormatting>
  <conditionalFormatting sqref="BE22">
    <cfRule type="cellIs" dxfId="1371" priority="1492" operator="lessThan">
      <formula>$C$4</formula>
    </cfRule>
  </conditionalFormatting>
  <conditionalFormatting sqref="BE23">
    <cfRule type="cellIs" dxfId="1370" priority="1493" operator="lessThan">
      <formula>$C$4</formula>
    </cfRule>
  </conditionalFormatting>
  <conditionalFormatting sqref="BE24">
    <cfRule type="cellIs" dxfId="1369" priority="1494" operator="lessThan">
      <formula>$C$4</formula>
    </cfRule>
  </conditionalFormatting>
  <conditionalFormatting sqref="BE25">
    <cfRule type="cellIs" dxfId="1368" priority="1495" operator="lessThan">
      <formula>$C$4</formula>
    </cfRule>
  </conditionalFormatting>
  <conditionalFormatting sqref="BE26">
    <cfRule type="cellIs" dxfId="1367" priority="1496" operator="lessThan">
      <formula>$C$4</formula>
    </cfRule>
  </conditionalFormatting>
  <conditionalFormatting sqref="BE27">
    <cfRule type="cellIs" dxfId="1366" priority="1497" operator="lessThan">
      <formula>$C$4</formula>
    </cfRule>
  </conditionalFormatting>
  <conditionalFormatting sqref="BE28">
    <cfRule type="cellIs" dxfId="1365" priority="1498" operator="lessThan">
      <formula>$C$4</formula>
    </cfRule>
  </conditionalFormatting>
  <conditionalFormatting sqref="BE29">
    <cfRule type="cellIs" dxfId="1364" priority="1499" operator="lessThan">
      <formula>$C$4</formula>
    </cfRule>
  </conditionalFormatting>
  <conditionalFormatting sqref="BE30">
    <cfRule type="cellIs" dxfId="1363" priority="1500" operator="lessThan">
      <formula>$C$4</formula>
    </cfRule>
  </conditionalFormatting>
  <conditionalFormatting sqref="BE31">
    <cfRule type="cellIs" dxfId="1362" priority="1501" operator="lessThan">
      <formula>$C$4</formula>
    </cfRule>
  </conditionalFormatting>
  <conditionalFormatting sqref="BE32">
    <cfRule type="cellIs" dxfId="1361" priority="1502" operator="lessThan">
      <formula>$C$4</formula>
    </cfRule>
  </conditionalFormatting>
  <conditionalFormatting sqref="BE33">
    <cfRule type="cellIs" dxfId="1360" priority="1503" operator="lessThan">
      <formula>$C$4</formula>
    </cfRule>
  </conditionalFormatting>
  <conditionalFormatting sqref="BE34">
    <cfRule type="cellIs" dxfId="1359" priority="1504" operator="lessThan">
      <formula>$C$4</formula>
    </cfRule>
  </conditionalFormatting>
  <conditionalFormatting sqref="BE35">
    <cfRule type="cellIs" dxfId="1358" priority="1505" operator="lessThan">
      <formula>$C$4</formula>
    </cfRule>
  </conditionalFormatting>
  <conditionalFormatting sqref="BE36">
    <cfRule type="cellIs" dxfId="1357" priority="1506" operator="lessThan">
      <formula>$C$4</formula>
    </cfRule>
  </conditionalFormatting>
  <conditionalFormatting sqref="BE37">
    <cfRule type="cellIs" dxfId="1356" priority="1507" operator="lessThan">
      <formula>$C$4</formula>
    </cfRule>
  </conditionalFormatting>
  <conditionalFormatting sqref="BE38">
    <cfRule type="cellIs" dxfId="1355" priority="1508" operator="lessThan">
      <formula>$C$4</formula>
    </cfRule>
  </conditionalFormatting>
  <conditionalFormatting sqref="BE39">
    <cfRule type="cellIs" dxfId="1354" priority="1509" operator="lessThan">
      <formula>$C$4</formula>
    </cfRule>
  </conditionalFormatting>
  <conditionalFormatting sqref="BE40">
    <cfRule type="cellIs" dxfId="1353" priority="1510" operator="lessThan">
      <formula>$C$4</formula>
    </cfRule>
  </conditionalFormatting>
  <conditionalFormatting sqref="BE41">
    <cfRule type="cellIs" dxfId="1352" priority="1511" operator="lessThan">
      <formula>$C$4</formula>
    </cfRule>
  </conditionalFormatting>
  <conditionalFormatting sqref="BE42">
    <cfRule type="cellIs" dxfId="1351" priority="1512" operator="lessThan">
      <formula>$C$4</formula>
    </cfRule>
  </conditionalFormatting>
  <conditionalFormatting sqref="BE43">
    <cfRule type="cellIs" dxfId="1350" priority="1513" operator="lessThan">
      <formula>$C$4</formula>
    </cfRule>
  </conditionalFormatting>
  <conditionalFormatting sqref="BE44">
    <cfRule type="cellIs" dxfId="1349" priority="1514" operator="lessThan">
      <formula>$C$4</formula>
    </cfRule>
  </conditionalFormatting>
  <conditionalFormatting sqref="BE45">
    <cfRule type="cellIs" dxfId="1348" priority="1515" operator="lessThan">
      <formula>$C$4</formula>
    </cfRule>
  </conditionalFormatting>
  <conditionalFormatting sqref="BE46">
    <cfRule type="cellIs" dxfId="1347" priority="1516" operator="lessThan">
      <formula>$C$4</formula>
    </cfRule>
  </conditionalFormatting>
  <conditionalFormatting sqref="BE47">
    <cfRule type="cellIs" dxfId="1346" priority="1517" operator="lessThan">
      <formula>$C$4</formula>
    </cfRule>
  </conditionalFormatting>
  <conditionalFormatting sqref="BE48">
    <cfRule type="cellIs" dxfId="1345" priority="1518" operator="lessThan">
      <formula>$C$4</formula>
    </cfRule>
  </conditionalFormatting>
  <conditionalFormatting sqref="BE49">
    <cfRule type="cellIs" dxfId="1344" priority="1519" operator="lessThan">
      <formula>$C$4</formula>
    </cfRule>
  </conditionalFormatting>
  <conditionalFormatting sqref="BE50">
    <cfRule type="cellIs" dxfId="1343" priority="1520" operator="lessThan">
      <formula>$C$4</formula>
    </cfRule>
  </conditionalFormatting>
  <conditionalFormatting sqref="BF11">
    <cfRule type="cellIs" dxfId="1342" priority="1521" operator="lessThan">
      <formula>$C$4</formula>
    </cfRule>
  </conditionalFormatting>
  <conditionalFormatting sqref="BF12">
    <cfRule type="cellIs" dxfId="1341" priority="1522" operator="lessThan">
      <formula>$C$4</formula>
    </cfRule>
  </conditionalFormatting>
  <conditionalFormatting sqref="BF13">
    <cfRule type="cellIs" dxfId="1340" priority="1523" operator="lessThan">
      <formula>$C$4</formula>
    </cfRule>
  </conditionalFormatting>
  <conditionalFormatting sqref="BF14">
    <cfRule type="cellIs" dxfId="1339" priority="1524" operator="lessThan">
      <formula>$C$4</formula>
    </cfRule>
  </conditionalFormatting>
  <conditionalFormatting sqref="BF15">
    <cfRule type="cellIs" dxfId="1338" priority="1525" operator="lessThan">
      <formula>$C$4</formula>
    </cfRule>
  </conditionalFormatting>
  <conditionalFormatting sqref="BF16">
    <cfRule type="cellIs" dxfId="1337" priority="1526" operator="lessThan">
      <formula>$C$4</formula>
    </cfRule>
  </conditionalFormatting>
  <conditionalFormatting sqref="BF17">
    <cfRule type="cellIs" dxfId="1336" priority="1527" operator="lessThan">
      <formula>$C$4</formula>
    </cfRule>
  </conditionalFormatting>
  <conditionalFormatting sqref="BF18">
    <cfRule type="cellIs" dxfId="1335" priority="1528" operator="lessThan">
      <formula>$C$4</formula>
    </cfRule>
  </conditionalFormatting>
  <conditionalFormatting sqref="BF19">
    <cfRule type="cellIs" dxfId="1334" priority="1529" operator="lessThan">
      <formula>$C$4</formula>
    </cfRule>
  </conditionalFormatting>
  <conditionalFormatting sqref="BF20">
    <cfRule type="cellIs" dxfId="1333" priority="1530" operator="lessThan">
      <formula>$C$4</formula>
    </cfRule>
  </conditionalFormatting>
  <conditionalFormatting sqref="BF21">
    <cfRule type="cellIs" dxfId="1332" priority="1531" operator="lessThan">
      <formula>$C$4</formula>
    </cfRule>
  </conditionalFormatting>
  <conditionalFormatting sqref="BF22">
    <cfRule type="cellIs" dxfId="1331" priority="1532" operator="lessThan">
      <formula>$C$4</formula>
    </cfRule>
  </conditionalFormatting>
  <conditionalFormatting sqref="BF23">
    <cfRule type="cellIs" dxfId="1330" priority="1533" operator="lessThan">
      <formula>$C$4</formula>
    </cfRule>
  </conditionalFormatting>
  <conditionalFormatting sqref="BF24">
    <cfRule type="cellIs" dxfId="1329" priority="1534" operator="lessThan">
      <formula>$C$4</formula>
    </cfRule>
  </conditionalFormatting>
  <conditionalFormatting sqref="BF25">
    <cfRule type="cellIs" dxfId="1328" priority="1535" operator="lessThan">
      <formula>$C$4</formula>
    </cfRule>
  </conditionalFormatting>
  <conditionalFormatting sqref="BF26">
    <cfRule type="cellIs" dxfId="1327" priority="1536" operator="lessThan">
      <formula>$C$4</formula>
    </cfRule>
  </conditionalFormatting>
  <conditionalFormatting sqref="BF27">
    <cfRule type="cellIs" dxfId="1326" priority="1537" operator="lessThan">
      <formula>$C$4</formula>
    </cfRule>
  </conditionalFormatting>
  <conditionalFormatting sqref="BF28">
    <cfRule type="cellIs" dxfId="1325" priority="1538" operator="lessThan">
      <formula>$C$4</formula>
    </cfRule>
  </conditionalFormatting>
  <conditionalFormatting sqref="BF29">
    <cfRule type="cellIs" dxfId="1324" priority="1539" operator="lessThan">
      <formula>$C$4</formula>
    </cfRule>
  </conditionalFormatting>
  <conditionalFormatting sqref="BF30">
    <cfRule type="cellIs" dxfId="1323" priority="1540" operator="lessThan">
      <formula>$C$4</formula>
    </cfRule>
  </conditionalFormatting>
  <conditionalFormatting sqref="BF31">
    <cfRule type="cellIs" dxfId="1322" priority="1541" operator="lessThan">
      <formula>$C$4</formula>
    </cfRule>
  </conditionalFormatting>
  <conditionalFormatting sqref="BF32">
    <cfRule type="cellIs" dxfId="1321" priority="1542" operator="lessThan">
      <formula>$C$4</formula>
    </cfRule>
  </conditionalFormatting>
  <conditionalFormatting sqref="BF33">
    <cfRule type="cellIs" dxfId="1320" priority="1543" operator="lessThan">
      <formula>$C$4</formula>
    </cfRule>
  </conditionalFormatting>
  <conditionalFormatting sqref="BF34">
    <cfRule type="cellIs" dxfId="1319" priority="1544" operator="lessThan">
      <formula>$C$4</formula>
    </cfRule>
  </conditionalFormatting>
  <conditionalFormatting sqref="BF35">
    <cfRule type="cellIs" dxfId="1318" priority="1545" operator="lessThan">
      <formula>$C$4</formula>
    </cfRule>
  </conditionalFormatting>
  <conditionalFormatting sqref="BF36">
    <cfRule type="cellIs" dxfId="1317" priority="1546" operator="lessThan">
      <formula>$C$4</formula>
    </cfRule>
  </conditionalFormatting>
  <conditionalFormatting sqref="BF37">
    <cfRule type="cellIs" dxfId="1316" priority="1547" operator="lessThan">
      <formula>$C$4</formula>
    </cfRule>
  </conditionalFormatting>
  <conditionalFormatting sqref="BF38">
    <cfRule type="cellIs" dxfId="1315" priority="1548" operator="lessThan">
      <formula>$C$4</formula>
    </cfRule>
  </conditionalFormatting>
  <conditionalFormatting sqref="BF39">
    <cfRule type="cellIs" dxfId="1314" priority="1549" operator="lessThan">
      <formula>$C$4</formula>
    </cfRule>
  </conditionalFormatting>
  <conditionalFormatting sqref="BF40">
    <cfRule type="cellIs" dxfId="1313" priority="1550" operator="lessThan">
      <formula>$C$4</formula>
    </cfRule>
  </conditionalFormatting>
  <conditionalFormatting sqref="BF41">
    <cfRule type="cellIs" dxfId="1312" priority="1551" operator="lessThan">
      <formula>$C$4</formula>
    </cfRule>
  </conditionalFormatting>
  <conditionalFormatting sqref="BF42">
    <cfRule type="cellIs" dxfId="1311" priority="1552" operator="lessThan">
      <formula>$C$4</formula>
    </cfRule>
  </conditionalFormatting>
  <conditionalFormatting sqref="BF43">
    <cfRule type="cellIs" dxfId="1310" priority="1553" operator="lessThan">
      <formula>$C$4</formula>
    </cfRule>
  </conditionalFormatting>
  <conditionalFormatting sqref="BF44">
    <cfRule type="cellIs" dxfId="1309" priority="1554" operator="lessThan">
      <formula>$C$4</formula>
    </cfRule>
  </conditionalFormatting>
  <conditionalFormatting sqref="BF45">
    <cfRule type="cellIs" dxfId="1308" priority="1555" operator="lessThan">
      <formula>$C$4</formula>
    </cfRule>
  </conditionalFormatting>
  <conditionalFormatting sqref="BF46">
    <cfRule type="cellIs" dxfId="1307" priority="1556" operator="lessThan">
      <formula>$C$4</formula>
    </cfRule>
  </conditionalFormatting>
  <conditionalFormatting sqref="BF47">
    <cfRule type="cellIs" dxfId="1306" priority="1557" operator="lessThan">
      <formula>$C$4</formula>
    </cfRule>
  </conditionalFormatting>
  <conditionalFormatting sqref="BF48">
    <cfRule type="cellIs" dxfId="1305" priority="1558" operator="lessThan">
      <formula>$C$4</formula>
    </cfRule>
  </conditionalFormatting>
  <conditionalFormatting sqref="BF49">
    <cfRule type="cellIs" dxfId="1304" priority="1559" operator="lessThan">
      <formula>$C$4</formula>
    </cfRule>
  </conditionalFormatting>
  <conditionalFormatting sqref="BF50">
    <cfRule type="cellIs" dxfId="1303" priority="1560" operator="lessThan">
      <formula>$C$4</formula>
    </cfRule>
  </conditionalFormatting>
  <conditionalFormatting sqref="BG11">
    <cfRule type="cellIs" dxfId="1302" priority="1561" operator="lessThan">
      <formula>$C$4</formula>
    </cfRule>
  </conditionalFormatting>
  <conditionalFormatting sqref="BG12">
    <cfRule type="cellIs" dxfId="1301" priority="1562" operator="lessThan">
      <formula>$C$4</formula>
    </cfRule>
  </conditionalFormatting>
  <conditionalFormatting sqref="BG13">
    <cfRule type="cellIs" dxfId="1300" priority="1563" operator="lessThan">
      <formula>$C$4</formula>
    </cfRule>
  </conditionalFormatting>
  <conditionalFormatting sqref="BG14">
    <cfRule type="cellIs" dxfId="1299" priority="1564" operator="lessThan">
      <formula>$C$4</formula>
    </cfRule>
  </conditionalFormatting>
  <conditionalFormatting sqref="BG15">
    <cfRule type="cellIs" dxfId="1298" priority="1565" operator="lessThan">
      <formula>$C$4</formula>
    </cfRule>
  </conditionalFormatting>
  <conditionalFormatting sqref="BG16">
    <cfRule type="cellIs" dxfId="1297" priority="1566" operator="lessThan">
      <formula>$C$4</formula>
    </cfRule>
  </conditionalFormatting>
  <conditionalFormatting sqref="BG17">
    <cfRule type="cellIs" dxfId="1296" priority="1567" operator="lessThan">
      <formula>$C$4</formula>
    </cfRule>
  </conditionalFormatting>
  <conditionalFormatting sqref="BG18">
    <cfRule type="cellIs" dxfId="1295" priority="1568" operator="lessThan">
      <formula>$C$4</formula>
    </cfRule>
  </conditionalFormatting>
  <conditionalFormatting sqref="BG19">
    <cfRule type="cellIs" dxfId="1294" priority="1569" operator="lessThan">
      <formula>$C$4</formula>
    </cfRule>
  </conditionalFormatting>
  <conditionalFormatting sqref="BG20">
    <cfRule type="cellIs" dxfId="1293" priority="1570" operator="lessThan">
      <formula>$C$4</formula>
    </cfRule>
  </conditionalFormatting>
  <conditionalFormatting sqref="BG21">
    <cfRule type="cellIs" dxfId="1292" priority="1571" operator="lessThan">
      <formula>$C$4</formula>
    </cfRule>
  </conditionalFormatting>
  <conditionalFormatting sqref="BG22">
    <cfRule type="cellIs" dxfId="1291" priority="1572" operator="lessThan">
      <formula>$C$4</formula>
    </cfRule>
  </conditionalFormatting>
  <conditionalFormatting sqref="BG23">
    <cfRule type="cellIs" dxfId="1290" priority="1573" operator="lessThan">
      <formula>$C$4</formula>
    </cfRule>
  </conditionalFormatting>
  <conditionalFormatting sqref="BG24">
    <cfRule type="cellIs" dxfId="1289" priority="1574" operator="lessThan">
      <formula>$C$4</formula>
    </cfRule>
  </conditionalFormatting>
  <conditionalFormatting sqref="BG25">
    <cfRule type="cellIs" dxfId="1288" priority="1575" operator="lessThan">
      <formula>$C$4</formula>
    </cfRule>
  </conditionalFormatting>
  <conditionalFormatting sqref="BG26">
    <cfRule type="cellIs" dxfId="1287" priority="1576" operator="lessThan">
      <formula>$C$4</formula>
    </cfRule>
  </conditionalFormatting>
  <conditionalFormatting sqref="BG27">
    <cfRule type="cellIs" dxfId="1286" priority="1577" operator="lessThan">
      <formula>$C$4</formula>
    </cfRule>
  </conditionalFormatting>
  <conditionalFormatting sqref="BG28">
    <cfRule type="cellIs" dxfId="1285" priority="1578" operator="lessThan">
      <formula>$C$4</formula>
    </cfRule>
  </conditionalFormatting>
  <conditionalFormatting sqref="BG29">
    <cfRule type="cellIs" dxfId="1284" priority="1579" operator="lessThan">
      <formula>$C$4</formula>
    </cfRule>
  </conditionalFormatting>
  <conditionalFormatting sqref="BG30">
    <cfRule type="cellIs" dxfId="1283" priority="1580" operator="lessThan">
      <formula>$C$4</formula>
    </cfRule>
  </conditionalFormatting>
  <conditionalFormatting sqref="BG31">
    <cfRule type="cellIs" dxfId="1282" priority="1581" operator="lessThan">
      <formula>$C$4</formula>
    </cfRule>
  </conditionalFormatting>
  <conditionalFormatting sqref="BG32">
    <cfRule type="cellIs" dxfId="1281" priority="1582" operator="lessThan">
      <formula>$C$4</formula>
    </cfRule>
  </conditionalFormatting>
  <conditionalFormatting sqref="BG33">
    <cfRule type="cellIs" dxfId="1280" priority="1583" operator="lessThan">
      <formula>$C$4</formula>
    </cfRule>
  </conditionalFormatting>
  <conditionalFormatting sqref="BG34">
    <cfRule type="cellIs" dxfId="1279" priority="1584" operator="lessThan">
      <formula>$C$4</formula>
    </cfRule>
  </conditionalFormatting>
  <conditionalFormatting sqref="BG35">
    <cfRule type="cellIs" dxfId="1278" priority="1585" operator="lessThan">
      <formula>$C$4</formula>
    </cfRule>
  </conditionalFormatting>
  <conditionalFormatting sqref="BG36">
    <cfRule type="cellIs" dxfId="1277" priority="1586" operator="lessThan">
      <formula>$C$4</formula>
    </cfRule>
  </conditionalFormatting>
  <conditionalFormatting sqref="BG37">
    <cfRule type="cellIs" dxfId="1276" priority="1587" operator="lessThan">
      <formula>$C$4</formula>
    </cfRule>
  </conditionalFormatting>
  <conditionalFormatting sqref="BG38">
    <cfRule type="cellIs" dxfId="1275" priority="1588" operator="lessThan">
      <formula>$C$4</formula>
    </cfRule>
  </conditionalFormatting>
  <conditionalFormatting sqref="BG39">
    <cfRule type="cellIs" dxfId="1274" priority="1589" operator="lessThan">
      <formula>$C$4</formula>
    </cfRule>
  </conditionalFormatting>
  <conditionalFormatting sqref="BG40">
    <cfRule type="cellIs" dxfId="1273" priority="1590" operator="lessThan">
      <formula>$C$4</formula>
    </cfRule>
  </conditionalFormatting>
  <conditionalFormatting sqref="BG41">
    <cfRule type="cellIs" dxfId="1272" priority="1591" operator="lessThan">
      <formula>$C$4</formula>
    </cfRule>
  </conditionalFormatting>
  <conditionalFormatting sqref="BG42">
    <cfRule type="cellIs" dxfId="1271" priority="1592" operator="lessThan">
      <formula>$C$4</formula>
    </cfRule>
  </conditionalFormatting>
  <conditionalFormatting sqref="BG43">
    <cfRule type="cellIs" dxfId="1270" priority="1593" operator="lessThan">
      <formula>$C$4</formula>
    </cfRule>
  </conditionalFormatting>
  <conditionalFormatting sqref="BG44">
    <cfRule type="cellIs" dxfId="1269" priority="1594" operator="lessThan">
      <formula>$C$4</formula>
    </cfRule>
  </conditionalFormatting>
  <conditionalFormatting sqref="BG45">
    <cfRule type="cellIs" dxfId="1268" priority="1595" operator="lessThan">
      <formula>$C$4</formula>
    </cfRule>
  </conditionalFormatting>
  <conditionalFormatting sqref="BG46">
    <cfRule type="cellIs" dxfId="1267" priority="1596" operator="lessThan">
      <formula>$C$4</formula>
    </cfRule>
  </conditionalFormatting>
  <conditionalFormatting sqref="BG47">
    <cfRule type="cellIs" dxfId="1266" priority="1597" operator="lessThan">
      <formula>$C$4</formula>
    </cfRule>
  </conditionalFormatting>
  <conditionalFormatting sqref="BG48">
    <cfRule type="cellIs" dxfId="1265" priority="1598" operator="lessThan">
      <formula>$C$4</formula>
    </cfRule>
  </conditionalFormatting>
  <conditionalFormatting sqref="BG49">
    <cfRule type="cellIs" dxfId="1264" priority="1599" operator="lessThan">
      <formula>$C$4</formula>
    </cfRule>
  </conditionalFormatting>
  <conditionalFormatting sqref="BG50">
    <cfRule type="cellIs" dxfId="1263" priority="1600" operator="lessThan">
      <formula>$C$4</formula>
    </cfRule>
  </conditionalFormatting>
  <conditionalFormatting sqref="BH11">
    <cfRule type="cellIs" dxfId="1262" priority="1601" operator="lessThan">
      <formula>$C$4</formula>
    </cfRule>
  </conditionalFormatting>
  <conditionalFormatting sqref="BH12">
    <cfRule type="cellIs" dxfId="1261" priority="1602" operator="lessThan">
      <formula>$C$4</formula>
    </cfRule>
  </conditionalFormatting>
  <conditionalFormatting sqref="BH13">
    <cfRule type="cellIs" dxfId="1260" priority="1603" operator="lessThan">
      <formula>$C$4</formula>
    </cfRule>
  </conditionalFormatting>
  <conditionalFormatting sqref="BH14">
    <cfRule type="cellIs" dxfId="1259" priority="1604" operator="lessThan">
      <formula>$C$4</formula>
    </cfRule>
  </conditionalFormatting>
  <conditionalFormatting sqref="BH15">
    <cfRule type="cellIs" dxfId="1258" priority="1605" operator="lessThan">
      <formula>$C$4</formula>
    </cfRule>
  </conditionalFormatting>
  <conditionalFormatting sqref="BH16">
    <cfRule type="cellIs" dxfId="1257" priority="1606" operator="lessThan">
      <formula>$C$4</formula>
    </cfRule>
  </conditionalFormatting>
  <conditionalFormatting sqref="BH17">
    <cfRule type="cellIs" dxfId="1256" priority="1607" operator="lessThan">
      <formula>$C$4</formula>
    </cfRule>
  </conditionalFormatting>
  <conditionalFormatting sqref="BH18">
    <cfRule type="cellIs" dxfId="1255" priority="1608" operator="lessThan">
      <formula>$C$4</formula>
    </cfRule>
  </conditionalFormatting>
  <conditionalFormatting sqref="BH19">
    <cfRule type="cellIs" dxfId="1254" priority="1609" operator="lessThan">
      <formula>$C$4</formula>
    </cfRule>
  </conditionalFormatting>
  <conditionalFormatting sqref="BH20">
    <cfRule type="cellIs" dxfId="1253" priority="1610" operator="lessThan">
      <formula>$C$4</formula>
    </cfRule>
  </conditionalFormatting>
  <conditionalFormatting sqref="BH21">
    <cfRule type="cellIs" dxfId="1252" priority="1611" operator="lessThan">
      <formula>$C$4</formula>
    </cfRule>
  </conditionalFormatting>
  <conditionalFormatting sqref="BH22">
    <cfRule type="cellIs" dxfId="1251" priority="1612" operator="lessThan">
      <formula>$C$4</formula>
    </cfRule>
  </conditionalFormatting>
  <conditionalFormatting sqref="BH23">
    <cfRule type="cellIs" dxfId="1250" priority="1613" operator="lessThan">
      <formula>$C$4</formula>
    </cfRule>
  </conditionalFormatting>
  <conditionalFormatting sqref="BH24">
    <cfRule type="cellIs" dxfId="1249" priority="1614" operator="lessThan">
      <formula>$C$4</formula>
    </cfRule>
  </conditionalFormatting>
  <conditionalFormatting sqref="BH25">
    <cfRule type="cellIs" dxfId="1248" priority="1615" operator="lessThan">
      <formula>$C$4</formula>
    </cfRule>
  </conditionalFormatting>
  <conditionalFormatting sqref="BH26">
    <cfRule type="cellIs" dxfId="1247" priority="1616" operator="lessThan">
      <formula>$C$4</formula>
    </cfRule>
  </conditionalFormatting>
  <conditionalFormatting sqref="BH27">
    <cfRule type="cellIs" dxfId="1246" priority="1617" operator="lessThan">
      <formula>$C$4</formula>
    </cfRule>
  </conditionalFormatting>
  <conditionalFormatting sqref="BH28">
    <cfRule type="cellIs" dxfId="1245" priority="1618" operator="lessThan">
      <formula>$C$4</formula>
    </cfRule>
  </conditionalFormatting>
  <conditionalFormatting sqref="BH29">
    <cfRule type="cellIs" dxfId="1244" priority="1619" operator="lessThan">
      <formula>$C$4</formula>
    </cfRule>
  </conditionalFormatting>
  <conditionalFormatting sqref="BH30">
    <cfRule type="cellIs" dxfId="1243" priority="1620" operator="lessThan">
      <formula>$C$4</formula>
    </cfRule>
  </conditionalFormatting>
  <conditionalFormatting sqref="BH31">
    <cfRule type="cellIs" dxfId="1242" priority="1621" operator="lessThan">
      <formula>$C$4</formula>
    </cfRule>
  </conditionalFormatting>
  <conditionalFormatting sqref="BH32">
    <cfRule type="cellIs" dxfId="1241" priority="1622" operator="lessThan">
      <formula>$C$4</formula>
    </cfRule>
  </conditionalFormatting>
  <conditionalFormatting sqref="BH33">
    <cfRule type="cellIs" dxfId="1240" priority="1623" operator="lessThan">
      <formula>$C$4</formula>
    </cfRule>
  </conditionalFormatting>
  <conditionalFormatting sqref="BH34">
    <cfRule type="cellIs" dxfId="1239" priority="1624" operator="lessThan">
      <formula>$C$4</formula>
    </cfRule>
  </conditionalFormatting>
  <conditionalFormatting sqref="BH35">
    <cfRule type="cellIs" dxfId="1238" priority="1625" operator="lessThan">
      <formula>$C$4</formula>
    </cfRule>
  </conditionalFormatting>
  <conditionalFormatting sqref="BH36">
    <cfRule type="cellIs" dxfId="1237" priority="1626" operator="lessThan">
      <formula>$C$4</formula>
    </cfRule>
  </conditionalFormatting>
  <conditionalFormatting sqref="BH37">
    <cfRule type="cellIs" dxfId="1236" priority="1627" operator="lessThan">
      <formula>$C$4</formula>
    </cfRule>
  </conditionalFormatting>
  <conditionalFormatting sqref="BH38">
    <cfRule type="cellIs" dxfId="1235" priority="1628" operator="lessThan">
      <formula>$C$4</formula>
    </cfRule>
  </conditionalFormatting>
  <conditionalFormatting sqref="BH39">
    <cfRule type="cellIs" dxfId="1234" priority="1629" operator="lessThan">
      <formula>$C$4</formula>
    </cfRule>
  </conditionalFormatting>
  <conditionalFormatting sqref="BH40">
    <cfRule type="cellIs" dxfId="1233" priority="1630" operator="lessThan">
      <formula>$C$4</formula>
    </cfRule>
  </conditionalFormatting>
  <conditionalFormatting sqref="BH41">
    <cfRule type="cellIs" dxfId="1232" priority="1631" operator="lessThan">
      <formula>$C$4</formula>
    </cfRule>
  </conditionalFormatting>
  <conditionalFormatting sqref="BH42">
    <cfRule type="cellIs" dxfId="1231" priority="1632" operator="lessThan">
      <formula>$C$4</formula>
    </cfRule>
  </conditionalFormatting>
  <conditionalFormatting sqref="BH43">
    <cfRule type="cellIs" dxfId="1230" priority="1633" operator="lessThan">
      <formula>$C$4</formula>
    </cfRule>
  </conditionalFormatting>
  <conditionalFormatting sqref="BH44">
    <cfRule type="cellIs" dxfId="1229" priority="1634" operator="lessThan">
      <formula>$C$4</formula>
    </cfRule>
  </conditionalFormatting>
  <conditionalFormatting sqref="BH45">
    <cfRule type="cellIs" dxfId="1228" priority="1635" operator="lessThan">
      <formula>$C$4</formula>
    </cfRule>
  </conditionalFormatting>
  <conditionalFormatting sqref="BH46">
    <cfRule type="cellIs" dxfId="1227" priority="1636" operator="lessThan">
      <formula>$C$4</formula>
    </cfRule>
  </conditionalFormatting>
  <conditionalFormatting sqref="BH47">
    <cfRule type="cellIs" dxfId="1226" priority="1637" operator="lessThan">
      <formula>$C$4</formula>
    </cfRule>
  </conditionalFormatting>
  <conditionalFormatting sqref="BH48">
    <cfRule type="cellIs" dxfId="1225" priority="1638" operator="lessThan">
      <formula>$C$4</formula>
    </cfRule>
  </conditionalFormatting>
  <conditionalFormatting sqref="BH49">
    <cfRule type="cellIs" dxfId="1224" priority="1639" operator="lessThan">
      <formula>$C$4</formula>
    </cfRule>
  </conditionalFormatting>
  <conditionalFormatting sqref="BH50">
    <cfRule type="cellIs" dxfId="1223" priority="1640" operator="lessThan">
      <formula>$C$4</formula>
    </cfRule>
  </conditionalFormatting>
  <conditionalFormatting sqref="BI11">
    <cfRule type="cellIs" dxfId="1222" priority="1641" operator="lessThan">
      <formula>$C$4</formula>
    </cfRule>
  </conditionalFormatting>
  <conditionalFormatting sqref="BI12">
    <cfRule type="cellIs" dxfId="1221" priority="1642" operator="lessThan">
      <formula>$C$4</formula>
    </cfRule>
  </conditionalFormatting>
  <conditionalFormatting sqref="BI13">
    <cfRule type="cellIs" dxfId="1220" priority="1643" operator="lessThan">
      <formula>$C$4</formula>
    </cfRule>
  </conditionalFormatting>
  <conditionalFormatting sqref="BI14">
    <cfRule type="cellIs" dxfId="1219" priority="1644" operator="lessThan">
      <formula>$C$4</formula>
    </cfRule>
  </conditionalFormatting>
  <conditionalFormatting sqref="BI15">
    <cfRule type="cellIs" dxfId="1218" priority="1645" operator="lessThan">
      <formula>$C$4</formula>
    </cfRule>
  </conditionalFormatting>
  <conditionalFormatting sqref="BI16">
    <cfRule type="cellIs" dxfId="1217" priority="1646" operator="lessThan">
      <formula>$C$4</formula>
    </cfRule>
  </conditionalFormatting>
  <conditionalFormatting sqref="BI17">
    <cfRule type="cellIs" dxfId="1216" priority="1647" operator="lessThan">
      <formula>$C$4</formula>
    </cfRule>
  </conditionalFormatting>
  <conditionalFormatting sqref="BI18">
    <cfRule type="cellIs" dxfId="1215" priority="1648" operator="lessThan">
      <formula>$C$4</formula>
    </cfRule>
  </conditionalFormatting>
  <conditionalFormatting sqref="BI19">
    <cfRule type="cellIs" dxfId="1214" priority="1649" operator="lessThan">
      <formula>$C$4</formula>
    </cfRule>
  </conditionalFormatting>
  <conditionalFormatting sqref="BI20">
    <cfRule type="cellIs" dxfId="1213" priority="1650" operator="lessThan">
      <formula>$C$4</formula>
    </cfRule>
  </conditionalFormatting>
  <conditionalFormatting sqref="BI21">
    <cfRule type="cellIs" dxfId="1212" priority="1651" operator="lessThan">
      <formula>$C$4</formula>
    </cfRule>
  </conditionalFormatting>
  <conditionalFormatting sqref="BI22">
    <cfRule type="cellIs" dxfId="1211" priority="1652" operator="lessThan">
      <formula>$C$4</formula>
    </cfRule>
  </conditionalFormatting>
  <conditionalFormatting sqref="BI23">
    <cfRule type="cellIs" dxfId="1210" priority="1653" operator="lessThan">
      <formula>$C$4</formula>
    </cfRule>
  </conditionalFormatting>
  <conditionalFormatting sqref="BI24">
    <cfRule type="cellIs" dxfId="1209" priority="1654" operator="lessThan">
      <formula>$C$4</formula>
    </cfRule>
  </conditionalFormatting>
  <conditionalFormatting sqref="BI25">
    <cfRule type="cellIs" dxfId="1208" priority="1655" operator="lessThan">
      <formula>$C$4</formula>
    </cfRule>
  </conditionalFormatting>
  <conditionalFormatting sqref="BI26">
    <cfRule type="cellIs" dxfId="1207" priority="1656" operator="lessThan">
      <formula>$C$4</formula>
    </cfRule>
  </conditionalFormatting>
  <conditionalFormatting sqref="BI27">
    <cfRule type="cellIs" dxfId="1206" priority="1657" operator="lessThan">
      <formula>$C$4</formula>
    </cfRule>
  </conditionalFormatting>
  <conditionalFormatting sqref="BI28">
    <cfRule type="cellIs" dxfId="1205" priority="1658" operator="lessThan">
      <formula>$C$4</formula>
    </cfRule>
  </conditionalFormatting>
  <conditionalFormatting sqref="BI29">
    <cfRule type="cellIs" dxfId="1204" priority="1659" operator="lessThan">
      <formula>$C$4</formula>
    </cfRule>
  </conditionalFormatting>
  <conditionalFormatting sqref="BI30">
    <cfRule type="cellIs" dxfId="1203" priority="1660" operator="lessThan">
      <formula>$C$4</formula>
    </cfRule>
  </conditionalFormatting>
  <conditionalFormatting sqref="BI31">
    <cfRule type="cellIs" dxfId="1202" priority="1661" operator="lessThan">
      <formula>$C$4</formula>
    </cfRule>
  </conditionalFormatting>
  <conditionalFormatting sqref="BI32">
    <cfRule type="cellIs" dxfId="1201" priority="1662" operator="lessThan">
      <formula>$C$4</formula>
    </cfRule>
  </conditionalFormatting>
  <conditionalFormatting sqref="BI33">
    <cfRule type="cellIs" dxfId="1200" priority="1663" operator="lessThan">
      <formula>$C$4</formula>
    </cfRule>
  </conditionalFormatting>
  <conditionalFormatting sqref="BI34">
    <cfRule type="cellIs" dxfId="1199" priority="1664" operator="lessThan">
      <formula>$C$4</formula>
    </cfRule>
  </conditionalFormatting>
  <conditionalFormatting sqref="BI35">
    <cfRule type="cellIs" dxfId="1198" priority="1665" operator="lessThan">
      <formula>$C$4</formula>
    </cfRule>
  </conditionalFormatting>
  <conditionalFormatting sqref="BI36">
    <cfRule type="cellIs" dxfId="1197" priority="1666" operator="lessThan">
      <formula>$C$4</formula>
    </cfRule>
  </conditionalFormatting>
  <conditionalFormatting sqref="BI37">
    <cfRule type="cellIs" dxfId="1196" priority="1667" operator="lessThan">
      <formula>$C$4</formula>
    </cfRule>
  </conditionalFormatting>
  <conditionalFormatting sqref="BI38">
    <cfRule type="cellIs" dxfId="1195" priority="1668" operator="lessThan">
      <formula>$C$4</formula>
    </cfRule>
  </conditionalFormatting>
  <conditionalFormatting sqref="BI39">
    <cfRule type="cellIs" dxfId="1194" priority="1669" operator="lessThan">
      <formula>$C$4</formula>
    </cfRule>
  </conditionalFormatting>
  <conditionalFormatting sqref="BI40">
    <cfRule type="cellIs" dxfId="1193" priority="1670" operator="lessThan">
      <formula>$C$4</formula>
    </cfRule>
  </conditionalFormatting>
  <conditionalFormatting sqref="BI41">
    <cfRule type="cellIs" dxfId="1192" priority="1671" operator="lessThan">
      <formula>$C$4</formula>
    </cfRule>
  </conditionalFormatting>
  <conditionalFormatting sqref="BI42">
    <cfRule type="cellIs" dxfId="1191" priority="1672" operator="lessThan">
      <formula>$C$4</formula>
    </cfRule>
  </conditionalFormatting>
  <conditionalFormatting sqref="BI43">
    <cfRule type="cellIs" dxfId="1190" priority="1673" operator="lessThan">
      <formula>$C$4</formula>
    </cfRule>
  </conditionalFormatting>
  <conditionalFormatting sqref="BI44">
    <cfRule type="cellIs" dxfId="1189" priority="1674" operator="lessThan">
      <formula>$C$4</formula>
    </cfRule>
  </conditionalFormatting>
  <conditionalFormatting sqref="BI45">
    <cfRule type="cellIs" dxfId="1188" priority="1675" operator="lessThan">
      <formula>$C$4</formula>
    </cfRule>
  </conditionalFormatting>
  <conditionalFormatting sqref="BI46">
    <cfRule type="cellIs" dxfId="1187" priority="1676" operator="lessThan">
      <formula>$C$4</formula>
    </cfRule>
  </conditionalFormatting>
  <conditionalFormatting sqref="BI47">
    <cfRule type="cellIs" dxfId="1186" priority="1677" operator="lessThan">
      <formula>$C$4</formula>
    </cfRule>
  </conditionalFormatting>
  <conditionalFormatting sqref="BI48">
    <cfRule type="cellIs" dxfId="1185" priority="1678" operator="lessThan">
      <formula>$C$4</formula>
    </cfRule>
  </conditionalFormatting>
  <conditionalFormatting sqref="BI49">
    <cfRule type="cellIs" dxfId="1184" priority="1679" operator="lessThan">
      <formula>$C$4</formula>
    </cfRule>
  </conditionalFormatting>
  <conditionalFormatting sqref="BI50">
    <cfRule type="cellIs" dxfId="1183" priority="1680" operator="lessThan">
      <formula>$C$4</formula>
    </cfRule>
  </conditionalFormatting>
  <conditionalFormatting sqref="BJ11">
    <cfRule type="cellIs" dxfId="1182" priority="1681" operator="lessThan">
      <formula>$C$4</formula>
    </cfRule>
  </conditionalFormatting>
  <conditionalFormatting sqref="BJ12">
    <cfRule type="cellIs" dxfId="1181" priority="1682" operator="lessThan">
      <formula>$C$4</formula>
    </cfRule>
  </conditionalFormatting>
  <conditionalFormatting sqref="BJ13">
    <cfRule type="cellIs" dxfId="1180" priority="1683" operator="lessThan">
      <formula>$C$4</formula>
    </cfRule>
  </conditionalFormatting>
  <conditionalFormatting sqref="BJ14">
    <cfRule type="cellIs" dxfId="1179" priority="1684" operator="lessThan">
      <formula>$C$4</formula>
    </cfRule>
  </conditionalFormatting>
  <conditionalFormatting sqref="BJ15">
    <cfRule type="cellIs" dxfId="1178" priority="1685" operator="lessThan">
      <formula>$C$4</formula>
    </cfRule>
  </conditionalFormatting>
  <conditionalFormatting sqref="BJ16">
    <cfRule type="cellIs" dxfId="1177" priority="1686" operator="lessThan">
      <formula>$C$4</formula>
    </cfRule>
  </conditionalFormatting>
  <conditionalFormatting sqref="BJ17">
    <cfRule type="cellIs" dxfId="1176" priority="1687" operator="lessThan">
      <formula>$C$4</formula>
    </cfRule>
  </conditionalFormatting>
  <conditionalFormatting sqref="BJ18">
    <cfRule type="cellIs" dxfId="1175" priority="1688" operator="lessThan">
      <formula>$C$4</formula>
    </cfRule>
  </conditionalFormatting>
  <conditionalFormatting sqref="BJ19">
    <cfRule type="cellIs" dxfId="1174" priority="1689" operator="lessThan">
      <formula>$C$4</formula>
    </cfRule>
  </conditionalFormatting>
  <conditionalFormatting sqref="BJ20">
    <cfRule type="cellIs" dxfId="1173" priority="1690" operator="lessThan">
      <formula>$C$4</formula>
    </cfRule>
  </conditionalFormatting>
  <conditionalFormatting sqref="BJ21">
    <cfRule type="cellIs" dxfId="1172" priority="1691" operator="lessThan">
      <formula>$C$4</formula>
    </cfRule>
  </conditionalFormatting>
  <conditionalFormatting sqref="BJ22">
    <cfRule type="cellIs" dxfId="1171" priority="1692" operator="lessThan">
      <formula>$C$4</formula>
    </cfRule>
  </conditionalFormatting>
  <conditionalFormatting sqref="BJ23">
    <cfRule type="cellIs" dxfId="1170" priority="1693" operator="lessThan">
      <formula>$C$4</formula>
    </cfRule>
  </conditionalFormatting>
  <conditionalFormatting sqref="BJ24">
    <cfRule type="cellIs" dxfId="1169" priority="1694" operator="lessThan">
      <formula>$C$4</formula>
    </cfRule>
  </conditionalFormatting>
  <conditionalFormatting sqref="BJ25">
    <cfRule type="cellIs" dxfId="1168" priority="1695" operator="lessThan">
      <formula>$C$4</formula>
    </cfRule>
  </conditionalFormatting>
  <conditionalFormatting sqref="BJ26">
    <cfRule type="cellIs" dxfId="1167" priority="1696" operator="lessThan">
      <formula>$C$4</formula>
    </cfRule>
  </conditionalFormatting>
  <conditionalFormatting sqref="BJ27">
    <cfRule type="cellIs" dxfId="1166" priority="1697" operator="lessThan">
      <formula>$C$4</formula>
    </cfRule>
  </conditionalFormatting>
  <conditionalFormatting sqref="BJ28">
    <cfRule type="cellIs" dxfId="1165" priority="1698" operator="lessThan">
      <formula>$C$4</formula>
    </cfRule>
  </conditionalFormatting>
  <conditionalFormatting sqref="BJ29">
    <cfRule type="cellIs" dxfId="1164" priority="1699" operator="lessThan">
      <formula>$C$4</formula>
    </cfRule>
  </conditionalFormatting>
  <conditionalFormatting sqref="BJ30">
    <cfRule type="cellIs" dxfId="1163" priority="1700" operator="lessThan">
      <formula>$C$4</formula>
    </cfRule>
  </conditionalFormatting>
  <conditionalFormatting sqref="BJ31">
    <cfRule type="cellIs" dxfId="1162" priority="1701" operator="lessThan">
      <formula>$C$4</formula>
    </cfRule>
  </conditionalFormatting>
  <conditionalFormatting sqref="BJ32">
    <cfRule type="cellIs" dxfId="1161" priority="1702" operator="lessThan">
      <formula>$C$4</formula>
    </cfRule>
  </conditionalFormatting>
  <conditionalFormatting sqref="BJ33">
    <cfRule type="cellIs" dxfId="1160" priority="1703" operator="lessThan">
      <formula>$C$4</formula>
    </cfRule>
  </conditionalFormatting>
  <conditionalFormatting sqref="BJ34">
    <cfRule type="cellIs" dxfId="1159" priority="1704" operator="lessThan">
      <formula>$C$4</formula>
    </cfRule>
  </conditionalFormatting>
  <conditionalFormatting sqref="BJ35">
    <cfRule type="cellIs" dxfId="1158" priority="1705" operator="lessThan">
      <formula>$C$4</formula>
    </cfRule>
  </conditionalFormatting>
  <conditionalFormatting sqref="BJ36">
    <cfRule type="cellIs" dxfId="1157" priority="1706" operator="lessThan">
      <formula>$C$4</formula>
    </cfRule>
  </conditionalFormatting>
  <conditionalFormatting sqref="BJ37">
    <cfRule type="cellIs" dxfId="1156" priority="1707" operator="lessThan">
      <formula>$C$4</formula>
    </cfRule>
  </conditionalFormatting>
  <conditionalFormatting sqref="BJ38">
    <cfRule type="cellIs" dxfId="1155" priority="1708" operator="lessThan">
      <formula>$C$4</formula>
    </cfRule>
  </conditionalFormatting>
  <conditionalFormatting sqref="BJ39">
    <cfRule type="cellIs" dxfId="1154" priority="1709" operator="lessThan">
      <formula>$C$4</formula>
    </cfRule>
  </conditionalFormatting>
  <conditionalFormatting sqref="BJ40">
    <cfRule type="cellIs" dxfId="1153" priority="1710" operator="lessThan">
      <formula>$C$4</formula>
    </cfRule>
  </conditionalFormatting>
  <conditionalFormatting sqref="BJ41">
    <cfRule type="cellIs" dxfId="1152" priority="1711" operator="lessThan">
      <formula>$C$4</formula>
    </cfRule>
  </conditionalFormatting>
  <conditionalFormatting sqref="BJ42">
    <cfRule type="cellIs" dxfId="1151" priority="1712" operator="lessThan">
      <formula>$C$4</formula>
    </cfRule>
  </conditionalFormatting>
  <conditionalFormatting sqref="BJ43">
    <cfRule type="cellIs" dxfId="1150" priority="1713" operator="lessThan">
      <formula>$C$4</formula>
    </cfRule>
  </conditionalFormatting>
  <conditionalFormatting sqref="BJ44">
    <cfRule type="cellIs" dxfId="1149" priority="1714" operator="lessThan">
      <formula>$C$4</formula>
    </cfRule>
  </conditionalFormatting>
  <conditionalFormatting sqref="BJ45">
    <cfRule type="cellIs" dxfId="1148" priority="1715" operator="lessThan">
      <formula>$C$4</formula>
    </cfRule>
  </conditionalFormatting>
  <conditionalFormatting sqref="BJ46">
    <cfRule type="cellIs" dxfId="1147" priority="1716" operator="lessThan">
      <formula>$C$4</formula>
    </cfRule>
  </conditionalFormatting>
  <conditionalFormatting sqref="BJ47">
    <cfRule type="cellIs" dxfId="1146" priority="1717" operator="lessThan">
      <formula>$C$4</formula>
    </cfRule>
  </conditionalFormatting>
  <conditionalFormatting sqref="BJ48">
    <cfRule type="cellIs" dxfId="1145" priority="1718" operator="lessThan">
      <formula>$C$4</formula>
    </cfRule>
  </conditionalFormatting>
  <conditionalFormatting sqref="BJ49">
    <cfRule type="cellIs" dxfId="1144" priority="1719" operator="lessThan">
      <formula>$C$4</formula>
    </cfRule>
  </conditionalFormatting>
  <conditionalFormatting sqref="BJ50">
    <cfRule type="cellIs" dxfId="1143" priority="1720" operator="lessThan">
      <formula>$C$4</formula>
    </cfRule>
  </conditionalFormatting>
  <conditionalFormatting sqref="BK11">
    <cfRule type="cellIs" dxfId="1142" priority="1721" operator="lessThan">
      <formula>$C$4</formula>
    </cfRule>
  </conditionalFormatting>
  <conditionalFormatting sqref="BK12">
    <cfRule type="cellIs" dxfId="1141" priority="1722" operator="lessThan">
      <formula>$C$4</formula>
    </cfRule>
  </conditionalFormatting>
  <conditionalFormatting sqref="BK13">
    <cfRule type="cellIs" dxfId="1140" priority="1723" operator="lessThan">
      <formula>$C$4</formula>
    </cfRule>
  </conditionalFormatting>
  <conditionalFormatting sqref="BK14">
    <cfRule type="cellIs" dxfId="1139" priority="1724" operator="lessThan">
      <formula>$C$4</formula>
    </cfRule>
  </conditionalFormatting>
  <conditionalFormatting sqref="BK15">
    <cfRule type="cellIs" dxfId="1138" priority="1725" operator="lessThan">
      <formula>$C$4</formula>
    </cfRule>
  </conditionalFormatting>
  <conditionalFormatting sqref="BK16">
    <cfRule type="cellIs" dxfId="1137" priority="1726" operator="lessThan">
      <formula>$C$4</formula>
    </cfRule>
  </conditionalFormatting>
  <conditionalFormatting sqref="BK17">
    <cfRule type="cellIs" dxfId="1136" priority="1727" operator="lessThan">
      <formula>$C$4</formula>
    </cfRule>
  </conditionalFormatting>
  <conditionalFormatting sqref="BK18">
    <cfRule type="cellIs" dxfId="1135" priority="1728" operator="lessThan">
      <formula>$C$4</formula>
    </cfRule>
  </conditionalFormatting>
  <conditionalFormatting sqref="BK19">
    <cfRule type="cellIs" dxfId="1134" priority="1729" operator="lessThan">
      <formula>$C$4</formula>
    </cfRule>
  </conditionalFormatting>
  <conditionalFormatting sqref="BK20">
    <cfRule type="cellIs" dxfId="1133" priority="1730" operator="lessThan">
      <formula>$C$4</formula>
    </cfRule>
  </conditionalFormatting>
  <conditionalFormatting sqref="BK21">
    <cfRule type="cellIs" dxfId="1132" priority="1731" operator="lessThan">
      <formula>$C$4</formula>
    </cfRule>
  </conditionalFormatting>
  <conditionalFormatting sqref="BK22">
    <cfRule type="cellIs" dxfId="1131" priority="1732" operator="lessThan">
      <formula>$C$4</formula>
    </cfRule>
  </conditionalFormatting>
  <conditionalFormatting sqref="BK23">
    <cfRule type="cellIs" dxfId="1130" priority="1733" operator="lessThan">
      <formula>$C$4</formula>
    </cfRule>
  </conditionalFormatting>
  <conditionalFormatting sqref="BK24">
    <cfRule type="cellIs" dxfId="1129" priority="1734" operator="lessThan">
      <formula>$C$4</formula>
    </cfRule>
  </conditionalFormatting>
  <conditionalFormatting sqref="BK25">
    <cfRule type="cellIs" dxfId="1128" priority="1735" operator="lessThan">
      <formula>$C$4</formula>
    </cfRule>
  </conditionalFormatting>
  <conditionalFormatting sqref="BK26">
    <cfRule type="cellIs" dxfId="1127" priority="1736" operator="lessThan">
      <formula>$C$4</formula>
    </cfRule>
  </conditionalFormatting>
  <conditionalFormatting sqref="BK27">
    <cfRule type="cellIs" dxfId="1126" priority="1737" operator="lessThan">
      <formula>$C$4</formula>
    </cfRule>
  </conditionalFormatting>
  <conditionalFormatting sqref="BK28">
    <cfRule type="cellIs" dxfId="1125" priority="1738" operator="lessThan">
      <formula>$C$4</formula>
    </cfRule>
  </conditionalFormatting>
  <conditionalFormatting sqref="BK29">
    <cfRule type="cellIs" dxfId="1124" priority="1739" operator="lessThan">
      <formula>$C$4</formula>
    </cfRule>
  </conditionalFormatting>
  <conditionalFormatting sqref="BK30">
    <cfRule type="cellIs" dxfId="1123" priority="1740" operator="lessThan">
      <formula>$C$4</formula>
    </cfRule>
  </conditionalFormatting>
  <conditionalFormatting sqref="BK31">
    <cfRule type="cellIs" dxfId="1122" priority="1741" operator="lessThan">
      <formula>$C$4</formula>
    </cfRule>
  </conditionalFormatting>
  <conditionalFormatting sqref="BK32">
    <cfRule type="cellIs" dxfId="1121" priority="1742" operator="lessThan">
      <formula>$C$4</formula>
    </cfRule>
  </conditionalFormatting>
  <conditionalFormatting sqref="BK33">
    <cfRule type="cellIs" dxfId="1120" priority="1743" operator="lessThan">
      <formula>$C$4</formula>
    </cfRule>
  </conditionalFormatting>
  <conditionalFormatting sqref="BK34">
    <cfRule type="cellIs" dxfId="1119" priority="1744" operator="lessThan">
      <formula>$C$4</formula>
    </cfRule>
  </conditionalFormatting>
  <conditionalFormatting sqref="BK35">
    <cfRule type="cellIs" dxfId="1118" priority="1745" operator="lessThan">
      <formula>$C$4</formula>
    </cfRule>
  </conditionalFormatting>
  <conditionalFormatting sqref="BK36">
    <cfRule type="cellIs" dxfId="1117" priority="1746" operator="lessThan">
      <formula>$C$4</formula>
    </cfRule>
  </conditionalFormatting>
  <conditionalFormatting sqref="BK37">
    <cfRule type="cellIs" dxfId="1116" priority="1747" operator="lessThan">
      <formula>$C$4</formula>
    </cfRule>
  </conditionalFormatting>
  <conditionalFormatting sqref="BK38">
    <cfRule type="cellIs" dxfId="1115" priority="1748" operator="lessThan">
      <formula>$C$4</formula>
    </cfRule>
  </conditionalFormatting>
  <conditionalFormatting sqref="BK39">
    <cfRule type="cellIs" dxfId="1114" priority="1749" operator="lessThan">
      <formula>$C$4</formula>
    </cfRule>
  </conditionalFormatting>
  <conditionalFormatting sqref="BK40">
    <cfRule type="cellIs" dxfId="1113" priority="1750" operator="lessThan">
      <formula>$C$4</formula>
    </cfRule>
  </conditionalFormatting>
  <conditionalFormatting sqref="BK41">
    <cfRule type="cellIs" dxfId="1112" priority="1751" operator="lessThan">
      <formula>$C$4</formula>
    </cfRule>
  </conditionalFormatting>
  <conditionalFormatting sqref="BK42">
    <cfRule type="cellIs" dxfId="1111" priority="1752" operator="lessThan">
      <formula>$C$4</formula>
    </cfRule>
  </conditionalFormatting>
  <conditionalFormatting sqref="BK43">
    <cfRule type="cellIs" dxfId="1110" priority="1753" operator="lessThan">
      <formula>$C$4</formula>
    </cfRule>
  </conditionalFormatting>
  <conditionalFormatting sqref="BK44">
    <cfRule type="cellIs" dxfId="1109" priority="1754" operator="lessThan">
      <formula>$C$4</formula>
    </cfRule>
  </conditionalFormatting>
  <conditionalFormatting sqref="BK45">
    <cfRule type="cellIs" dxfId="1108" priority="1755" operator="lessThan">
      <formula>$C$4</formula>
    </cfRule>
  </conditionalFormatting>
  <conditionalFormatting sqref="BK46">
    <cfRule type="cellIs" dxfId="1107" priority="1756" operator="lessThan">
      <formula>$C$4</formula>
    </cfRule>
  </conditionalFormatting>
  <conditionalFormatting sqref="BK47">
    <cfRule type="cellIs" dxfId="1106" priority="1757" operator="lessThan">
      <formula>$C$4</formula>
    </cfRule>
  </conditionalFormatting>
  <conditionalFormatting sqref="BK48">
    <cfRule type="cellIs" dxfId="1105" priority="1758" operator="lessThan">
      <formula>$C$4</formula>
    </cfRule>
  </conditionalFormatting>
  <conditionalFormatting sqref="BK49">
    <cfRule type="cellIs" dxfId="1104" priority="1759" operator="lessThan">
      <formula>$C$4</formula>
    </cfRule>
  </conditionalFormatting>
  <conditionalFormatting sqref="BK50">
    <cfRule type="cellIs" dxfId="1103" priority="1760" operator="lessThan">
      <formula>$C$4</formula>
    </cfRule>
  </conditionalFormatting>
  <conditionalFormatting sqref="BL11">
    <cfRule type="cellIs" dxfId="1102" priority="1761" operator="lessThan">
      <formula>$C$4</formula>
    </cfRule>
  </conditionalFormatting>
  <conditionalFormatting sqref="BL12">
    <cfRule type="cellIs" dxfId="1101" priority="1762" operator="lessThan">
      <formula>$C$4</formula>
    </cfRule>
  </conditionalFormatting>
  <conditionalFormatting sqref="BL13">
    <cfRule type="cellIs" dxfId="1100" priority="1763" operator="lessThan">
      <formula>$C$4</formula>
    </cfRule>
  </conditionalFormatting>
  <conditionalFormatting sqref="BL14">
    <cfRule type="cellIs" dxfId="1099" priority="1764" operator="lessThan">
      <formula>$C$4</formula>
    </cfRule>
  </conditionalFormatting>
  <conditionalFormatting sqref="BL15">
    <cfRule type="cellIs" dxfId="1098" priority="1765" operator="lessThan">
      <formula>$C$4</formula>
    </cfRule>
  </conditionalFormatting>
  <conditionalFormatting sqref="BL16">
    <cfRule type="cellIs" dxfId="1097" priority="1766" operator="lessThan">
      <formula>$C$4</formula>
    </cfRule>
  </conditionalFormatting>
  <conditionalFormatting sqref="BL17">
    <cfRule type="cellIs" dxfId="1096" priority="1767" operator="lessThan">
      <formula>$C$4</formula>
    </cfRule>
  </conditionalFormatting>
  <conditionalFormatting sqref="BL18">
    <cfRule type="cellIs" dxfId="1095" priority="1768" operator="lessThan">
      <formula>$C$4</formula>
    </cfRule>
  </conditionalFormatting>
  <conditionalFormatting sqref="BL19">
    <cfRule type="cellIs" dxfId="1094" priority="1769" operator="lessThan">
      <formula>$C$4</formula>
    </cfRule>
  </conditionalFormatting>
  <conditionalFormatting sqref="BL20">
    <cfRule type="cellIs" dxfId="1093" priority="1770" operator="lessThan">
      <formula>$C$4</formula>
    </cfRule>
  </conditionalFormatting>
  <conditionalFormatting sqref="BL21">
    <cfRule type="cellIs" dxfId="1092" priority="1771" operator="lessThan">
      <formula>$C$4</formula>
    </cfRule>
  </conditionalFormatting>
  <conditionalFormatting sqref="BL22">
    <cfRule type="cellIs" dxfId="1091" priority="1772" operator="lessThan">
      <formula>$C$4</formula>
    </cfRule>
  </conditionalFormatting>
  <conditionalFormatting sqref="BL23">
    <cfRule type="cellIs" dxfId="1090" priority="1773" operator="lessThan">
      <formula>$C$4</formula>
    </cfRule>
  </conditionalFormatting>
  <conditionalFormatting sqref="BL24">
    <cfRule type="cellIs" dxfId="1089" priority="1774" operator="lessThan">
      <formula>$C$4</formula>
    </cfRule>
  </conditionalFormatting>
  <conditionalFormatting sqref="BL25">
    <cfRule type="cellIs" dxfId="1088" priority="1775" operator="lessThan">
      <formula>$C$4</formula>
    </cfRule>
  </conditionalFormatting>
  <conditionalFormatting sqref="BL26">
    <cfRule type="cellIs" dxfId="1087" priority="1776" operator="lessThan">
      <formula>$C$4</formula>
    </cfRule>
  </conditionalFormatting>
  <conditionalFormatting sqref="BL27">
    <cfRule type="cellIs" dxfId="1086" priority="1777" operator="lessThan">
      <formula>$C$4</formula>
    </cfRule>
  </conditionalFormatting>
  <conditionalFormatting sqref="BL28">
    <cfRule type="cellIs" dxfId="1085" priority="1778" operator="lessThan">
      <formula>$C$4</formula>
    </cfRule>
  </conditionalFormatting>
  <conditionalFormatting sqref="BL29">
    <cfRule type="cellIs" dxfId="1084" priority="1779" operator="lessThan">
      <formula>$C$4</formula>
    </cfRule>
  </conditionalFormatting>
  <conditionalFormatting sqref="BL30">
    <cfRule type="cellIs" dxfId="1083" priority="1780" operator="lessThan">
      <formula>$C$4</formula>
    </cfRule>
  </conditionalFormatting>
  <conditionalFormatting sqref="BL31">
    <cfRule type="cellIs" dxfId="1082" priority="1781" operator="lessThan">
      <formula>$C$4</formula>
    </cfRule>
  </conditionalFormatting>
  <conditionalFormatting sqref="BL32">
    <cfRule type="cellIs" dxfId="1081" priority="1782" operator="lessThan">
      <formula>$C$4</formula>
    </cfRule>
  </conditionalFormatting>
  <conditionalFormatting sqref="BL33">
    <cfRule type="cellIs" dxfId="1080" priority="1783" operator="lessThan">
      <formula>$C$4</formula>
    </cfRule>
  </conditionalFormatting>
  <conditionalFormatting sqref="BL34">
    <cfRule type="cellIs" dxfId="1079" priority="1784" operator="lessThan">
      <formula>$C$4</formula>
    </cfRule>
  </conditionalFormatting>
  <conditionalFormatting sqref="BL35">
    <cfRule type="cellIs" dxfId="1078" priority="1785" operator="lessThan">
      <formula>$C$4</formula>
    </cfRule>
  </conditionalFormatting>
  <conditionalFormatting sqref="BL36">
    <cfRule type="cellIs" dxfId="1077" priority="1786" operator="lessThan">
      <formula>$C$4</formula>
    </cfRule>
  </conditionalFormatting>
  <conditionalFormatting sqref="BL37">
    <cfRule type="cellIs" dxfId="1076" priority="1787" operator="lessThan">
      <formula>$C$4</formula>
    </cfRule>
  </conditionalFormatting>
  <conditionalFormatting sqref="BL38">
    <cfRule type="cellIs" dxfId="1075" priority="1788" operator="lessThan">
      <formula>$C$4</formula>
    </cfRule>
  </conditionalFormatting>
  <conditionalFormatting sqref="BL39">
    <cfRule type="cellIs" dxfId="1074" priority="1789" operator="lessThan">
      <formula>$C$4</formula>
    </cfRule>
  </conditionalFormatting>
  <conditionalFormatting sqref="BL40">
    <cfRule type="cellIs" dxfId="1073" priority="1790" operator="lessThan">
      <formula>$C$4</formula>
    </cfRule>
  </conditionalFormatting>
  <conditionalFormatting sqref="BL41">
    <cfRule type="cellIs" dxfId="1072" priority="1791" operator="lessThan">
      <formula>$C$4</formula>
    </cfRule>
  </conditionalFormatting>
  <conditionalFormatting sqref="BL42">
    <cfRule type="cellIs" dxfId="1071" priority="1792" operator="lessThan">
      <formula>$C$4</formula>
    </cfRule>
  </conditionalFormatting>
  <conditionalFormatting sqref="BL43">
    <cfRule type="cellIs" dxfId="1070" priority="1793" operator="lessThan">
      <formula>$C$4</formula>
    </cfRule>
  </conditionalFormatting>
  <conditionalFormatting sqref="BL44">
    <cfRule type="cellIs" dxfId="1069" priority="1794" operator="lessThan">
      <formula>$C$4</formula>
    </cfRule>
  </conditionalFormatting>
  <conditionalFormatting sqref="BL45">
    <cfRule type="cellIs" dxfId="1068" priority="1795" operator="lessThan">
      <formula>$C$4</formula>
    </cfRule>
  </conditionalFormatting>
  <conditionalFormatting sqref="BL46">
    <cfRule type="cellIs" dxfId="1067" priority="1796" operator="lessThan">
      <formula>$C$4</formula>
    </cfRule>
  </conditionalFormatting>
  <conditionalFormatting sqref="BL47">
    <cfRule type="cellIs" dxfId="1066" priority="1797" operator="lessThan">
      <formula>$C$4</formula>
    </cfRule>
  </conditionalFormatting>
  <conditionalFormatting sqref="BL48">
    <cfRule type="cellIs" dxfId="1065" priority="1798" operator="lessThan">
      <formula>$C$4</formula>
    </cfRule>
  </conditionalFormatting>
  <conditionalFormatting sqref="BL49">
    <cfRule type="cellIs" dxfId="1064" priority="1799" operator="lessThan">
      <formula>$C$4</formula>
    </cfRule>
  </conditionalFormatting>
  <conditionalFormatting sqref="BL50">
    <cfRule type="cellIs" dxfId="1063" priority="1800" operator="lessThan">
      <formula>$C$4</formula>
    </cfRule>
  </conditionalFormatting>
  <conditionalFormatting sqref="BM11">
    <cfRule type="cellIs" dxfId="1062" priority="1801" operator="lessThan">
      <formula>$C$4</formula>
    </cfRule>
  </conditionalFormatting>
  <conditionalFormatting sqref="BM12">
    <cfRule type="cellIs" dxfId="1061" priority="1802" operator="lessThan">
      <formula>$C$4</formula>
    </cfRule>
  </conditionalFormatting>
  <conditionalFormatting sqref="BM13">
    <cfRule type="cellIs" dxfId="1060" priority="1803" operator="lessThan">
      <formula>$C$4</formula>
    </cfRule>
  </conditionalFormatting>
  <conditionalFormatting sqref="BM14">
    <cfRule type="cellIs" dxfId="1059" priority="1804" operator="lessThan">
      <formula>$C$4</formula>
    </cfRule>
  </conditionalFormatting>
  <conditionalFormatting sqref="BM15">
    <cfRule type="cellIs" dxfId="1058" priority="1805" operator="lessThan">
      <formula>$C$4</formula>
    </cfRule>
  </conditionalFormatting>
  <conditionalFormatting sqref="BM16">
    <cfRule type="cellIs" dxfId="1057" priority="1806" operator="lessThan">
      <formula>$C$4</formula>
    </cfRule>
  </conditionalFormatting>
  <conditionalFormatting sqref="BM17">
    <cfRule type="cellIs" dxfId="1056" priority="1807" operator="lessThan">
      <formula>$C$4</formula>
    </cfRule>
  </conditionalFormatting>
  <conditionalFormatting sqref="BM18">
    <cfRule type="cellIs" dxfId="1055" priority="1808" operator="lessThan">
      <formula>$C$4</formula>
    </cfRule>
  </conditionalFormatting>
  <conditionalFormatting sqref="BM19">
    <cfRule type="cellIs" dxfId="1054" priority="1809" operator="lessThan">
      <formula>$C$4</formula>
    </cfRule>
  </conditionalFormatting>
  <conditionalFormatting sqref="BM20">
    <cfRule type="cellIs" dxfId="1053" priority="1810" operator="lessThan">
      <formula>$C$4</formula>
    </cfRule>
  </conditionalFormatting>
  <conditionalFormatting sqref="BM21">
    <cfRule type="cellIs" dxfId="1052" priority="1811" operator="lessThan">
      <formula>$C$4</formula>
    </cfRule>
  </conditionalFormatting>
  <conditionalFormatting sqref="BM22">
    <cfRule type="cellIs" dxfId="1051" priority="1812" operator="lessThan">
      <formula>$C$4</formula>
    </cfRule>
  </conditionalFormatting>
  <conditionalFormatting sqref="BM23">
    <cfRule type="cellIs" dxfId="1050" priority="1813" operator="lessThan">
      <formula>$C$4</formula>
    </cfRule>
  </conditionalFormatting>
  <conditionalFormatting sqref="BM24">
    <cfRule type="cellIs" dxfId="1049" priority="1814" operator="lessThan">
      <formula>$C$4</formula>
    </cfRule>
  </conditionalFormatting>
  <conditionalFormatting sqref="BM25">
    <cfRule type="cellIs" dxfId="1048" priority="1815" operator="lessThan">
      <formula>$C$4</formula>
    </cfRule>
  </conditionalFormatting>
  <conditionalFormatting sqref="BM26">
    <cfRule type="cellIs" dxfId="1047" priority="1816" operator="lessThan">
      <formula>$C$4</formula>
    </cfRule>
  </conditionalFormatting>
  <conditionalFormatting sqref="BM27">
    <cfRule type="cellIs" dxfId="1046" priority="1817" operator="lessThan">
      <formula>$C$4</formula>
    </cfRule>
  </conditionalFormatting>
  <conditionalFormatting sqref="BM28">
    <cfRule type="cellIs" dxfId="1045" priority="1818" operator="lessThan">
      <formula>$C$4</formula>
    </cfRule>
  </conditionalFormatting>
  <conditionalFormatting sqref="BM29">
    <cfRule type="cellIs" dxfId="1044" priority="1819" operator="lessThan">
      <formula>$C$4</formula>
    </cfRule>
  </conditionalFormatting>
  <conditionalFormatting sqref="BM30">
    <cfRule type="cellIs" dxfId="1043" priority="1820" operator="lessThan">
      <formula>$C$4</formula>
    </cfRule>
  </conditionalFormatting>
  <conditionalFormatting sqref="BM31">
    <cfRule type="cellIs" dxfId="1042" priority="1821" operator="lessThan">
      <formula>$C$4</formula>
    </cfRule>
  </conditionalFormatting>
  <conditionalFormatting sqref="BM32">
    <cfRule type="cellIs" dxfId="1041" priority="1822" operator="lessThan">
      <formula>$C$4</formula>
    </cfRule>
  </conditionalFormatting>
  <conditionalFormatting sqref="BM33">
    <cfRule type="cellIs" dxfId="1040" priority="1823" operator="lessThan">
      <formula>$C$4</formula>
    </cfRule>
  </conditionalFormatting>
  <conditionalFormatting sqref="BM34">
    <cfRule type="cellIs" dxfId="1039" priority="1824" operator="lessThan">
      <formula>$C$4</formula>
    </cfRule>
  </conditionalFormatting>
  <conditionalFormatting sqref="BM35">
    <cfRule type="cellIs" dxfId="1038" priority="1825" operator="lessThan">
      <formula>$C$4</formula>
    </cfRule>
  </conditionalFormatting>
  <conditionalFormatting sqref="BM36">
    <cfRule type="cellIs" dxfId="1037" priority="1826" operator="lessThan">
      <formula>$C$4</formula>
    </cfRule>
  </conditionalFormatting>
  <conditionalFormatting sqref="BM37">
    <cfRule type="cellIs" dxfId="1036" priority="1827" operator="lessThan">
      <formula>$C$4</formula>
    </cfRule>
  </conditionalFormatting>
  <conditionalFormatting sqref="BM38">
    <cfRule type="cellIs" dxfId="1035" priority="1828" operator="lessThan">
      <formula>$C$4</formula>
    </cfRule>
  </conditionalFormatting>
  <conditionalFormatting sqref="BM39">
    <cfRule type="cellIs" dxfId="1034" priority="1829" operator="lessThan">
      <formula>$C$4</formula>
    </cfRule>
  </conditionalFormatting>
  <conditionalFormatting sqref="BM40">
    <cfRule type="cellIs" dxfId="1033" priority="1830" operator="lessThan">
      <formula>$C$4</formula>
    </cfRule>
  </conditionalFormatting>
  <conditionalFormatting sqref="BM41">
    <cfRule type="cellIs" dxfId="1032" priority="1831" operator="lessThan">
      <formula>$C$4</formula>
    </cfRule>
  </conditionalFormatting>
  <conditionalFormatting sqref="BM42">
    <cfRule type="cellIs" dxfId="1031" priority="1832" operator="lessThan">
      <formula>$C$4</formula>
    </cfRule>
  </conditionalFormatting>
  <conditionalFormatting sqref="BM43">
    <cfRule type="cellIs" dxfId="1030" priority="1833" operator="lessThan">
      <formula>$C$4</formula>
    </cfRule>
  </conditionalFormatting>
  <conditionalFormatting sqref="BM44">
    <cfRule type="cellIs" dxfId="1029" priority="1834" operator="lessThan">
      <formula>$C$4</formula>
    </cfRule>
  </conditionalFormatting>
  <conditionalFormatting sqref="BM45">
    <cfRule type="cellIs" dxfId="1028" priority="1835" operator="lessThan">
      <formula>$C$4</formula>
    </cfRule>
  </conditionalFormatting>
  <conditionalFormatting sqref="BM46">
    <cfRule type="cellIs" dxfId="1027" priority="1836" operator="lessThan">
      <formula>$C$4</formula>
    </cfRule>
  </conditionalFormatting>
  <conditionalFormatting sqref="BM47">
    <cfRule type="cellIs" dxfId="1026" priority="1837" operator="lessThan">
      <formula>$C$4</formula>
    </cfRule>
  </conditionalFormatting>
  <conditionalFormatting sqref="BM48">
    <cfRule type="cellIs" dxfId="1025" priority="1838" operator="lessThan">
      <formula>$C$4</formula>
    </cfRule>
  </conditionalFormatting>
  <conditionalFormatting sqref="BM49">
    <cfRule type="cellIs" dxfId="1024" priority="1839" operator="lessThan">
      <formula>$C$4</formula>
    </cfRule>
  </conditionalFormatting>
  <conditionalFormatting sqref="BM50">
    <cfRule type="cellIs" dxfId="1023" priority="1840" operator="lessThan">
      <formula>$C$4</formula>
    </cfRule>
  </conditionalFormatting>
  <conditionalFormatting sqref="BN11">
    <cfRule type="cellIs" dxfId="1022" priority="1841" operator="lessThan">
      <formula>$C$4</formula>
    </cfRule>
  </conditionalFormatting>
  <conditionalFormatting sqref="BN12">
    <cfRule type="cellIs" dxfId="1021" priority="1842" operator="lessThan">
      <formula>$C$4</formula>
    </cfRule>
  </conditionalFormatting>
  <conditionalFormatting sqref="BN13">
    <cfRule type="cellIs" dxfId="1020" priority="1843" operator="lessThan">
      <formula>$C$4</formula>
    </cfRule>
  </conditionalFormatting>
  <conditionalFormatting sqref="BN14">
    <cfRule type="cellIs" dxfId="1019" priority="1844" operator="lessThan">
      <formula>$C$4</formula>
    </cfRule>
  </conditionalFormatting>
  <conditionalFormatting sqref="BN15">
    <cfRule type="cellIs" dxfId="1018" priority="1845" operator="lessThan">
      <formula>$C$4</formula>
    </cfRule>
  </conditionalFormatting>
  <conditionalFormatting sqref="BN16">
    <cfRule type="cellIs" dxfId="1017" priority="1846" operator="lessThan">
      <formula>$C$4</formula>
    </cfRule>
  </conditionalFormatting>
  <conditionalFormatting sqref="BN17">
    <cfRule type="cellIs" dxfId="1016" priority="1847" operator="lessThan">
      <formula>$C$4</formula>
    </cfRule>
  </conditionalFormatting>
  <conditionalFormatting sqref="BN18">
    <cfRule type="cellIs" dxfId="1015" priority="1848" operator="lessThan">
      <formula>$C$4</formula>
    </cfRule>
  </conditionalFormatting>
  <conditionalFormatting sqref="BN19">
    <cfRule type="cellIs" dxfId="1014" priority="1849" operator="lessThan">
      <formula>$C$4</formula>
    </cfRule>
  </conditionalFormatting>
  <conditionalFormatting sqref="BN20">
    <cfRule type="cellIs" dxfId="1013" priority="1850" operator="lessThan">
      <formula>$C$4</formula>
    </cfRule>
  </conditionalFormatting>
  <conditionalFormatting sqref="BN21">
    <cfRule type="cellIs" dxfId="1012" priority="1851" operator="lessThan">
      <formula>$C$4</formula>
    </cfRule>
  </conditionalFormatting>
  <conditionalFormatting sqref="BN22">
    <cfRule type="cellIs" dxfId="1011" priority="1852" operator="lessThan">
      <formula>$C$4</formula>
    </cfRule>
  </conditionalFormatting>
  <conditionalFormatting sqref="BN23">
    <cfRule type="cellIs" dxfId="1010" priority="1853" operator="lessThan">
      <formula>$C$4</formula>
    </cfRule>
  </conditionalFormatting>
  <conditionalFormatting sqref="BN24">
    <cfRule type="cellIs" dxfId="1009" priority="1854" operator="lessThan">
      <formula>$C$4</formula>
    </cfRule>
  </conditionalFormatting>
  <conditionalFormatting sqref="BN25">
    <cfRule type="cellIs" dxfId="1008" priority="1855" operator="lessThan">
      <formula>$C$4</formula>
    </cfRule>
  </conditionalFormatting>
  <conditionalFormatting sqref="BN26">
    <cfRule type="cellIs" dxfId="1007" priority="1856" operator="lessThan">
      <formula>$C$4</formula>
    </cfRule>
  </conditionalFormatting>
  <conditionalFormatting sqref="BN27">
    <cfRule type="cellIs" dxfId="1006" priority="1857" operator="lessThan">
      <formula>$C$4</formula>
    </cfRule>
  </conditionalFormatting>
  <conditionalFormatting sqref="BN28">
    <cfRule type="cellIs" dxfId="1005" priority="1858" operator="lessThan">
      <formula>$C$4</formula>
    </cfRule>
  </conditionalFormatting>
  <conditionalFormatting sqref="BN29">
    <cfRule type="cellIs" dxfId="1004" priority="1859" operator="lessThan">
      <formula>$C$4</formula>
    </cfRule>
  </conditionalFormatting>
  <conditionalFormatting sqref="BN30">
    <cfRule type="cellIs" dxfId="1003" priority="1860" operator="lessThan">
      <formula>$C$4</formula>
    </cfRule>
  </conditionalFormatting>
  <conditionalFormatting sqref="BN31">
    <cfRule type="cellIs" dxfId="1002" priority="1861" operator="lessThan">
      <formula>$C$4</formula>
    </cfRule>
  </conditionalFormatting>
  <conditionalFormatting sqref="BN32">
    <cfRule type="cellIs" dxfId="1001" priority="1862" operator="lessThan">
      <formula>$C$4</formula>
    </cfRule>
  </conditionalFormatting>
  <conditionalFormatting sqref="BN33">
    <cfRule type="cellIs" dxfId="1000" priority="1863" operator="lessThan">
      <formula>$C$4</formula>
    </cfRule>
  </conditionalFormatting>
  <conditionalFormatting sqref="BN34">
    <cfRule type="cellIs" dxfId="999" priority="1864" operator="lessThan">
      <formula>$C$4</formula>
    </cfRule>
  </conditionalFormatting>
  <conditionalFormatting sqref="BN35">
    <cfRule type="cellIs" dxfId="998" priority="1865" operator="lessThan">
      <formula>$C$4</formula>
    </cfRule>
  </conditionalFormatting>
  <conditionalFormatting sqref="BN36">
    <cfRule type="cellIs" dxfId="997" priority="1866" operator="lessThan">
      <formula>$C$4</formula>
    </cfRule>
  </conditionalFormatting>
  <conditionalFormatting sqref="BN37">
    <cfRule type="cellIs" dxfId="996" priority="1867" operator="lessThan">
      <formula>$C$4</formula>
    </cfRule>
  </conditionalFormatting>
  <conditionalFormatting sqref="BN38">
    <cfRule type="cellIs" dxfId="995" priority="1868" operator="lessThan">
      <formula>$C$4</formula>
    </cfRule>
  </conditionalFormatting>
  <conditionalFormatting sqref="BN39">
    <cfRule type="cellIs" dxfId="994" priority="1869" operator="lessThan">
      <formula>$C$4</formula>
    </cfRule>
  </conditionalFormatting>
  <conditionalFormatting sqref="BN40">
    <cfRule type="cellIs" dxfId="993" priority="1870" operator="lessThan">
      <formula>$C$4</formula>
    </cfRule>
  </conditionalFormatting>
  <conditionalFormatting sqref="BN41">
    <cfRule type="cellIs" dxfId="992" priority="1871" operator="lessThan">
      <formula>$C$4</formula>
    </cfRule>
  </conditionalFormatting>
  <conditionalFormatting sqref="BN42">
    <cfRule type="cellIs" dxfId="991" priority="1872" operator="lessThan">
      <formula>$C$4</formula>
    </cfRule>
  </conditionalFormatting>
  <conditionalFormatting sqref="BN43">
    <cfRule type="cellIs" dxfId="990" priority="1873" operator="lessThan">
      <formula>$C$4</formula>
    </cfRule>
  </conditionalFormatting>
  <conditionalFormatting sqref="BN44">
    <cfRule type="cellIs" dxfId="989" priority="1874" operator="lessThan">
      <formula>$C$4</formula>
    </cfRule>
  </conditionalFormatting>
  <conditionalFormatting sqref="BN45">
    <cfRule type="cellIs" dxfId="988" priority="1875" operator="lessThan">
      <formula>$C$4</formula>
    </cfRule>
  </conditionalFormatting>
  <conditionalFormatting sqref="BN46">
    <cfRule type="cellIs" dxfId="987" priority="1876" operator="lessThan">
      <formula>$C$4</formula>
    </cfRule>
  </conditionalFormatting>
  <conditionalFormatting sqref="BN47">
    <cfRule type="cellIs" dxfId="986" priority="1877" operator="lessThan">
      <formula>$C$4</formula>
    </cfRule>
  </conditionalFormatting>
  <conditionalFormatting sqref="BN48">
    <cfRule type="cellIs" dxfId="985" priority="1878" operator="lessThan">
      <formula>$C$4</formula>
    </cfRule>
  </conditionalFormatting>
  <conditionalFormatting sqref="BN49">
    <cfRule type="cellIs" dxfId="984" priority="1879" operator="lessThan">
      <formula>$C$4</formula>
    </cfRule>
  </conditionalFormatting>
  <conditionalFormatting sqref="BN50">
    <cfRule type="cellIs" dxfId="983" priority="1880" operator="lessThan">
      <formula>$C$4</formula>
    </cfRule>
  </conditionalFormatting>
  <conditionalFormatting sqref="BO11">
    <cfRule type="cellIs" dxfId="982" priority="1881" operator="lessThan">
      <formula>$C$4</formula>
    </cfRule>
  </conditionalFormatting>
  <conditionalFormatting sqref="BO12">
    <cfRule type="cellIs" dxfId="981" priority="1882" operator="lessThan">
      <formula>$C$4</formula>
    </cfRule>
  </conditionalFormatting>
  <conditionalFormatting sqref="BO13">
    <cfRule type="cellIs" dxfId="980" priority="1883" operator="lessThan">
      <formula>$C$4</formula>
    </cfRule>
  </conditionalFormatting>
  <conditionalFormatting sqref="BO14">
    <cfRule type="cellIs" dxfId="979" priority="1884" operator="lessThan">
      <formula>$C$4</formula>
    </cfRule>
  </conditionalFormatting>
  <conditionalFormatting sqref="BO15">
    <cfRule type="cellIs" dxfId="978" priority="1885" operator="lessThan">
      <formula>$C$4</formula>
    </cfRule>
  </conditionalFormatting>
  <conditionalFormatting sqref="BO16">
    <cfRule type="cellIs" dxfId="977" priority="1886" operator="lessThan">
      <formula>$C$4</formula>
    </cfRule>
  </conditionalFormatting>
  <conditionalFormatting sqref="BO17">
    <cfRule type="cellIs" dxfId="976" priority="1887" operator="lessThan">
      <formula>$C$4</formula>
    </cfRule>
  </conditionalFormatting>
  <conditionalFormatting sqref="BO18">
    <cfRule type="cellIs" dxfId="975" priority="1888" operator="lessThan">
      <formula>$C$4</formula>
    </cfRule>
  </conditionalFormatting>
  <conditionalFormatting sqref="BO19">
    <cfRule type="cellIs" dxfId="974" priority="1889" operator="lessThan">
      <formula>$C$4</formula>
    </cfRule>
  </conditionalFormatting>
  <conditionalFormatting sqref="BO20">
    <cfRule type="cellIs" dxfId="973" priority="1890" operator="lessThan">
      <formula>$C$4</formula>
    </cfRule>
  </conditionalFormatting>
  <conditionalFormatting sqref="BO21">
    <cfRule type="cellIs" dxfId="972" priority="1891" operator="lessThan">
      <formula>$C$4</formula>
    </cfRule>
  </conditionalFormatting>
  <conditionalFormatting sqref="BO22">
    <cfRule type="cellIs" dxfId="971" priority="1892" operator="lessThan">
      <formula>$C$4</formula>
    </cfRule>
  </conditionalFormatting>
  <conditionalFormatting sqref="BO23">
    <cfRule type="cellIs" dxfId="970" priority="1893" operator="lessThan">
      <formula>$C$4</formula>
    </cfRule>
  </conditionalFormatting>
  <conditionalFormatting sqref="BO24">
    <cfRule type="cellIs" dxfId="969" priority="1894" operator="lessThan">
      <formula>$C$4</formula>
    </cfRule>
  </conditionalFormatting>
  <conditionalFormatting sqref="BO25">
    <cfRule type="cellIs" dxfId="968" priority="1895" operator="lessThan">
      <formula>$C$4</formula>
    </cfRule>
  </conditionalFormatting>
  <conditionalFormatting sqref="BO26">
    <cfRule type="cellIs" dxfId="967" priority="1896" operator="lessThan">
      <formula>$C$4</formula>
    </cfRule>
  </conditionalFormatting>
  <conditionalFormatting sqref="BO27">
    <cfRule type="cellIs" dxfId="966" priority="1897" operator="lessThan">
      <formula>$C$4</formula>
    </cfRule>
  </conditionalFormatting>
  <conditionalFormatting sqref="BO28">
    <cfRule type="cellIs" dxfId="965" priority="1898" operator="lessThan">
      <formula>$C$4</formula>
    </cfRule>
  </conditionalFormatting>
  <conditionalFormatting sqref="BO29">
    <cfRule type="cellIs" dxfId="964" priority="1899" operator="lessThan">
      <formula>$C$4</formula>
    </cfRule>
  </conditionalFormatting>
  <conditionalFormatting sqref="BO30">
    <cfRule type="cellIs" dxfId="963" priority="1900" operator="lessThan">
      <formula>$C$4</formula>
    </cfRule>
  </conditionalFormatting>
  <conditionalFormatting sqref="BO31">
    <cfRule type="cellIs" dxfId="962" priority="1901" operator="lessThan">
      <formula>$C$4</formula>
    </cfRule>
  </conditionalFormatting>
  <conditionalFormatting sqref="BO32">
    <cfRule type="cellIs" dxfId="961" priority="1902" operator="lessThan">
      <formula>$C$4</formula>
    </cfRule>
  </conditionalFormatting>
  <conditionalFormatting sqref="BO33">
    <cfRule type="cellIs" dxfId="960" priority="1903" operator="lessThan">
      <formula>$C$4</formula>
    </cfRule>
  </conditionalFormatting>
  <conditionalFormatting sqref="BO34">
    <cfRule type="cellIs" dxfId="959" priority="1904" operator="lessThan">
      <formula>$C$4</formula>
    </cfRule>
  </conditionalFormatting>
  <conditionalFormatting sqref="BO35">
    <cfRule type="cellIs" dxfId="958" priority="1905" operator="lessThan">
      <formula>$C$4</formula>
    </cfRule>
  </conditionalFormatting>
  <conditionalFormatting sqref="BO36">
    <cfRule type="cellIs" dxfId="957" priority="1906" operator="lessThan">
      <formula>$C$4</formula>
    </cfRule>
  </conditionalFormatting>
  <conditionalFormatting sqref="BO37">
    <cfRule type="cellIs" dxfId="956" priority="1907" operator="lessThan">
      <formula>$C$4</formula>
    </cfRule>
  </conditionalFormatting>
  <conditionalFormatting sqref="BO38">
    <cfRule type="cellIs" dxfId="955" priority="1908" operator="lessThan">
      <formula>$C$4</formula>
    </cfRule>
  </conditionalFormatting>
  <conditionalFormatting sqref="BO39">
    <cfRule type="cellIs" dxfId="954" priority="1909" operator="lessThan">
      <formula>$C$4</formula>
    </cfRule>
  </conditionalFormatting>
  <conditionalFormatting sqref="BO40">
    <cfRule type="cellIs" dxfId="953" priority="1910" operator="lessThan">
      <formula>$C$4</formula>
    </cfRule>
  </conditionalFormatting>
  <conditionalFormatting sqref="BO41">
    <cfRule type="cellIs" dxfId="952" priority="1911" operator="lessThan">
      <formula>$C$4</formula>
    </cfRule>
  </conditionalFormatting>
  <conditionalFormatting sqref="BO42">
    <cfRule type="cellIs" dxfId="951" priority="1912" operator="lessThan">
      <formula>$C$4</formula>
    </cfRule>
  </conditionalFormatting>
  <conditionalFormatting sqref="BO43">
    <cfRule type="cellIs" dxfId="950" priority="1913" operator="lessThan">
      <formula>$C$4</formula>
    </cfRule>
  </conditionalFormatting>
  <conditionalFormatting sqref="BO44">
    <cfRule type="cellIs" dxfId="949" priority="1914" operator="lessThan">
      <formula>$C$4</formula>
    </cfRule>
  </conditionalFormatting>
  <conditionalFormatting sqref="BO45">
    <cfRule type="cellIs" dxfId="948" priority="1915" operator="lessThan">
      <formula>$C$4</formula>
    </cfRule>
  </conditionalFormatting>
  <conditionalFormatting sqref="BO46">
    <cfRule type="cellIs" dxfId="947" priority="1916" operator="lessThan">
      <formula>$C$4</formula>
    </cfRule>
  </conditionalFormatting>
  <conditionalFormatting sqref="BO47">
    <cfRule type="cellIs" dxfId="946" priority="1917" operator="lessThan">
      <formula>$C$4</formula>
    </cfRule>
  </conditionalFormatting>
  <conditionalFormatting sqref="BO48">
    <cfRule type="cellIs" dxfId="945" priority="1918" operator="lessThan">
      <formula>$C$4</formula>
    </cfRule>
  </conditionalFormatting>
  <conditionalFormatting sqref="BO49">
    <cfRule type="cellIs" dxfId="944" priority="1919" operator="lessThan">
      <formula>$C$4</formula>
    </cfRule>
  </conditionalFormatting>
  <conditionalFormatting sqref="BO50">
    <cfRule type="cellIs" dxfId="943" priority="1920" operator="lessThan">
      <formula>$C$4</formula>
    </cfRule>
  </conditionalFormatting>
  <conditionalFormatting sqref="BP11">
    <cfRule type="cellIs" dxfId="942" priority="1921" operator="lessThan">
      <formula>$C$4</formula>
    </cfRule>
  </conditionalFormatting>
  <conditionalFormatting sqref="BP12">
    <cfRule type="cellIs" dxfId="941" priority="1922" operator="lessThan">
      <formula>$C$4</formula>
    </cfRule>
  </conditionalFormatting>
  <conditionalFormatting sqref="BP13">
    <cfRule type="cellIs" dxfId="940" priority="1923" operator="lessThan">
      <formula>$C$4</formula>
    </cfRule>
  </conditionalFormatting>
  <conditionalFormatting sqref="BP14">
    <cfRule type="cellIs" dxfId="939" priority="1924" operator="lessThan">
      <formula>$C$4</formula>
    </cfRule>
  </conditionalFormatting>
  <conditionalFormatting sqref="BP15">
    <cfRule type="cellIs" dxfId="938" priority="1925" operator="lessThan">
      <formula>$C$4</formula>
    </cfRule>
  </conditionalFormatting>
  <conditionalFormatting sqref="BP16">
    <cfRule type="cellIs" dxfId="937" priority="1926" operator="lessThan">
      <formula>$C$4</formula>
    </cfRule>
  </conditionalFormatting>
  <conditionalFormatting sqref="BP17">
    <cfRule type="cellIs" dxfId="936" priority="1927" operator="lessThan">
      <formula>$C$4</formula>
    </cfRule>
  </conditionalFormatting>
  <conditionalFormatting sqref="BP18">
    <cfRule type="cellIs" dxfId="935" priority="1928" operator="lessThan">
      <formula>$C$4</formula>
    </cfRule>
  </conditionalFormatting>
  <conditionalFormatting sqref="BP19">
    <cfRule type="cellIs" dxfId="934" priority="1929" operator="lessThan">
      <formula>$C$4</formula>
    </cfRule>
  </conditionalFormatting>
  <conditionalFormatting sqref="BP20">
    <cfRule type="cellIs" dxfId="933" priority="1930" operator="lessThan">
      <formula>$C$4</formula>
    </cfRule>
  </conditionalFormatting>
  <conditionalFormatting sqref="BP21">
    <cfRule type="cellIs" dxfId="932" priority="1931" operator="lessThan">
      <formula>$C$4</formula>
    </cfRule>
  </conditionalFormatting>
  <conditionalFormatting sqref="BP22">
    <cfRule type="cellIs" dxfId="931" priority="1932" operator="lessThan">
      <formula>$C$4</formula>
    </cfRule>
  </conditionalFormatting>
  <conditionalFormatting sqref="BP23">
    <cfRule type="cellIs" dxfId="930" priority="1933" operator="lessThan">
      <formula>$C$4</formula>
    </cfRule>
  </conditionalFormatting>
  <conditionalFormatting sqref="BP24">
    <cfRule type="cellIs" dxfId="929" priority="1934" operator="lessThan">
      <formula>$C$4</formula>
    </cfRule>
  </conditionalFormatting>
  <conditionalFormatting sqref="BP25">
    <cfRule type="cellIs" dxfId="928" priority="1935" operator="lessThan">
      <formula>$C$4</formula>
    </cfRule>
  </conditionalFormatting>
  <conditionalFormatting sqref="BP26">
    <cfRule type="cellIs" dxfId="927" priority="1936" operator="lessThan">
      <formula>$C$4</formula>
    </cfRule>
  </conditionalFormatting>
  <conditionalFormatting sqref="BP27">
    <cfRule type="cellIs" dxfId="926" priority="1937" operator="lessThan">
      <formula>$C$4</formula>
    </cfRule>
  </conditionalFormatting>
  <conditionalFormatting sqref="BP28">
    <cfRule type="cellIs" dxfId="925" priority="1938" operator="lessThan">
      <formula>$C$4</formula>
    </cfRule>
  </conditionalFormatting>
  <conditionalFormatting sqref="BP29">
    <cfRule type="cellIs" dxfId="924" priority="1939" operator="lessThan">
      <formula>$C$4</formula>
    </cfRule>
  </conditionalFormatting>
  <conditionalFormatting sqref="BP30">
    <cfRule type="cellIs" dxfId="923" priority="1940" operator="lessThan">
      <formula>$C$4</formula>
    </cfRule>
  </conditionalFormatting>
  <conditionalFormatting sqref="BP31">
    <cfRule type="cellIs" dxfId="922" priority="1941" operator="lessThan">
      <formula>$C$4</formula>
    </cfRule>
  </conditionalFormatting>
  <conditionalFormatting sqref="BP32">
    <cfRule type="cellIs" dxfId="921" priority="1942" operator="lessThan">
      <formula>$C$4</formula>
    </cfRule>
  </conditionalFormatting>
  <conditionalFormatting sqref="BP33">
    <cfRule type="cellIs" dxfId="920" priority="1943" operator="lessThan">
      <formula>$C$4</formula>
    </cfRule>
  </conditionalFormatting>
  <conditionalFormatting sqref="BP34">
    <cfRule type="cellIs" dxfId="919" priority="1944" operator="lessThan">
      <formula>$C$4</formula>
    </cfRule>
  </conditionalFormatting>
  <conditionalFormatting sqref="BP35">
    <cfRule type="cellIs" dxfId="918" priority="1945" operator="lessThan">
      <formula>$C$4</formula>
    </cfRule>
  </conditionalFormatting>
  <conditionalFormatting sqref="BP36">
    <cfRule type="cellIs" dxfId="917" priority="1946" operator="lessThan">
      <formula>$C$4</formula>
    </cfRule>
  </conditionalFormatting>
  <conditionalFormatting sqref="BP37">
    <cfRule type="cellIs" dxfId="916" priority="1947" operator="lessThan">
      <formula>$C$4</formula>
    </cfRule>
  </conditionalFormatting>
  <conditionalFormatting sqref="BP38">
    <cfRule type="cellIs" dxfId="915" priority="1948" operator="lessThan">
      <formula>$C$4</formula>
    </cfRule>
  </conditionalFormatting>
  <conditionalFormatting sqref="BP39">
    <cfRule type="cellIs" dxfId="914" priority="1949" operator="lessThan">
      <formula>$C$4</formula>
    </cfRule>
  </conditionalFormatting>
  <conditionalFormatting sqref="BP40">
    <cfRule type="cellIs" dxfId="913" priority="1950" operator="lessThan">
      <formula>$C$4</formula>
    </cfRule>
  </conditionalFormatting>
  <conditionalFormatting sqref="BP41">
    <cfRule type="cellIs" dxfId="912" priority="1951" operator="lessThan">
      <formula>$C$4</formula>
    </cfRule>
  </conditionalFormatting>
  <conditionalFormatting sqref="BP42">
    <cfRule type="cellIs" dxfId="911" priority="1952" operator="lessThan">
      <formula>$C$4</formula>
    </cfRule>
  </conditionalFormatting>
  <conditionalFormatting sqref="BP43">
    <cfRule type="cellIs" dxfId="910" priority="1953" operator="lessThan">
      <formula>$C$4</formula>
    </cfRule>
  </conditionalFormatting>
  <conditionalFormatting sqref="BP44">
    <cfRule type="cellIs" dxfId="909" priority="1954" operator="lessThan">
      <formula>$C$4</formula>
    </cfRule>
  </conditionalFormatting>
  <conditionalFormatting sqref="BP45">
    <cfRule type="cellIs" dxfId="908" priority="1955" operator="lessThan">
      <formula>$C$4</formula>
    </cfRule>
  </conditionalFormatting>
  <conditionalFormatting sqref="BP46">
    <cfRule type="cellIs" dxfId="907" priority="1956" operator="lessThan">
      <formula>$C$4</formula>
    </cfRule>
  </conditionalFormatting>
  <conditionalFormatting sqref="BP47">
    <cfRule type="cellIs" dxfId="906" priority="1957" operator="lessThan">
      <formula>$C$4</formula>
    </cfRule>
  </conditionalFormatting>
  <conditionalFormatting sqref="BP48">
    <cfRule type="cellIs" dxfId="905" priority="1958" operator="lessThan">
      <formula>$C$4</formula>
    </cfRule>
  </conditionalFormatting>
  <conditionalFormatting sqref="BP49">
    <cfRule type="cellIs" dxfId="904" priority="1959" operator="lessThan">
      <formula>$C$4</formula>
    </cfRule>
  </conditionalFormatting>
  <conditionalFormatting sqref="BP50">
    <cfRule type="cellIs" dxfId="903" priority="1960" operator="lessThan">
      <formula>$C$4</formula>
    </cfRule>
  </conditionalFormatting>
  <conditionalFormatting sqref="BQ11">
    <cfRule type="cellIs" dxfId="902" priority="1961" operator="lessThan">
      <formula>$C$4</formula>
    </cfRule>
  </conditionalFormatting>
  <conditionalFormatting sqref="BQ12">
    <cfRule type="cellIs" dxfId="901" priority="1962" operator="lessThan">
      <formula>$C$4</formula>
    </cfRule>
  </conditionalFormatting>
  <conditionalFormatting sqref="BQ13">
    <cfRule type="cellIs" dxfId="900" priority="1963" operator="lessThan">
      <formula>$C$4</formula>
    </cfRule>
  </conditionalFormatting>
  <conditionalFormatting sqref="BQ14">
    <cfRule type="cellIs" dxfId="899" priority="1964" operator="lessThan">
      <formula>$C$4</formula>
    </cfRule>
  </conditionalFormatting>
  <conditionalFormatting sqref="BQ15">
    <cfRule type="cellIs" dxfId="898" priority="1965" operator="lessThan">
      <formula>$C$4</formula>
    </cfRule>
  </conditionalFormatting>
  <conditionalFormatting sqref="BQ16">
    <cfRule type="cellIs" dxfId="897" priority="1966" operator="lessThan">
      <formula>$C$4</formula>
    </cfRule>
  </conditionalFormatting>
  <conditionalFormatting sqref="BQ17">
    <cfRule type="cellIs" dxfId="896" priority="1967" operator="lessThan">
      <formula>$C$4</formula>
    </cfRule>
  </conditionalFormatting>
  <conditionalFormatting sqref="BQ18">
    <cfRule type="cellIs" dxfId="895" priority="1968" operator="lessThan">
      <formula>$C$4</formula>
    </cfRule>
  </conditionalFormatting>
  <conditionalFormatting sqref="BQ19">
    <cfRule type="cellIs" dxfId="894" priority="1969" operator="lessThan">
      <formula>$C$4</formula>
    </cfRule>
  </conditionalFormatting>
  <conditionalFormatting sqref="BQ20">
    <cfRule type="cellIs" dxfId="893" priority="1970" operator="lessThan">
      <formula>$C$4</formula>
    </cfRule>
  </conditionalFormatting>
  <conditionalFormatting sqref="BQ21">
    <cfRule type="cellIs" dxfId="892" priority="1971" operator="lessThan">
      <formula>$C$4</formula>
    </cfRule>
  </conditionalFormatting>
  <conditionalFormatting sqref="BQ22">
    <cfRule type="cellIs" dxfId="891" priority="1972" operator="lessThan">
      <formula>$C$4</formula>
    </cfRule>
  </conditionalFormatting>
  <conditionalFormatting sqref="BQ23">
    <cfRule type="cellIs" dxfId="890" priority="1973" operator="lessThan">
      <formula>$C$4</formula>
    </cfRule>
  </conditionalFormatting>
  <conditionalFormatting sqref="BQ24">
    <cfRule type="cellIs" dxfId="889" priority="1974" operator="lessThan">
      <formula>$C$4</formula>
    </cfRule>
  </conditionalFormatting>
  <conditionalFormatting sqref="BQ25">
    <cfRule type="cellIs" dxfId="888" priority="1975" operator="lessThan">
      <formula>$C$4</formula>
    </cfRule>
  </conditionalFormatting>
  <conditionalFormatting sqref="BQ26">
    <cfRule type="cellIs" dxfId="887" priority="1976" operator="lessThan">
      <formula>$C$4</formula>
    </cfRule>
  </conditionalFormatting>
  <conditionalFormatting sqref="BQ27">
    <cfRule type="cellIs" dxfId="886" priority="1977" operator="lessThan">
      <formula>$C$4</formula>
    </cfRule>
  </conditionalFormatting>
  <conditionalFormatting sqref="BQ28">
    <cfRule type="cellIs" dxfId="885" priority="1978" operator="lessThan">
      <formula>$C$4</formula>
    </cfRule>
  </conditionalFormatting>
  <conditionalFormatting sqref="BQ29">
    <cfRule type="cellIs" dxfId="884" priority="1979" operator="lessThan">
      <formula>$C$4</formula>
    </cfRule>
  </conditionalFormatting>
  <conditionalFormatting sqref="BQ30">
    <cfRule type="cellIs" dxfId="883" priority="1980" operator="lessThan">
      <formula>$C$4</formula>
    </cfRule>
  </conditionalFormatting>
  <conditionalFormatting sqref="BQ31">
    <cfRule type="cellIs" dxfId="882" priority="1981" operator="lessThan">
      <formula>$C$4</formula>
    </cfRule>
  </conditionalFormatting>
  <conditionalFormatting sqref="BQ32">
    <cfRule type="cellIs" dxfId="881" priority="1982" operator="lessThan">
      <formula>$C$4</formula>
    </cfRule>
  </conditionalFormatting>
  <conditionalFormatting sqref="BQ33">
    <cfRule type="cellIs" dxfId="880" priority="1983" operator="lessThan">
      <formula>$C$4</formula>
    </cfRule>
  </conditionalFormatting>
  <conditionalFormatting sqref="BQ34">
    <cfRule type="cellIs" dxfId="879" priority="1984" operator="lessThan">
      <formula>$C$4</formula>
    </cfRule>
  </conditionalFormatting>
  <conditionalFormatting sqref="BQ35">
    <cfRule type="cellIs" dxfId="878" priority="1985" operator="lessThan">
      <formula>$C$4</formula>
    </cfRule>
  </conditionalFormatting>
  <conditionalFormatting sqref="BQ36">
    <cfRule type="cellIs" dxfId="877" priority="1986" operator="lessThan">
      <formula>$C$4</formula>
    </cfRule>
  </conditionalFormatting>
  <conditionalFormatting sqref="BQ37">
    <cfRule type="cellIs" dxfId="876" priority="1987" operator="lessThan">
      <formula>$C$4</formula>
    </cfRule>
  </conditionalFormatting>
  <conditionalFormatting sqref="BQ38">
    <cfRule type="cellIs" dxfId="875" priority="1988" operator="lessThan">
      <formula>$C$4</formula>
    </cfRule>
  </conditionalFormatting>
  <conditionalFormatting sqref="BQ39">
    <cfRule type="cellIs" dxfId="874" priority="1989" operator="lessThan">
      <formula>$C$4</formula>
    </cfRule>
  </conditionalFormatting>
  <conditionalFormatting sqref="BQ40">
    <cfRule type="cellIs" dxfId="873" priority="1990" operator="lessThan">
      <formula>$C$4</formula>
    </cfRule>
  </conditionalFormatting>
  <conditionalFormatting sqref="BQ41">
    <cfRule type="cellIs" dxfId="872" priority="1991" operator="lessThan">
      <formula>$C$4</formula>
    </cfRule>
  </conditionalFormatting>
  <conditionalFormatting sqref="BQ42">
    <cfRule type="cellIs" dxfId="871" priority="1992" operator="lessThan">
      <formula>$C$4</formula>
    </cfRule>
  </conditionalFormatting>
  <conditionalFormatting sqref="BQ43">
    <cfRule type="cellIs" dxfId="870" priority="1993" operator="lessThan">
      <formula>$C$4</formula>
    </cfRule>
  </conditionalFormatting>
  <conditionalFormatting sqref="BQ44">
    <cfRule type="cellIs" dxfId="869" priority="1994" operator="lessThan">
      <formula>$C$4</formula>
    </cfRule>
  </conditionalFormatting>
  <conditionalFormatting sqref="BQ45">
    <cfRule type="cellIs" dxfId="868" priority="1995" operator="lessThan">
      <formula>$C$4</formula>
    </cfRule>
  </conditionalFormatting>
  <conditionalFormatting sqref="BQ46">
    <cfRule type="cellIs" dxfId="867" priority="1996" operator="lessThan">
      <formula>$C$4</formula>
    </cfRule>
  </conditionalFormatting>
  <conditionalFormatting sqref="BQ47">
    <cfRule type="cellIs" dxfId="866" priority="1997" operator="lessThan">
      <formula>$C$4</formula>
    </cfRule>
  </conditionalFormatting>
  <conditionalFormatting sqref="BQ48">
    <cfRule type="cellIs" dxfId="865" priority="1998" operator="lessThan">
      <formula>$C$4</formula>
    </cfRule>
  </conditionalFormatting>
  <conditionalFormatting sqref="BQ49">
    <cfRule type="cellIs" dxfId="864" priority="1999" operator="lessThan">
      <formula>$C$4</formula>
    </cfRule>
  </conditionalFormatting>
  <conditionalFormatting sqref="BQ50">
    <cfRule type="cellIs" dxfId="863" priority="2000" operator="lessThan">
      <formula>$C$4</formula>
    </cfRule>
  </conditionalFormatting>
  <conditionalFormatting sqref="BR11">
    <cfRule type="cellIs" dxfId="862" priority="2001" operator="lessThan">
      <formula>$C$4</formula>
    </cfRule>
  </conditionalFormatting>
  <conditionalFormatting sqref="BR12">
    <cfRule type="cellIs" dxfId="861" priority="2002" operator="lessThan">
      <formula>$C$4</formula>
    </cfRule>
  </conditionalFormatting>
  <conditionalFormatting sqref="BR13">
    <cfRule type="cellIs" dxfId="860" priority="2003" operator="lessThan">
      <formula>$C$4</formula>
    </cfRule>
  </conditionalFormatting>
  <conditionalFormatting sqref="BR14">
    <cfRule type="cellIs" dxfId="859" priority="2004" operator="lessThan">
      <formula>$C$4</formula>
    </cfRule>
  </conditionalFormatting>
  <conditionalFormatting sqref="BR15">
    <cfRule type="cellIs" dxfId="858" priority="2005" operator="lessThan">
      <formula>$C$4</formula>
    </cfRule>
  </conditionalFormatting>
  <conditionalFormatting sqref="BR16">
    <cfRule type="cellIs" dxfId="857" priority="2006" operator="lessThan">
      <formula>$C$4</formula>
    </cfRule>
  </conditionalFormatting>
  <conditionalFormatting sqref="BR17">
    <cfRule type="cellIs" dxfId="856" priority="2007" operator="lessThan">
      <formula>$C$4</formula>
    </cfRule>
  </conditionalFormatting>
  <conditionalFormatting sqref="BR18">
    <cfRule type="cellIs" dxfId="855" priority="2008" operator="lessThan">
      <formula>$C$4</formula>
    </cfRule>
  </conditionalFormatting>
  <conditionalFormatting sqref="BR19">
    <cfRule type="cellIs" dxfId="854" priority="2009" operator="lessThan">
      <formula>$C$4</formula>
    </cfRule>
  </conditionalFormatting>
  <conditionalFormatting sqref="BR20">
    <cfRule type="cellIs" dxfId="853" priority="2010" operator="lessThan">
      <formula>$C$4</formula>
    </cfRule>
  </conditionalFormatting>
  <conditionalFormatting sqref="BR21">
    <cfRule type="cellIs" dxfId="852" priority="2011" operator="lessThan">
      <formula>$C$4</formula>
    </cfRule>
  </conditionalFormatting>
  <conditionalFormatting sqref="BR22">
    <cfRule type="cellIs" dxfId="851" priority="2012" operator="lessThan">
      <formula>$C$4</formula>
    </cfRule>
  </conditionalFormatting>
  <conditionalFormatting sqref="BR23">
    <cfRule type="cellIs" dxfId="850" priority="2013" operator="lessThan">
      <formula>$C$4</formula>
    </cfRule>
  </conditionalFormatting>
  <conditionalFormatting sqref="BR24">
    <cfRule type="cellIs" dxfId="849" priority="2014" operator="lessThan">
      <formula>$C$4</formula>
    </cfRule>
  </conditionalFormatting>
  <conditionalFormatting sqref="BR25">
    <cfRule type="cellIs" dxfId="848" priority="2015" operator="lessThan">
      <formula>$C$4</formula>
    </cfRule>
  </conditionalFormatting>
  <conditionalFormatting sqref="BR26">
    <cfRule type="cellIs" dxfId="847" priority="2016" operator="lessThan">
      <formula>$C$4</formula>
    </cfRule>
  </conditionalFormatting>
  <conditionalFormatting sqref="BR27">
    <cfRule type="cellIs" dxfId="846" priority="2017" operator="lessThan">
      <formula>$C$4</formula>
    </cfRule>
  </conditionalFormatting>
  <conditionalFormatting sqref="BR28">
    <cfRule type="cellIs" dxfId="845" priority="2018" operator="lessThan">
      <formula>$C$4</formula>
    </cfRule>
  </conditionalFormatting>
  <conditionalFormatting sqref="BR29">
    <cfRule type="cellIs" dxfId="844" priority="2019" operator="lessThan">
      <formula>$C$4</formula>
    </cfRule>
  </conditionalFormatting>
  <conditionalFormatting sqref="BR30">
    <cfRule type="cellIs" dxfId="843" priority="2020" operator="lessThan">
      <formula>$C$4</formula>
    </cfRule>
  </conditionalFormatting>
  <conditionalFormatting sqref="BR31">
    <cfRule type="cellIs" dxfId="842" priority="2021" operator="lessThan">
      <formula>$C$4</formula>
    </cfRule>
  </conditionalFormatting>
  <conditionalFormatting sqref="BR32">
    <cfRule type="cellIs" dxfId="841" priority="2022" operator="lessThan">
      <formula>$C$4</formula>
    </cfRule>
  </conditionalFormatting>
  <conditionalFormatting sqref="BR33">
    <cfRule type="cellIs" dxfId="840" priority="2023" operator="lessThan">
      <formula>$C$4</formula>
    </cfRule>
  </conditionalFormatting>
  <conditionalFormatting sqref="BR34">
    <cfRule type="cellIs" dxfId="839" priority="2024" operator="lessThan">
      <formula>$C$4</formula>
    </cfRule>
  </conditionalFormatting>
  <conditionalFormatting sqref="BR35">
    <cfRule type="cellIs" dxfId="838" priority="2025" operator="lessThan">
      <formula>$C$4</formula>
    </cfRule>
  </conditionalFormatting>
  <conditionalFormatting sqref="BR36">
    <cfRule type="cellIs" dxfId="837" priority="2026" operator="lessThan">
      <formula>$C$4</formula>
    </cfRule>
  </conditionalFormatting>
  <conditionalFormatting sqref="BR37">
    <cfRule type="cellIs" dxfId="836" priority="2027" operator="lessThan">
      <formula>$C$4</formula>
    </cfRule>
  </conditionalFormatting>
  <conditionalFormatting sqref="BR38">
    <cfRule type="cellIs" dxfId="835" priority="2028" operator="lessThan">
      <formula>$C$4</formula>
    </cfRule>
  </conditionalFormatting>
  <conditionalFormatting sqref="BR39">
    <cfRule type="cellIs" dxfId="834" priority="2029" operator="lessThan">
      <formula>$C$4</formula>
    </cfRule>
  </conditionalFormatting>
  <conditionalFormatting sqref="BR40">
    <cfRule type="cellIs" dxfId="833" priority="2030" operator="lessThan">
      <formula>$C$4</formula>
    </cfRule>
  </conditionalFormatting>
  <conditionalFormatting sqref="BR41">
    <cfRule type="cellIs" dxfId="832" priority="2031" operator="lessThan">
      <formula>$C$4</formula>
    </cfRule>
  </conditionalFormatting>
  <conditionalFormatting sqref="BR42">
    <cfRule type="cellIs" dxfId="831" priority="2032" operator="lessThan">
      <formula>$C$4</formula>
    </cfRule>
  </conditionalFormatting>
  <conditionalFormatting sqref="BR43">
    <cfRule type="cellIs" dxfId="830" priority="2033" operator="lessThan">
      <formula>$C$4</formula>
    </cfRule>
  </conditionalFormatting>
  <conditionalFormatting sqref="BR44">
    <cfRule type="cellIs" dxfId="829" priority="2034" operator="lessThan">
      <formula>$C$4</formula>
    </cfRule>
  </conditionalFormatting>
  <conditionalFormatting sqref="BR45">
    <cfRule type="cellIs" dxfId="828" priority="2035" operator="lessThan">
      <formula>$C$4</formula>
    </cfRule>
  </conditionalFormatting>
  <conditionalFormatting sqref="BR46">
    <cfRule type="cellIs" dxfId="827" priority="2036" operator="lessThan">
      <formula>$C$4</formula>
    </cfRule>
  </conditionalFormatting>
  <conditionalFormatting sqref="BR47">
    <cfRule type="cellIs" dxfId="826" priority="2037" operator="lessThan">
      <formula>$C$4</formula>
    </cfRule>
  </conditionalFormatting>
  <conditionalFormatting sqref="BR48">
    <cfRule type="cellIs" dxfId="825" priority="2038" operator="lessThan">
      <formula>$C$4</formula>
    </cfRule>
  </conditionalFormatting>
  <conditionalFormatting sqref="BR49">
    <cfRule type="cellIs" dxfId="824" priority="2039" operator="lessThan">
      <formula>$C$4</formula>
    </cfRule>
  </conditionalFormatting>
  <conditionalFormatting sqref="BR50">
    <cfRule type="cellIs" dxfId="823" priority="2040" operator="lessThan">
      <formula>$C$4</formula>
    </cfRule>
  </conditionalFormatting>
  <conditionalFormatting sqref="BS11">
    <cfRule type="cellIs" dxfId="822" priority="2041" operator="lessThan">
      <formula>$C$4</formula>
    </cfRule>
  </conditionalFormatting>
  <conditionalFormatting sqref="BS12">
    <cfRule type="cellIs" dxfId="821" priority="2042" operator="lessThan">
      <formula>$C$4</formula>
    </cfRule>
  </conditionalFormatting>
  <conditionalFormatting sqref="BS13">
    <cfRule type="cellIs" dxfId="820" priority="2043" operator="lessThan">
      <formula>$C$4</formula>
    </cfRule>
  </conditionalFormatting>
  <conditionalFormatting sqref="BS14">
    <cfRule type="cellIs" dxfId="819" priority="2044" operator="lessThan">
      <formula>$C$4</formula>
    </cfRule>
  </conditionalFormatting>
  <conditionalFormatting sqref="BS15">
    <cfRule type="cellIs" dxfId="818" priority="2045" operator="lessThan">
      <formula>$C$4</formula>
    </cfRule>
  </conditionalFormatting>
  <conditionalFormatting sqref="BS16">
    <cfRule type="cellIs" dxfId="817" priority="2046" operator="lessThan">
      <formula>$C$4</formula>
    </cfRule>
  </conditionalFormatting>
  <conditionalFormatting sqref="BS17">
    <cfRule type="cellIs" dxfId="816" priority="2047" operator="lessThan">
      <formula>$C$4</formula>
    </cfRule>
  </conditionalFormatting>
  <conditionalFormatting sqref="BS18">
    <cfRule type="cellIs" dxfId="815" priority="2048" operator="lessThan">
      <formula>$C$4</formula>
    </cfRule>
  </conditionalFormatting>
  <conditionalFormatting sqref="BS19">
    <cfRule type="cellIs" dxfId="814" priority="2049" operator="lessThan">
      <formula>$C$4</formula>
    </cfRule>
  </conditionalFormatting>
  <conditionalFormatting sqref="BS20">
    <cfRule type="cellIs" dxfId="813" priority="2050" operator="lessThan">
      <formula>$C$4</formula>
    </cfRule>
  </conditionalFormatting>
  <conditionalFormatting sqref="BS21">
    <cfRule type="cellIs" dxfId="812" priority="2051" operator="lessThan">
      <formula>$C$4</formula>
    </cfRule>
  </conditionalFormatting>
  <conditionalFormatting sqref="BS22">
    <cfRule type="cellIs" dxfId="811" priority="2052" operator="lessThan">
      <formula>$C$4</formula>
    </cfRule>
  </conditionalFormatting>
  <conditionalFormatting sqref="BS23">
    <cfRule type="cellIs" dxfId="810" priority="2053" operator="lessThan">
      <formula>$C$4</formula>
    </cfRule>
  </conditionalFormatting>
  <conditionalFormatting sqref="BS24">
    <cfRule type="cellIs" dxfId="809" priority="2054" operator="lessThan">
      <formula>$C$4</formula>
    </cfRule>
  </conditionalFormatting>
  <conditionalFormatting sqref="BS25">
    <cfRule type="cellIs" dxfId="808" priority="2055" operator="lessThan">
      <formula>$C$4</formula>
    </cfRule>
  </conditionalFormatting>
  <conditionalFormatting sqref="BS26">
    <cfRule type="cellIs" dxfId="807" priority="2056" operator="lessThan">
      <formula>$C$4</formula>
    </cfRule>
  </conditionalFormatting>
  <conditionalFormatting sqref="BS27">
    <cfRule type="cellIs" dxfId="806" priority="2057" operator="lessThan">
      <formula>$C$4</formula>
    </cfRule>
  </conditionalFormatting>
  <conditionalFormatting sqref="BS28">
    <cfRule type="cellIs" dxfId="805" priority="2058" operator="lessThan">
      <formula>$C$4</formula>
    </cfRule>
  </conditionalFormatting>
  <conditionalFormatting sqref="BS29">
    <cfRule type="cellIs" dxfId="804" priority="2059" operator="lessThan">
      <formula>$C$4</formula>
    </cfRule>
  </conditionalFormatting>
  <conditionalFormatting sqref="BS30">
    <cfRule type="cellIs" dxfId="803" priority="2060" operator="lessThan">
      <formula>$C$4</formula>
    </cfRule>
  </conditionalFormatting>
  <conditionalFormatting sqref="BS31">
    <cfRule type="cellIs" dxfId="802" priority="2061" operator="lessThan">
      <formula>$C$4</formula>
    </cfRule>
  </conditionalFormatting>
  <conditionalFormatting sqref="BS32">
    <cfRule type="cellIs" dxfId="801" priority="2062" operator="lessThan">
      <formula>$C$4</formula>
    </cfRule>
  </conditionalFormatting>
  <conditionalFormatting sqref="BS33">
    <cfRule type="cellIs" dxfId="800" priority="2063" operator="lessThan">
      <formula>$C$4</formula>
    </cfRule>
  </conditionalFormatting>
  <conditionalFormatting sqref="BS34">
    <cfRule type="cellIs" dxfId="799" priority="2064" operator="lessThan">
      <formula>$C$4</formula>
    </cfRule>
  </conditionalFormatting>
  <conditionalFormatting sqref="BS35">
    <cfRule type="cellIs" dxfId="798" priority="2065" operator="lessThan">
      <formula>$C$4</formula>
    </cfRule>
  </conditionalFormatting>
  <conditionalFormatting sqref="BS36">
    <cfRule type="cellIs" dxfId="797" priority="2066" operator="lessThan">
      <formula>$C$4</formula>
    </cfRule>
  </conditionalFormatting>
  <conditionalFormatting sqref="BS37">
    <cfRule type="cellIs" dxfId="796" priority="2067" operator="lessThan">
      <formula>$C$4</formula>
    </cfRule>
  </conditionalFormatting>
  <conditionalFormatting sqref="BS38">
    <cfRule type="cellIs" dxfId="795" priority="2068" operator="lessThan">
      <formula>$C$4</formula>
    </cfRule>
  </conditionalFormatting>
  <conditionalFormatting sqref="BS39">
    <cfRule type="cellIs" dxfId="794" priority="2069" operator="lessThan">
      <formula>$C$4</formula>
    </cfRule>
  </conditionalFormatting>
  <conditionalFormatting sqref="BS40">
    <cfRule type="cellIs" dxfId="793" priority="2070" operator="lessThan">
      <formula>$C$4</formula>
    </cfRule>
  </conditionalFormatting>
  <conditionalFormatting sqref="BS41">
    <cfRule type="cellIs" dxfId="792" priority="2071" operator="lessThan">
      <formula>$C$4</formula>
    </cfRule>
  </conditionalFormatting>
  <conditionalFormatting sqref="BS42">
    <cfRule type="cellIs" dxfId="791" priority="2072" operator="lessThan">
      <formula>$C$4</formula>
    </cfRule>
  </conditionalFormatting>
  <conditionalFormatting sqref="BS43">
    <cfRule type="cellIs" dxfId="790" priority="2073" operator="lessThan">
      <formula>$C$4</formula>
    </cfRule>
  </conditionalFormatting>
  <conditionalFormatting sqref="BS44">
    <cfRule type="cellIs" dxfId="789" priority="2074" operator="lessThan">
      <formula>$C$4</formula>
    </cfRule>
  </conditionalFormatting>
  <conditionalFormatting sqref="BS45">
    <cfRule type="cellIs" dxfId="788" priority="2075" operator="lessThan">
      <formula>$C$4</formula>
    </cfRule>
  </conditionalFormatting>
  <conditionalFormatting sqref="BS46">
    <cfRule type="cellIs" dxfId="787" priority="2076" operator="lessThan">
      <formula>$C$4</formula>
    </cfRule>
  </conditionalFormatting>
  <conditionalFormatting sqref="BS47">
    <cfRule type="cellIs" dxfId="786" priority="2077" operator="lessThan">
      <formula>$C$4</formula>
    </cfRule>
  </conditionalFormatting>
  <conditionalFormatting sqref="BS48">
    <cfRule type="cellIs" dxfId="785" priority="2078" operator="lessThan">
      <formula>$C$4</formula>
    </cfRule>
  </conditionalFormatting>
  <conditionalFormatting sqref="BS49">
    <cfRule type="cellIs" dxfId="784" priority="2079" operator="lessThan">
      <formula>$C$4</formula>
    </cfRule>
  </conditionalFormatting>
  <conditionalFormatting sqref="BS50">
    <cfRule type="cellIs" dxfId="783" priority="2080" operator="lessThan">
      <formula>$C$4</formula>
    </cfRule>
  </conditionalFormatting>
  <conditionalFormatting sqref="BT11">
    <cfRule type="cellIs" dxfId="782" priority="2081" operator="lessThan">
      <formula>$C$4</formula>
    </cfRule>
  </conditionalFormatting>
  <conditionalFormatting sqref="BT12">
    <cfRule type="cellIs" dxfId="781" priority="2082" operator="lessThan">
      <formula>$C$4</formula>
    </cfRule>
  </conditionalFormatting>
  <conditionalFormatting sqref="BT13">
    <cfRule type="cellIs" dxfId="780" priority="2083" operator="lessThan">
      <formula>$C$4</formula>
    </cfRule>
  </conditionalFormatting>
  <conditionalFormatting sqref="BT14">
    <cfRule type="cellIs" dxfId="779" priority="2084" operator="lessThan">
      <formula>$C$4</formula>
    </cfRule>
  </conditionalFormatting>
  <conditionalFormatting sqref="BT15">
    <cfRule type="cellIs" dxfId="778" priority="2085" operator="lessThan">
      <formula>$C$4</formula>
    </cfRule>
  </conditionalFormatting>
  <conditionalFormatting sqref="BT16">
    <cfRule type="cellIs" dxfId="777" priority="2086" operator="lessThan">
      <formula>$C$4</formula>
    </cfRule>
  </conditionalFormatting>
  <conditionalFormatting sqref="BT17">
    <cfRule type="cellIs" dxfId="776" priority="2087" operator="lessThan">
      <formula>$C$4</formula>
    </cfRule>
  </conditionalFormatting>
  <conditionalFormatting sqref="BT18">
    <cfRule type="cellIs" dxfId="775" priority="2088" operator="lessThan">
      <formula>$C$4</formula>
    </cfRule>
  </conditionalFormatting>
  <conditionalFormatting sqref="BT19">
    <cfRule type="cellIs" dxfId="774" priority="2089" operator="lessThan">
      <formula>$C$4</formula>
    </cfRule>
  </conditionalFormatting>
  <conditionalFormatting sqref="BT20">
    <cfRule type="cellIs" dxfId="773" priority="2090" operator="lessThan">
      <formula>$C$4</formula>
    </cfRule>
  </conditionalFormatting>
  <conditionalFormatting sqref="BT21">
    <cfRule type="cellIs" dxfId="772" priority="2091" operator="lessThan">
      <formula>$C$4</formula>
    </cfRule>
  </conditionalFormatting>
  <conditionalFormatting sqref="BT22">
    <cfRule type="cellIs" dxfId="771" priority="2092" operator="lessThan">
      <formula>$C$4</formula>
    </cfRule>
  </conditionalFormatting>
  <conditionalFormatting sqref="BT23">
    <cfRule type="cellIs" dxfId="770" priority="2093" operator="lessThan">
      <formula>$C$4</formula>
    </cfRule>
  </conditionalFormatting>
  <conditionalFormatting sqref="BT24">
    <cfRule type="cellIs" dxfId="769" priority="2094" operator="lessThan">
      <formula>$C$4</formula>
    </cfRule>
  </conditionalFormatting>
  <conditionalFormatting sqref="BT25">
    <cfRule type="cellIs" dxfId="768" priority="2095" operator="lessThan">
      <formula>$C$4</formula>
    </cfRule>
  </conditionalFormatting>
  <conditionalFormatting sqref="BT26">
    <cfRule type="cellIs" dxfId="767" priority="2096" operator="lessThan">
      <formula>$C$4</formula>
    </cfRule>
  </conditionalFormatting>
  <conditionalFormatting sqref="BT27">
    <cfRule type="cellIs" dxfId="766" priority="2097" operator="lessThan">
      <formula>$C$4</formula>
    </cfRule>
  </conditionalFormatting>
  <conditionalFormatting sqref="BT28">
    <cfRule type="cellIs" dxfId="765" priority="2098" operator="lessThan">
      <formula>$C$4</formula>
    </cfRule>
  </conditionalFormatting>
  <conditionalFormatting sqref="BT29">
    <cfRule type="cellIs" dxfId="764" priority="2099" operator="lessThan">
      <formula>$C$4</formula>
    </cfRule>
  </conditionalFormatting>
  <conditionalFormatting sqref="BT30">
    <cfRule type="cellIs" dxfId="763" priority="2100" operator="lessThan">
      <formula>$C$4</formula>
    </cfRule>
  </conditionalFormatting>
  <conditionalFormatting sqref="BT31">
    <cfRule type="cellIs" dxfId="762" priority="2101" operator="lessThan">
      <formula>$C$4</formula>
    </cfRule>
  </conditionalFormatting>
  <conditionalFormatting sqref="BT32">
    <cfRule type="cellIs" dxfId="761" priority="2102" operator="lessThan">
      <formula>$C$4</formula>
    </cfRule>
  </conditionalFormatting>
  <conditionalFormatting sqref="BT33">
    <cfRule type="cellIs" dxfId="760" priority="2103" operator="lessThan">
      <formula>$C$4</formula>
    </cfRule>
  </conditionalFormatting>
  <conditionalFormatting sqref="BT34">
    <cfRule type="cellIs" dxfId="759" priority="2104" operator="lessThan">
      <formula>$C$4</formula>
    </cfRule>
  </conditionalFormatting>
  <conditionalFormatting sqref="BT35">
    <cfRule type="cellIs" dxfId="758" priority="2105" operator="lessThan">
      <formula>$C$4</formula>
    </cfRule>
  </conditionalFormatting>
  <conditionalFormatting sqref="BT36">
    <cfRule type="cellIs" dxfId="757" priority="2106" operator="lessThan">
      <formula>$C$4</formula>
    </cfRule>
  </conditionalFormatting>
  <conditionalFormatting sqref="BT37">
    <cfRule type="cellIs" dxfId="756" priority="2107" operator="lessThan">
      <formula>$C$4</formula>
    </cfRule>
  </conditionalFormatting>
  <conditionalFormatting sqref="BT38">
    <cfRule type="cellIs" dxfId="755" priority="2108" operator="lessThan">
      <formula>$C$4</formula>
    </cfRule>
  </conditionalFormatting>
  <conditionalFormatting sqref="BT39">
    <cfRule type="cellIs" dxfId="754" priority="2109" operator="lessThan">
      <formula>$C$4</formula>
    </cfRule>
  </conditionalFormatting>
  <conditionalFormatting sqref="BT40">
    <cfRule type="cellIs" dxfId="753" priority="2110" operator="lessThan">
      <formula>$C$4</formula>
    </cfRule>
  </conditionalFormatting>
  <conditionalFormatting sqref="BT41">
    <cfRule type="cellIs" dxfId="752" priority="2111" operator="lessThan">
      <formula>$C$4</formula>
    </cfRule>
  </conditionalFormatting>
  <conditionalFormatting sqref="BT42">
    <cfRule type="cellIs" dxfId="751" priority="2112" operator="lessThan">
      <formula>$C$4</formula>
    </cfRule>
  </conditionalFormatting>
  <conditionalFormatting sqref="BT43">
    <cfRule type="cellIs" dxfId="750" priority="2113" operator="lessThan">
      <formula>$C$4</formula>
    </cfRule>
  </conditionalFormatting>
  <conditionalFormatting sqref="BT44">
    <cfRule type="cellIs" dxfId="749" priority="2114" operator="lessThan">
      <formula>$C$4</formula>
    </cfRule>
  </conditionalFormatting>
  <conditionalFormatting sqref="BT45">
    <cfRule type="cellIs" dxfId="748" priority="2115" operator="lessThan">
      <formula>$C$4</formula>
    </cfRule>
  </conditionalFormatting>
  <conditionalFormatting sqref="BT46">
    <cfRule type="cellIs" dxfId="747" priority="2116" operator="lessThan">
      <formula>$C$4</formula>
    </cfRule>
  </conditionalFormatting>
  <conditionalFormatting sqref="BT47">
    <cfRule type="cellIs" dxfId="746" priority="2117" operator="lessThan">
      <formula>$C$4</formula>
    </cfRule>
  </conditionalFormatting>
  <conditionalFormatting sqref="BT48">
    <cfRule type="cellIs" dxfId="745" priority="2118" operator="lessThan">
      <formula>$C$4</formula>
    </cfRule>
  </conditionalFormatting>
  <conditionalFormatting sqref="BT49">
    <cfRule type="cellIs" dxfId="744" priority="2119" operator="lessThan">
      <formula>$C$4</formula>
    </cfRule>
  </conditionalFormatting>
  <conditionalFormatting sqref="BT50">
    <cfRule type="cellIs" dxfId="743" priority="2120" operator="lessThan">
      <formula>$C$4</formula>
    </cfRule>
  </conditionalFormatting>
  <conditionalFormatting sqref="BU11">
    <cfRule type="cellIs" dxfId="742" priority="2121" operator="lessThan">
      <formula>$C$4</formula>
    </cfRule>
  </conditionalFormatting>
  <conditionalFormatting sqref="BU12">
    <cfRule type="cellIs" dxfId="741" priority="2122" operator="lessThan">
      <formula>$C$4</formula>
    </cfRule>
  </conditionalFormatting>
  <conditionalFormatting sqref="BU13">
    <cfRule type="cellIs" dxfId="740" priority="2123" operator="lessThan">
      <formula>$C$4</formula>
    </cfRule>
  </conditionalFormatting>
  <conditionalFormatting sqref="BU14">
    <cfRule type="cellIs" dxfId="739" priority="2124" operator="lessThan">
      <formula>$C$4</formula>
    </cfRule>
  </conditionalFormatting>
  <conditionalFormatting sqref="BU15">
    <cfRule type="cellIs" dxfId="738" priority="2125" operator="lessThan">
      <formula>$C$4</formula>
    </cfRule>
  </conditionalFormatting>
  <conditionalFormatting sqref="BU16">
    <cfRule type="cellIs" dxfId="737" priority="2126" operator="lessThan">
      <formula>$C$4</formula>
    </cfRule>
  </conditionalFormatting>
  <conditionalFormatting sqref="BU17">
    <cfRule type="cellIs" dxfId="736" priority="2127" operator="lessThan">
      <formula>$C$4</formula>
    </cfRule>
  </conditionalFormatting>
  <conditionalFormatting sqref="BU18">
    <cfRule type="cellIs" dxfId="735" priority="2128" operator="lessThan">
      <formula>$C$4</formula>
    </cfRule>
  </conditionalFormatting>
  <conditionalFormatting sqref="BU19">
    <cfRule type="cellIs" dxfId="734" priority="2129" operator="lessThan">
      <formula>$C$4</formula>
    </cfRule>
  </conditionalFormatting>
  <conditionalFormatting sqref="BU20">
    <cfRule type="cellIs" dxfId="733" priority="2130" operator="lessThan">
      <formula>$C$4</formula>
    </cfRule>
  </conditionalFormatting>
  <conditionalFormatting sqref="BU21">
    <cfRule type="cellIs" dxfId="732" priority="2131" operator="lessThan">
      <formula>$C$4</formula>
    </cfRule>
  </conditionalFormatting>
  <conditionalFormatting sqref="BU22">
    <cfRule type="cellIs" dxfId="731" priority="2132" operator="lessThan">
      <formula>$C$4</formula>
    </cfRule>
  </conditionalFormatting>
  <conditionalFormatting sqref="BU23">
    <cfRule type="cellIs" dxfId="730" priority="2133" operator="lessThan">
      <formula>$C$4</formula>
    </cfRule>
  </conditionalFormatting>
  <conditionalFormatting sqref="BU24">
    <cfRule type="cellIs" dxfId="729" priority="2134" operator="lessThan">
      <formula>$C$4</formula>
    </cfRule>
  </conditionalFormatting>
  <conditionalFormatting sqref="BU25">
    <cfRule type="cellIs" dxfId="728" priority="2135" operator="lessThan">
      <formula>$C$4</formula>
    </cfRule>
  </conditionalFormatting>
  <conditionalFormatting sqref="BU26">
    <cfRule type="cellIs" dxfId="727" priority="2136" operator="lessThan">
      <formula>$C$4</formula>
    </cfRule>
  </conditionalFormatting>
  <conditionalFormatting sqref="BU27">
    <cfRule type="cellIs" dxfId="726" priority="2137" operator="lessThan">
      <formula>$C$4</formula>
    </cfRule>
  </conditionalFormatting>
  <conditionalFormatting sqref="BU28">
    <cfRule type="cellIs" dxfId="725" priority="2138" operator="lessThan">
      <formula>$C$4</formula>
    </cfRule>
  </conditionalFormatting>
  <conditionalFormatting sqref="BU29">
    <cfRule type="cellIs" dxfId="724" priority="2139" operator="lessThan">
      <formula>$C$4</formula>
    </cfRule>
  </conditionalFormatting>
  <conditionalFormatting sqref="BU30">
    <cfRule type="cellIs" dxfId="723" priority="2140" operator="lessThan">
      <formula>$C$4</formula>
    </cfRule>
  </conditionalFormatting>
  <conditionalFormatting sqref="BU31">
    <cfRule type="cellIs" dxfId="722" priority="2141" operator="lessThan">
      <formula>$C$4</formula>
    </cfRule>
  </conditionalFormatting>
  <conditionalFormatting sqref="BU32">
    <cfRule type="cellIs" dxfId="721" priority="2142" operator="lessThan">
      <formula>$C$4</formula>
    </cfRule>
  </conditionalFormatting>
  <conditionalFormatting sqref="BU33">
    <cfRule type="cellIs" dxfId="720" priority="2143" operator="lessThan">
      <formula>$C$4</formula>
    </cfRule>
  </conditionalFormatting>
  <conditionalFormatting sqref="BU34">
    <cfRule type="cellIs" dxfId="719" priority="2144" operator="lessThan">
      <formula>$C$4</formula>
    </cfRule>
  </conditionalFormatting>
  <conditionalFormatting sqref="BU35">
    <cfRule type="cellIs" dxfId="718" priority="2145" operator="lessThan">
      <formula>$C$4</formula>
    </cfRule>
  </conditionalFormatting>
  <conditionalFormatting sqref="BU36">
    <cfRule type="cellIs" dxfId="717" priority="2146" operator="lessThan">
      <formula>$C$4</formula>
    </cfRule>
  </conditionalFormatting>
  <conditionalFormatting sqref="BU37">
    <cfRule type="cellIs" dxfId="716" priority="2147" operator="lessThan">
      <formula>$C$4</formula>
    </cfRule>
  </conditionalFormatting>
  <conditionalFormatting sqref="BU38">
    <cfRule type="cellIs" dxfId="715" priority="2148" operator="lessThan">
      <formula>$C$4</formula>
    </cfRule>
  </conditionalFormatting>
  <conditionalFormatting sqref="BU39">
    <cfRule type="cellIs" dxfId="714" priority="2149" operator="lessThan">
      <formula>$C$4</formula>
    </cfRule>
  </conditionalFormatting>
  <conditionalFormatting sqref="BU40">
    <cfRule type="cellIs" dxfId="713" priority="2150" operator="lessThan">
      <formula>$C$4</formula>
    </cfRule>
  </conditionalFormatting>
  <conditionalFormatting sqref="BU41">
    <cfRule type="cellIs" dxfId="712" priority="2151" operator="lessThan">
      <formula>$C$4</formula>
    </cfRule>
  </conditionalFormatting>
  <conditionalFormatting sqref="BU42">
    <cfRule type="cellIs" dxfId="711" priority="2152" operator="lessThan">
      <formula>$C$4</formula>
    </cfRule>
  </conditionalFormatting>
  <conditionalFormatting sqref="BU43">
    <cfRule type="cellIs" dxfId="710" priority="2153" operator="lessThan">
      <formula>$C$4</formula>
    </cfRule>
  </conditionalFormatting>
  <conditionalFormatting sqref="BU44">
    <cfRule type="cellIs" dxfId="709" priority="2154" operator="lessThan">
      <formula>$C$4</formula>
    </cfRule>
  </conditionalFormatting>
  <conditionalFormatting sqref="BU45">
    <cfRule type="cellIs" dxfId="708" priority="2155" operator="lessThan">
      <formula>$C$4</formula>
    </cfRule>
  </conditionalFormatting>
  <conditionalFormatting sqref="BU46">
    <cfRule type="cellIs" dxfId="707" priority="2156" operator="lessThan">
      <formula>$C$4</formula>
    </cfRule>
  </conditionalFormatting>
  <conditionalFormatting sqref="BU47">
    <cfRule type="cellIs" dxfId="706" priority="2157" operator="lessThan">
      <formula>$C$4</formula>
    </cfRule>
  </conditionalFormatting>
  <conditionalFormatting sqref="BU48">
    <cfRule type="cellIs" dxfId="705" priority="2158" operator="lessThan">
      <formula>$C$4</formula>
    </cfRule>
  </conditionalFormatting>
  <conditionalFormatting sqref="BU49">
    <cfRule type="cellIs" dxfId="704" priority="2159" operator="lessThan">
      <formula>$C$4</formula>
    </cfRule>
  </conditionalFormatting>
  <conditionalFormatting sqref="BU50">
    <cfRule type="cellIs" dxfId="703" priority="2160" operator="lessThan">
      <formula>$C$4</formula>
    </cfRule>
  </conditionalFormatting>
  <conditionalFormatting sqref="BV11">
    <cfRule type="cellIs" dxfId="702" priority="2161" operator="lessThan">
      <formula>$C$4</formula>
    </cfRule>
  </conditionalFormatting>
  <conditionalFormatting sqref="BV12">
    <cfRule type="cellIs" dxfId="701" priority="2162" operator="lessThan">
      <formula>$C$4</formula>
    </cfRule>
  </conditionalFormatting>
  <conditionalFormatting sqref="BV13">
    <cfRule type="cellIs" dxfId="700" priority="2163" operator="lessThan">
      <formula>$C$4</formula>
    </cfRule>
  </conditionalFormatting>
  <conditionalFormatting sqref="BV14">
    <cfRule type="cellIs" dxfId="699" priority="2164" operator="lessThan">
      <formula>$C$4</formula>
    </cfRule>
  </conditionalFormatting>
  <conditionalFormatting sqref="BV15">
    <cfRule type="cellIs" dxfId="698" priority="2165" operator="lessThan">
      <formula>$C$4</formula>
    </cfRule>
  </conditionalFormatting>
  <conditionalFormatting sqref="BV16">
    <cfRule type="cellIs" dxfId="697" priority="2166" operator="lessThan">
      <formula>$C$4</formula>
    </cfRule>
  </conditionalFormatting>
  <conditionalFormatting sqref="BV17">
    <cfRule type="cellIs" dxfId="696" priority="2167" operator="lessThan">
      <formula>$C$4</formula>
    </cfRule>
  </conditionalFormatting>
  <conditionalFormatting sqref="BV18">
    <cfRule type="cellIs" dxfId="695" priority="2168" operator="lessThan">
      <formula>$C$4</formula>
    </cfRule>
  </conditionalFormatting>
  <conditionalFormatting sqref="BV19">
    <cfRule type="cellIs" dxfId="694" priority="2169" operator="lessThan">
      <formula>$C$4</formula>
    </cfRule>
  </conditionalFormatting>
  <conditionalFormatting sqref="BV20">
    <cfRule type="cellIs" dxfId="693" priority="2170" operator="lessThan">
      <formula>$C$4</formula>
    </cfRule>
  </conditionalFormatting>
  <conditionalFormatting sqref="BV21">
    <cfRule type="cellIs" dxfId="692" priority="2171" operator="lessThan">
      <formula>$C$4</formula>
    </cfRule>
  </conditionalFormatting>
  <conditionalFormatting sqref="BV22">
    <cfRule type="cellIs" dxfId="691" priority="2172" operator="lessThan">
      <formula>$C$4</formula>
    </cfRule>
  </conditionalFormatting>
  <conditionalFormatting sqref="BV23">
    <cfRule type="cellIs" dxfId="690" priority="2173" operator="lessThan">
      <formula>$C$4</formula>
    </cfRule>
  </conditionalFormatting>
  <conditionalFormatting sqref="BV24">
    <cfRule type="cellIs" dxfId="689" priority="2174" operator="lessThan">
      <formula>$C$4</formula>
    </cfRule>
  </conditionalFormatting>
  <conditionalFormatting sqref="BV25">
    <cfRule type="cellIs" dxfId="688" priority="2175" operator="lessThan">
      <formula>$C$4</formula>
    </cfRule>
  </conditionalFormatting>
  <conditionalFormatting sqref="BV26">
    <cfRule type="cellIs" dxfId="687" priority="2176" operator="lessThan">
      <formula>$C$4</formula>
    </cfRule>
  </conditionalFormatting>
  <conditionalFormatting sqref="BV27">
    <cfRule type="cellIs" dxfId="686" priority="2177" operator="lessThan">
      <formula>$C$4</formula>
    </cfRule>
  </conditionalFormatting>
  <conditionalFormatting sqref="BV28">
    <cfRule type="cellIs" dxfId="685" priority="2178" operator="lessThan">
      <formula>$C$4</formula>
    </cfRule>
  </conditionalFormatting>
  <conditionalFormatting sqref="BV29">
    <cfRule type="cellIs" dxfId="684" priority="2179" operator="lessThan">
      <formula>$C$4</formula>
    </cfRule>
  </conditionalFormatting>
  <conditionalFormatting sqref="BV30">
    <cfRule type="cellIs" dxfId="683" priority="2180" operator="lessThan">
      <formula>$C$4</formula>
    </cfRule>
  </conditionalFormatting>
  <conditionalFormatting sqref="BV31">
    <cfRule type="cellIs" dxfId="682" priority="2181" operator="lessThan">
      <formula>$C$4</formula>
    </cfRule>
  </conditionalFormatting>
  <conditionalFormatting sqref="BV32">
    <cfRule type="cellIs" dxfId="681" priority="2182" operator="lessThan">
      <formula>$C$4</formula>
    </cfRule>
  </conditionalFormatting>
  <conditionalFormatting sqref="BV33">
    <cfRule type="cellIs" dxfId="680" priority="2183" operator="lessThan">
      <formula>$C$4</formula>
    </cfRule>
  </conditionalFormatting>
  <conditionalFormatting sqref="BV34">
    <cfRule type="cellIs" dxfId="679" priority="2184" operator="lessThan">
      <formula>$C$4</formula>
    </cfRule>
  </conditionalFormatting>
  <conditionalFormatting sqref="BV35">
    <cfRule type="cellIs" dxfId="678" priority="2185" operator="lessThan">
      <formula>$C$4</formula>
    </cfRule>
  </conditionalFormatting>
  <conditionalFormatting sqref="BV36">
    <cfRule type="cellIs" dxfId="677" priority="2186" operator="lessThan">
      <formula>$C$4</formula>
    </cfRule>
  </conditionalFormatting>
  <conditionalFormatting sqref="BV37">
    <cfRule type="cellIs" dxfId="676" priority="2187" operator="lessThan">
      <formula>$C$4</formula>
    </cfRule>
  </conditionalFormatting>
  <conditionalFormatting sqref="BV38">
    <cfRule type="cellIs" dxfId="675" priority="2188" operator="lessThan">
      <formula>$C$4</formula>
    </cfRule>
  </conditionalFormatting>
  <conditionalFormatting sqref="BV39">
    <cfRule type="cellIs" dxfId="674" priority="2189" operator="lessThan">
      <formula>$C$4</formula>
    </cfRule>
  </conditionalFormatting>
  <conditionalFormatting sqref="BV40">
    <cfRule type="cellIs" dxfId="673" priority="2190" operator="lessThan">
      <formula>$C$4</formula>
    </cfRule>
  </conditionalFormatting>
  <conditionalFormatting sqref="BV41">
    <cfRule type="cellIs" dxfId="672" priority="2191" operator="lessThan">
      <formula>$C$4</formula>
    </cfRule>
  </conditionalFormatting>
  <conditionalFormatting sqref="BV42">
    <cfRule type="cellIs" dxfId="671" priority="2192" operator="lessThan">
      <formula>$C$4</formula>
    </cfRule>
  </conditionalFormatting>
  <conditionalFormatting sqref="BV43">
    <cfRule type="cellIs" dxfId="670" priority="2193" operator="lessThan">
      <formula>$C$4</formula>
    </cfRule>
  </conditionalFormatting>
  <conditionalFormatting sqref="BV44">
    <cfRule type="cellIs" dxfId="669" priority="2194" operator="lessThan">
      <formula>$C$4</formula>
    </cfRule>
  </conditionalFormatting>
  <conditionalFormatting sqref="BV45">
    <cfRule type="cellIs" dxfId="668" priority="2195" operator="lessThan">
      <formula>$C$4</formula>
    </cfRule>
  </conditionalFormatting>
  <conditionalFormatting sqref="BV46">
    <cfRule type="cellIs" dxfId="667" priority="2196" operator="lessThan">
      <formula>$C$4</formula>
    </cfRule>
  </conditionalFormatting>
  <conditionalFormatting sqref="BV47">
    <cfRule type="cellIs" dxfId="666" priority="2197" operator="lessThan">
      <formula>$C$4</formula>
    </cfRule>
  </conditionalFormatting>
  <conditionalFormatting sqref="BV48">
    <cfRule type="cellIs" dxfId="665" priority="2198" operator="lessThan">
      <formula>$C$4</formula>
    </cfRule>
  </conditionalFormatting>
  <conditionalFormatting sqref="BV49">
    <cfRule type="cellIs" dxfId="664" priority="2199" operator="lessThan">
      <formula>$C$4</formula>
    </cfRule>
  </conditionalFormatting>
  <conditionalFormatting sqref="BV50">
    <cfRule type="cellIs" dxfId="663" priority="2200" operator="lessThan">
      <formula>$C$4</formula>
    </cfRule>
  </conditionalFormatting>
  <conditionalFormatting sqref="BW11:BW38">
    <cfRule type="cellIs" dxfId="662" priority="2201" operator="lessThan">
      <formula>$C$4</formula>
    </cfRule>
  </conditionalFormatting>
  <conditionalFormatting sqref="BW39">
    <cfRule type="cellIs" dxfId="661" priority="2229" operator="lessThan">
      <formula>$C$4</formula>
    </cfRule>
  </conditionalFormatting>
  <conditionalFormatting sqref="BW40">
    <cfRule type="cellIs" dxfId="660" priority="2230" operator="lessThan">
      <formula>$C$4</formula>
    </cfRule>
  </conditionalFormatting>
  <conditionalFormatting sqref="BW41">
    <cfRule type="cellIs" dxfId="659" priority="2231" operator="lessThan">
      <formula>$C$4</formula>
    </cfRule>
  </conditionalFormatting>
  <conditionalFormatting sqref="BW42">
    <cfRule type="cellIs" dxfId="658" priority="2232" operator="lessThan">
      <formula>$C$4</formula>
    </cfRule>
  </conditionalFormatting>
  <conditionalFormatting sqref="BW43">
    <cfRule type="cellIs" dxfId="657" priority="2233" operator="lessThan">
      <formula>$C$4</formula>
    </cfRule>
  </conditionalFormatting>
  <conditionalFormatting sqref="BW44">
    <cfRule type="cellIs" dxfId="656" priority="2234" operator="lessThan">
      <formula>$C$4</formula>
    </cfRule>
  </conditionalFormatting>
  <conditionalFormatting sqref="BW45">
    <cfRule type="cellIs" dxfId="655" priority="2235" operator="lessThan">
      <formula>$C$4</formula>
    </cfRule>
  </conditionalFormatting>
  <conditionalFormatting sqref="BW46">
    <cfRule type="cellIs" dxfId="654" priority="2236" operator="lessThan">
      <formula>$C$4</formula>
    </cfRule>
  </conditionalFormatting>
  <conditionalFormatting sqref="BW47">
    <cfRule type="cellIs" dxfId="653" priority="2237" operator="lessThan">
      <formula>$C$4</formula>
    </cfRule>
  </conditionalFormatting>
  <conditionalFormatting sqref="BW48">
    <cfRule type="cellIs" dxfId="652" priority="2238" operator="lessThan">
      <formula>$C$4</formula>
    </cfRule>
  </conditionalFormatting>
  <conditionalFormatting sqref="BW49">
    <cfRule type="cellIs" dxfId="651" priority="2239" operator="lessThan">
      <formula>$C$4</formula>
    </cfRule>
  </conditionalFormatting>
  <conditionalFormatting sqref="BW50">
    <cfRule type="cellIs" dxfId="650" priority="2240" operator="lessThan">
      <formula>$C$4</formula>
    </cfRule>
  </conditionalFormatting>
  <conditionalFormatting sqref="BX11">
    <cfRule type="cellIs" dxfId="649" priority="2241" operator="lessThan">
      <formula>$C$4</formula>
    </cfRule>
  </conditionalFormatting>
  <conditionalFormatting sqref="BX12">
    <cfRule type="cellIs" dxfId="648" priority="2242" operator="lessThan">
      <formula>$C$4</formula>
    </cfRule>
  </conditionalFormatting>
  <conditionalFormatting sqref="BX13">
    <cfRule type="cellIs" dxfId="647" priority="2243" operator="lessThan">
      <formula>$C$4</formula>
    </cfRule>
  </conditionalFormatting>
  <conditionalFormatting sqref="BX14">
    <cfRule type="cellIs" dxfId="646" priority="2244" operator="lessThan">
      <formula>$C$4</formula>
    </cfRule>
  </conditionalFormatting>
  <conditionalFormatting sqref="BX15">
    <cfRule type="cellIs" dxfId="645" priority="2245" operator="lessThan">
      <formula>$C$4</formula>
    </cfRule>
  </conditionalFormatting>
  <conditionalFormatting sqref="BX16">
    <cfRule type="cellIs" dxfId="644" priority="2246" operator="lessThan">
      <formula>$C$4</formula>
    </cfRule>
  </conditionalFormatting>
  <conditionalFormatting sqref="BX17">
    <cfRule type="cellIs" dxfId="643" priority="2247" operator="lessThan">
      <formula>$C$4</formula>
    </cfRule>
  </conditionalFormatting>
  <conditionalFormatting sqref="BX18">
    <cfRule type="cellIs" dxfId="642" priority="2248" operator="lessThan">
      <formula>$C$4</formula>
    </cfRule>
  </conditionalFormatting>
  <conditionalFormatting sqref="BX19">
    <cfRule type="cellIs" dxfId="641" priority="2249" operator="lessThan">
      <formula>$C$4</formula>
    </cfRule>
  </conditionalFormatting>
  <conditionalFormatting sqref="BX20">
    <cfRule type="cellIs" dxfId="640" priority="2250" operator="lessThan">
      <formula>$C$4</formula>
    </cfRule>
  </conditionalFormatting>
  <conditionalFormatting sqref="BX21">
    <cfRule type="cellIs" dxfId="639" priority="2251" operator="lessThan">
      <formula>$C$4</formula>
    </cfRule>
  </conditionalFormatting>
  <conditionalFormatting sqref="BX22">
    <cfRule type="cellIs" dxfId="638" priority="2252" operator="lessThan">
      <formula>$C$4</formula>
    </cfRule>
  </conditionalFormatting>
  <conditionalFormatting sqref="BX23">
    <cfRule type="cellIs" dxfId="637" priority="2253" operator="lessThan">
      <formula>$C$4</formula>
    </cfRule>
  </conditionalFormatting>
  <conditionalFormatting sqref="BX24">
    <cfRule type="cellIs" dxfId="636" priority="2254" operator="lessThan">
      <formula>$C$4</formula>
    </cfRule>
  </conditionalFormatting>
  <conditionalFormatting sqref="BX25">
    <cfRule type="cellIs" dxfId="635" priority="2255" operator="lessThan">
      <formula>$C$4</formula>
    </cfRule>
  </conditionalFormatting>
  <conditionalFormatting sqref="BX26">
    <cfRule type="cellIs" dxfId="634" priority="2256" operator="lessThan">
      <formula>$C$4</formula>
    </cfRule>
  </conditionalFormatting>
  <conditionalFormatting sqref="BX27">
    <cfRule type="cellIs" dxfId="633" priority="2257" operator="lessThan">
      <formula>$C$4</formula>
    </cfRule>
  </conditionalFormatting>
  <conditionalFormatting sqref="BX28">
    <cfRule type="cellIs" dxfId="632" priority="2258" operator="lessThan">
      <formula>$C$4</formula>
    </cfRule>
  </conditionalFormatting>
  <conditionalFormatting sqref="BX29">
    <cfRule type="cellIs" dxfId="631" priority="2259" operator="lessThan">
      <formula>$C$4</formula>
    </cfRule>
  </conditionalFormatting>
  <conditionalFormatting sqref="BX30">
    <cfRule type="cellIs" dxfId="630" priority="2260" operator="lessThan">
      <formula>$C$4</formula>
    </cfRule>
  </conditionalFormatting>
  <conditionalFormatting sqref="BX31">
    <cfRule type="cellIs" dxfId="629" priority="2261" operator="lessThan">
      <formula>$C$4</formula>
    </cfRule>
  </conditionalFormatting>
  <conditionalFormatting sqref="BX32">
    <cfRule type="cellIs" dxfId="628" priority="2262" operator="lessThan">
      <formula>$C$4</formula>
    </cfRule>
  </conditionalFormatting>
  <conditionalFormatting sqref="BX33">
    <cfRule type="cellIs" dxfId="627" priority="2263" operator="lessThan">
      <formula>$C$4</formula>
    </cfRule>
  </conditionalFormatting>
  <conditionalFormatting sqref="BX34">
    <cfRule type="cellIs" dxfId="626" priority="2264" operator="lessThan">
      <formula>$C$4</formula>
    </cfRule>
  </conditionalFormatting>
  <conditionalFormatting sqref="BX35">
    <cfRule type="cellIs" dxfId="625" priority="2265" operator="lessThan">
      <formula>$C$4</formula>
    </cfRule>
  </conditionalFormatting>
  <conditionalFormatting sqref="BX36">
    <cfRule type="cellIs" dxfId="624" priority="2266" operator="lessThan">
      <formula>$C$4</formula>
    </cfRule>
  </conditionalFormatting>
  <conditionalFormatting sqref="BX37">
    <cfRule type="cellIs" dxfId="623" priority="2267" operator="lessThan">
      <formula>$C$4</formula>
    </cfRule>
  </conditionalFormatting>
  <conditionalFormatting sqref="BX38">
    <cfRule type="cellIs" dxfId="622" priority="2268" operator="lessThan">
      <formula>$C$4</formula>
    </cfRule>
  </conditionalFormatting>
  <conditionalFormatting sqref="BX39">
    <cfRule type="cellIs" dxfId="621" priority="2269" operator="lessThan">
      <formula>$C$4</formula>
    </cfRule>
  </conditionalFormatting>
  <conditionalFormatting sqref="BX40">
    <cfRule type="cellIs" dxfId="620" priority="2270" operator="lessThan">
      <formula>$C$4</formula>
    </cfRule>
  </conditionalFormatting>
  <conditionalFormatting sqref="BX41">
    <cfRule type="cellIs" dxfId="619" priority="2271" operator="lessThan">
      <formula>$C$4</formula>
    </cfRule>
  </conditionalFormatting>
  <conditionalFormatting sqref="BX42">
    <cfRule type="cellIs" dxfId="618" priority="2272" operator="lessThan">
      <formula>$C$4</formula>
    </cfRule>
  </conditionalFormatting>
  <conditionalFormatting sqref="BX43">
    <cfRule type="cellIs" dxfId="617" priority="2273" operator="lessThan">
      <formula>$C$4</formula>
    </cfRule>
  </conditionalFormatting>
  <conditionalFormatting sqref="BX44">
    <cfRule type="cellIs" dxfId="616" priority="2274" operator="lessThan">
      <formula>$C$4</formula>
    </cfRule>
  </conditionalFormatting>
  <conditionalFormatting sqref="BX45">
    <cfRule type="cellIs" dxfId="615" priority="2275" operator="lessThan">
      <formula>$C$4</formula>
    </cfRule>
  </conditionalFormatting>
  <conditionalFormatting sqref="BX46">
    <cfRule type="cellIs" dxfId="614" priority="2276" operator="lessThan">
      <formula>$C$4</formula>
    </cfRule>
  </conditionalFormatting>
  <conditionalFormatting sqref="BX47">
    <cfRule type="cellIs" dxfId="613" priority="2277" operator="lessThan">
      <formula>$C$4</formula>
    </cfRule>
  </conditionalFormatting>
  <conditionalFormatting sqref="BX48">
    <cfRule type="cellIs" dxfId="612" priority="2278" operator="lessThan">
      <formula>$C$4</formula>
    </cfRule>
  </conditionalFormatting>
  <conditionalFormatting sqref="BX49">
    <cfRule type="cellIs" dxfId="611" priority="2279" operator="lessThan">
      <formula>$C$4</formula>
    </cfRule>
  </conditionalFormatting>
  <conditionalFormatting sqref="BX50">
    <cfRule type="cellIs" dxfId="610" priority="2280" operator="lessThan">
      <formula>$C$4</formula>
    </cfRule>
  </conditionalFormatting>
  <conditionalFormatting sqref="BY11">
    <cfRule type="cellIs" dxfId="609" priority="2281" operator="lessThan">
      <formula>$C$4</formula>
    </cfRule>
  </conditionalFormatting>
  <conditionalFormatting sqref="BY12">
    <cfRule type="cellIs" dxfId="608" priority="2282" operator="lessThan">
      <formula>$C$4</formula>
    </cfRule>
  </conditionalFormatting>
  <conditionalFormatting sqref="BY13">
    <cfRule type="cellIs" dxfId="607" priority="2283" operator="lessThan">
      <formula>$C$4</formula>
    </cfRule>
  </conditionalFormatting>
  <conditionalFormatting sqref="BY14">
    <cfRule type="cellIs" dxfId="606" priority="2284" operator="lessThan">
      <formula>$C$4</formula>
    </cfRule>
  </conditionalFormatting>
  <conditionalFormatting sqref="BY15">
    <cfRule type="cellIs" dxfId="605" priority="2285" operator="lessThan">
      <formula>$C$4</formula>
    </cfRule>
  </conditionalFormatting>
  <conditionalFormatting sqref="BY16">
    <cfRule type="cellIs" dxfId="604" priority="2286" operator="lessThan">
      <formula>$C$4</formula>
    </cfRule>
  </conditionalFormatting>
  <conditionalFormatting sqref="BY17">
    <cfRule type="cellIs" dxfId="603" priority="2287" operator="lessThan">
      <formula>$C$4</formula>
    </cfRule>
  </conditionalFormatting>
  <conditionalFormatting sqref="BY18">
    <cfRule type="cellIs" dxfId="602" priority="2288" operator="lessThan">
      <formula>$C$4</formula>
    </cfRule>
  </conditionalFormatting>
  <conditionalFormatting sqref="BY19">
    <cfRule type="cellIs" dxfId="601" priority="2289" operator="lessThan">
      <formula>$C$4</formula>
    </cfRule>
  </conditionalFormatting>
  <conditionalFormatting sqref="BY20">
    <cfRule type="cellIs" dxfId="600" priority="2290" operator="lessThan">
      <formula>$C$4</formula>
    </cfRule>
  </conditionalFormatting>
  <conditionalFormatting sqref="BY21">
    <cfRule type="cellIs" dxfId="599" priority="2291" operator="lessThan">
      <formula>$C$4</formula>
    </cfRule>
  </conditionalFormatting>
  <conditionalFormatting sqref="BY22">
    <cfRule type="cellIs" dxfId="598" priority="2292" operator="lessThan">
      <formula>$C$4</formula>
    </cfRule>
  </conditionalFormatting>
  <conditionalFormatting sqref="BY23">
    <cfRule type="cellIs" dxfId="597" priority="2293" operator="lessThan">
      <formula>$C$4</formula>
    </cfRule>
  </conditionalFormatting>
  <conditionalFormatting sqref="BY24">
    <cfRule type="cellIs" dxfId="596" priority="2294" operator="lessThan">
      <formula>$C$4</formula>
    </cfRule>
  </conditionalFormatting>
  <conditionalFormatting sqref="BY25">
    <cfRule type="cellIs" dxfId="595" priority="2295" operator="lessThan">
      <formula>$C$4</formula>
    </cfRule>
  </conditionalFormatting>
  <conditionalFormatting sqref="BY26">
    <cfRule type="cellIs" dxfId="594" priority="2296" operator="lessThan">
      <formula>$C$4</formula>
    </cfRule>
  </conditionalFormatting>
  <conditionalFormatting sqref="BY27">
    <cfRule type="cellIs" dxfId="593" priority="2297" operator="lessThan">
      <formula>$C$4</formula>
    </cfRule>
  </conditionalFormatting>
  <conditionalFormatting sqref="BY28">
    <cfRule type="cellIs" dxfId="592" priority="2298" operator="lessThan">
      <formula>$C$4</formula>
    </cfRule>
  </conditionalFormatting>
  <conditionalFormatting sqref="BY29">
    <cfRule type="cellIs" dxfId="591" priority="2299" operator="lessThan">
      <formula>$C$4</formula>
    </cfRule>
  </conditionalFormatting>
  <conditionalFormatting sqref="BY30">
    <cfRule type="cellIs" dxfId="590" priority="2300" operator="lessThan">
      <formula>$C$4</formula>
    </cfRule>
  </conditionalFormatting>
  <conditionalFormatting sqref="BY31">
    <cfRule type="cellIs" dxfId="589" priority="2301" operator="lessThan">
      <formula>$C$4</formula>
    </cfRule>
  </conditionalFormatting>
  <conditionalFormatting sqref="BY32">
    <cfRule type="cellIs" dxfId="588" priority="2302" operator="lessThan">
      <formula>$C$4</formula>
    </cfRule>
  </conditionalFormatting>
  <conditionalFormatting sqref="BY33">
    <cfRule type="cellIs" dxfId="587" priority="2303" operator="lessThan">
      <formula>$C$4</formula>
    </cfRule>
  </conditionalFormatting>
  <conditionalFormatting sqref="BY34">
    <cfRule type="cellIs" dxfId="586" priority="2304" operator="lessThan">
      <formula>$C$4</formula>
    </cfRule>
  </conditionalFormatting>
  <conditionalFormatting sqref="BY35">
    <cfRule type="cellIs" dxfId="585" priority="2305" operator="lessThan">
      <formula>$C$4</formula>
    </cfRule>
  </conditionalFormatting>
  <conditionalFormatting sqref="BY36">
    <cfRule type="cellIs" dxfId="584" priority="2306" operator="lessThan">
      <formula>$C$4</formula>
    </cfRule>
  </conditionalFormatting>
  <conditionalFormatting sqref="BY37">
    <cfRule type="cellIs" dxfId="583" priority="2307" operator="lessThan">
      <formula>$C$4</formula>
    </cfRule>
  </conditionalFormatting>
  <conditionalFormatting sqref="BY38">
    <cfRule type="cellIs" dxfId="582" priority="2308" operator="lessThan">
      <formula>$C$4</formula>
    </cfRule>
  </conditionalFormatting>
  <conditionalFormatting sqref="BY39">
    <cfRule type="cellIs" dxfId="581" priority="2309" operator="lessThan">
      <formula>$C$4</formula>
    </cfRule>
  </conditionalFormatting>
  <conditionalFormatting sqref="BY40">
    <cfRule type="cellIs" dxfId="580" priority="2310" operator="lessThan">
      <formula>$C$4</formula>
    </cfRule>
  </conditionalFormatting>
  <conditionalFormatting sqref="BY41">
    <cfRule type="cellIs" dxfId="579" priority="2311" operator="lessThan">
      <formula>$C$4</formula>
    </cfRule>
  </conditionalFormatting>
  <conditionalFormatting sqref="BY42">
    <cfRule type="cellIs" dxfId="578" priority="2312" operator="lessThan">
      <formula>$C$4</formula>
    </cfRule>
  </conditionalFormatting>
  <conditionalFormatting sqref="BY43">
    <cfRule type="cellIs" dxfId="577" priority="2313" operator="lessThan">
      <formula>$C$4</formula>
    </cfRule>
  </conditionalFormatting>
  <conditionalFormatting sqref="BY44">
    <cfRule type="cellIs" dxfId="576" priority="2314" operator="lessThan">
      <formula>$C$4</formula>
    </cfRule>
  </conditionalFormatting>
  <conditionalFormatting sqref="BY45">
    <cfRule type="cellIs" dxfId="575" priority="2315" operator="lessThan">
      <formula>$C$4</formula>
    </cfRule>
  </conditionalFormatting>
  <conditionalFormatting sqref="BY46">
    <cfRule type="cellIs" dxfId="574" priority="2316" operator="lessThan">
      <formula>$C$4</formula>
    </cfRule>
  </conditionalFormatting>
  <conditionalFormatting sqref="BY47">
    <cfRule type="cellIs" dxfId="573" priority="2317" operator="lessThan">
      <formula>$C$4</formula>
    </cfRule>
  </conditionalFormatting>
  <conditionalFormatting sqref="BY48">
    <cfRule type="cellIs" dxfId="572" priority="2318" operator="lessThan">
      <formula>$C$4</formula>
    </cfRule>
  </conditionalFormatting>
  <conditionalFormatting sqref="BY49">
    <cfRule type="cellIs" dxfId="571" priority="2319" operator="lessThan">
      <formula>$C$4</formula>
    </cfRule>
  </conditionalFormatting>
  <conditionalFormatting sqref="BY50">
    <cfRule type="cellIs" dxfId="570" priority="2320" operator="lessThan">
      <formula>$C$4</formula>
    </cfRule>
  </conditionalFormatting>
  <conditionalFormatting sqref="BZ11">
    <cfRule type="cellIs" dxfId="569" priority="2321" operator="lessThan">
      <formula>$C$4</formula>
    </cfRule>
  </conditionalFormatting>
  <conditionalFormatting sqref="BZ12">
    <cfRule type="cellIs" dxfId="568" priority="2322" operator="lessThan">
      <formula>$C$4</formula>
    </cfRule>
  </conditionalFormatting>
  <conditionalFormatting sqref="BZ13">
    <cfRule type="cellIs" dxfId="567" priority="2323" operator="lessThan">
      <formula>$C$4</formula>
    </cfRule>
  </conditionalFormatting>
  <conditionalFormatting sqref="BZ14">
    <cfRule type="cellIs" dxfId="566" priority="2324" operator="lessThan">
      <formula>$C$4</formula>
    </cfRule>
  </conditionalFormatting>
  <conditionalFormatting sqref="BZ15">
    <cfRule type="cellIs" dxfId="565" priority="2325" operator="lessThan">
      <formula>$C$4</formula>
    </cfRule>
  </conditionalFormatting>
  <conditionalFormatting sqref="BZ16">
    <cfRule type="cellIs" dxfId="564" priority="2326" operator="lessThan">
      <formula>$C$4</formula>
    </cfRule>
  </conditionalFormatting>
  <conditionalFormatting sqref="BZ17">
    <cfRule type="cellIs" dxfId="563" priority="2327" operator="lessThan">
      <formula>$C$4</formula>
    </cfRule>
  </conditionalFormatting>
  <conditionalFormatting sqref="BZ18">
    <cfRule type="cellIs" dxfId="562" priority="2328" operator="lessThan">
      <formula>$C$4</formula>
    </cfRule>
  </conditionalFormatting>
  <conditionalFormatting sqref="BZ19">
    <cfRule type="cellIs" dxfId="561" priority="2329" operator="lessThan">
      <formula>$C$4</formula>
    </cfRule>
  </conditionalFormatting>
  <conditionalFormatting sqref="BZ20">
    <cfRule type="cellIs" dxfId="560" priority="2330" operator="lessThan">
      <formula>$C$4</formula>
    </cfRule>
  </conditionalFormatting>
  <conditionalFormatting sqref="BZ21">
    <cfRule type="cellIs" dxfId="559" priority="2331" operator="lessThan">
      <formula>$C$4</formula>
    </cfRule>
  </conditionalFormatting>
  <conditionalFormatting sqref="BZ22">
    <cfRule type="cellIs" dxfId="558" priority="2332" operator="lessThan">
      <formula>$C$4</formula>
    </cfRule>
  </conditionalFormatting>
  <conditionalFormatting sqref="BZ23">
    <cfRule type="cellIs" dxfId="557" priority="2333" operator="lessThan">
      <formula>$C$4</formula>
    </cfRule>
  </conditionalFormatting>
  <conditionalFormatting sqref="BZ24">
    <cfRule type="cellIs" dxfId="556" priority="2334" operator="lessThan">
      <formula>$C$4</formula>
    </cfRule>
  </conditionalFormatting>
  <conditionalFormatting sqref="BZ25">
    <cfRule type="cellIs" dxfId="555" priority="2335" operator="lessThan">
      <formula>$C$4</formula>
    </cfRule>
  </conditionalFormatting>
  <conditionalFormatting sqref="BZ26">
    <cfRule type="cellIs" dxfId="554" priority="2336" operator="lessThan">
      <formula>$C$4</formula>
    </cfRule>
  </conditionalFormatting>
  <conditionalFormatting sqref="BZ27">
    <cfRule type="cellIs" dxfId="553" priority="2337" operator="lessThan">
      <formula>$C$4</formula>
    </cfRule>
  </conditionalFormatting>
  <conditionalFormatting sqref="BZ28">
    <cfRule type="cellIs" dxfId="552" priority="2338" operator="lessThan">
      <formula>$C$4</formula>
    </cfRule>
  </conditionalFormatting>
  <conditionalFormatting sqref="BZ29">
    <cfRule type="cellIs" dxfId="551" priority="2339" operator="lessThan">
      <formula>$C$4</formula>
    </cfRule>
  </conditionalFormatting>
  <conditionalFormatting sqref="BZ30">
    <cfRule type="cellIs" dxfId="550" priority="2340" operator="lessThan">
      <formula>$C$4</formula>
    </cfRule>
  </conditionalFormatting>
  <conditionalFormatting sqref="BZ31">
    <cfRule type="cellIs" dxfId="549" priority="2341" operator="lessThan">
      <formula>$C$4</formula>
    </cfRule>
  </conditionalFormatting>
  <conditionalFormatting sqref="BZ32">
    <cfRule type="cellIs" dxfId="548" priority="2342" operator="lessThan">
      <formula>$C$4</formula>
    </cfRule>
  </conditionalFormatting>
  <conditionalFormatting sqref="BZ33">
    <cfRule type="cellIs" dxfId="547" priority="2343" operator="lessThan">
      <formula>$C$4</formula>
    </cfRule>
  </conditionalFormatting>
  <conditionalFormatting sqref="BZ34">
    <cfRule type="cellIs" dxfId="546" priority="2344" operator="lessThan">
      <formula>$C$4</formula>
    </cfRule>
  </conditionalFormatting>
  <conditionalFormatting sqref="BZ35">
    <cfRule type="cellIs" dxfId="545" priority="2345" operator="lessThan">
      <formula>$C$4</formula>
    </cfRule>
  </conditionalFormatting>
  <conditionalFormatting sqref="BZ36">
    <cfRule type="cellIs" dxfId="544" priority="2346" operator="lessThan">
      <formula>$C$4</formula>
    </cfRule>
  </conditionalFormatting>
  <conditionalFormatting sqref="BZ37">
    <cfRule type="cellIs" dxfId="543" priority="2347" operator="lessThan">
      <formula>$C$4</formula>
    </cfRule>
  </conditionalFormatting>
  <conditionalFormatting sqref="BZ38">
    <cfRule type="cellIs" dxfId="542" priority="2348" operator="lessThan">
      <formula>$C$4</formula>
    </cfRule>
  </conditionalFormatting>
  <conditionalFormatting sqref="BZ39">
    <cfRule type="cellIs" dxfId="541" priority="2349" operator="lessThan">
      <formula>$C$4</formula>
    </cfRule>
  </conditionalFormatting>
  <conditionalFormatting sqref="BZ40">
    <cfRule type="cellIs" dxfId="540" priority="2350" operator="lessThan">
      <formula>$C$4</formula>
    </cfRule>
  </conditionalFormatting>
  <conditionalFormatting sqref="BZ41">
    <cfRule type="cellIs" dxfId="539" priority="2351" operator="lessThan">
      <formula>$C$4</formula>
    </cfRule>
  </conditionalFormatting>
  <conditionalFormatting sqref="BZ42">
    <cfRule type="cellIs" dxfId="538" priority="2352" operator="lessThan">
      <formula>$C$4</formula>
    </cfRule>
  </conditionalFormatting>
  <conditionalFormatting sqref="BZ43">
    <cfRule type="cellIs" dxfId="537" priority="2353" operator="lessThan">
      <formula>$C$4</formula>
    </cfRule>
  </conditionalFormatting>
  <conditionalFormatting sqref="BZ44">
    <cfRule type="cellIs" dxfId="536" priority="2354" operator="lessThan">
      <formula>$C$4</formula>
    </cfRule>
  </conditionalFormatting>
  <conditionalFormatting sqref="BZ45">
    <cfRule type="cellIs" dxfId="535" priority="2355" operator="lessThan">
      <formula>$C$4</formula>
    </cfRule>
  </conditionalFormatting>
  <conditionalFormatting sqref="BZ46">
    <cfRule type="cellIs" dxfId="534" priority="2356" operator="lessThan">
      <formula>$C$4</formula>
    </cfRule>
  </conditionalFormatting>
  <conditionalFormatting sqref="BZ47">
    <cfRule type="cellIs" dxfId="533" priority="2357" operator="lessThan">
      <formula>$C$4</formula>
    </cfRule>
  </conditionalFormatting>
  <conditionalFormatting sqref="BZ48">
    <cfRule type="cellIs" dxfId="532" priority="2358" operator="lessThan">
      <formula>$C$4</formula>
    </cfRule>
  </conditionalFormatting>
  <conditionalFormatting sqref="BZ49">
    <cfRule type="cellIs" dxfId="531" priority="2359" operator="lessThan">
      <formula>$C$4</formula>
    </cfRule>
  </conditionalFormatting>
  <conditionalFormatting sqref="BZ50">
    <cfRule type="cellIs" dxfId="530" priority="2360" operator="lessThan">
      <formula>$C$4</formula>
    </cfRule>
  </conditionalFormatting>
  <conditionalFormatting sqref="CA11">
    <cfRule type="cellIs" dxfId="529" priority="2361" operator="lessThan">
      <formula>$C$4</formula>
    </cfRule>
  </conditionalFormatting>
  <conditionalFormatting sqref="CA12">
    <cfRule type="cellIs" dxfId="528" priority="2362" operator="lessThan">
      <formula>$C$4</formula>
    </cfRule>
  </conditionalFormatting>
  <conditionalFormatting sqref="CA13">
    <cfRule type="cellIs" dxfId="527" priority="2363" operator="lessThan">
      <formula>$C$4</formula>
    </cfRule>
  </conditionalFormatting>
  <conditionalFormatting sqref="CA14">
    <cfRule type="cellIs" dxfId="526" priority="2364" operator="lessThan">
      <formula>$C$4</formula>
    </cfRule>
  </conditionalFormatting>
  <conditionalFormatting sqref="CA15">
    <cfRule type="cellIs" dxfId="525" priority="2365" operator="lessThan">
      <formula>$C$4</formula>
    </cfRule>
  </conditionalFormatting>
  <conditionalFormatting sqref="CA16">
    <cfRule type="cellIs" dxfId="524" priority="2366" operator="lessThan">
      <formula>$C$4</formula>
    </cfRule>
  </conditionalFormatting>
  <conditionalFormatting sqref="CA17">
    <cfRule type="cellIs" dxfId="523" priority="2367" operator="lessThan">
      <formula>$C$4</formula>
    </cfRule>
  </conditionalFormatting>
  <conditionalFormatting sqref="CA18">
    <cfRule type="cellIs" dxfId="522" priority="2368" operator="lessThan">
      <formula>$C$4</formula>
    </cfRule>
  </conditionalFormatting>
  <conditionalFormatting sqref="CA19">
    <cfRule type="cellIs" dxfId="521" priority="2369" operator="lessThan">
      <formula>$C$4</formula>
    </cfRule>
  </conditionalFormatting>
  <conditionalFormatting sqref="CA20">
    <cfRule type="cellIs" dxfId="520" priority="2370" operator="lessThan">
      <formula>$C$4</formula>
    </cfRule>
  </conditionalFormatting>
  <conditionalFormatting sqref="CA21">
    <cfRule type="cellIs" dxfId="519" priority="2371" operator="lessThan">
      <formula>$C$4</formula>
    </cfRule>
  </conditionalFormatting>
  <conditionalFormatting sqref="CA22">
    <cfRule type="cellIs" dxfId="518" priority="2372" operator="lessThan">
      <formula>$C$4</formula>
    </cfRule>
  </conditionalFormatting>
  <conditionalFormatting sqref="CA23">
    <cfRule type="cellIs" dxfId="517" priority="2373" operator="lessThan">
      <formula>$C$4</formula>
    </cfRule>
  </conditionalFormatting>
  <conditionalFormatting sqref="CA24">
    <cfRule type="cellIs" dxfId="516" priority="2374" operator="lessThan">
      <formula>$C$4</formula>
    </cfRule>
  </conditionalFormatting>
  <conditionalFormatting sqref="CA25">
    <cfRule type="cellIs" dxfId="515" priority="2375" operator="lessThan">
      <formula>$C$4</formula>
    </cfRule>
  </conditionalFormatting>
  <conditionalFormatting sqref="CA26">
    <cfRule type="cellIs" dxfId="514" priority="2376" operator="lessThan">
      <formula>$C$4</formula>
    </cfRule>
  </conditionalFormatting>
  <conditionalFormatting sqref="CA27">
    <cfRule type="cellIs" dxfId="513" priority="2377" operator="lessThan">
      <formula>$C$4</formula>
    </cfRule>
  </conditionalFormatting>
  <conditionalFormatting sqref="CA28">
    <cfRule type="cellIs" dxfId="512" priority="2378" operator="lessThan">
      <formula>$C$4</formula>
    </cfRule>
  </conditionalFormatting>
  <conditionalFormatting sqref="CA29">
    <cfRule type="cellIs" dxfId="511" priority="2379" operator="lessThan">
      <formula>$C$4</formula>
    </cfRule>
  </conditionalFormatting>
  <conditionalFormatting sqref="CA30">
    <cfRule type="cellIs" dxfId="510" priority="2380" operator="lessThan">
      <formula>$C$4</formula>
    </cfRule>
  </conditionalFormatting>
  <conditionalFormatting sqref="CA31">
    <cfRule type="cellIs" dxfId="509" priority="2381" operator="lessThan">
      <formula>$C$4</formula>
    </cfRule>
  </conditionalFormatting>
  <conditionalFormatting sqref="CA32">
    <cfRule type="cellIs" dxfId="508" priority="2382" operator="lessThan">
      <formula>$C$4</formula>
    </cfRule>
  </conditionalFormatting>
  <conditionalFormatting sqref="CA33">
    <cfRule type="cellIs" dxfId="507" priority="2383" operator="lessThan">
      <formula>$C$4</formula>
    </cfRule>
  </conditionalFormatting>
  <conditionalFormatting sqref="CA34">
    <cfRule type="cellIs" dxfId="506" priority="2384" operator="lessThan">
      <formula>$C$4</formula>
    </cfRule>
  </conditionalFormatting>
  <conditionalFormatting sqref="CA35">
    <cfRule type="cellIs" dxfId="505" priority="2385" operator="lessThan">
      <formula>$C$4</formula>
    </cfRule>
  </conditionalFormatting>
  <conditionalFormatting sqref="CA36">
    <cfRule type="cellIs" dxfId="504" priority="2386" operator="lessThan">
      <formula>$C$4</formula>
    </cfRule>
  </conditionalFormatting>
  <conditionalFormatting sqref="CA37">
    <cfRule type="cellIs" dxfId="503" priority="2387" operator="lessThan">
      <formula>$C$4</formula>
    </cfRule>
  </conditionalFormatting>
  <conditionalFormatting sqref="CA38">
    <cfRule type="cellIs" dxfId="502" priority="2388" operator="lessThan">
      <formula>$C$4</formula>
    </cfRule>
  </conditionalFormatting>
  <conditionalFormatting sqref="CA39">
    <cfRule type="cellIs" dxfId="501" priority="2389" operator="lessThan">
      <formula>$C$4</formula>
    </cfRule>
  </conditionalFormatting>
  <conditionalFormatting sqref="CA40">
    <cfRule type="cellIs" dxfId="500" priority="2390" operator="lessThan">
      <formula>$C$4</formula>
    </cfRule>
  </conditionalFormatting>
  <conditionalFormatting sqref="CA41">
    <cfRule type="cellIs" dxfId="499" priority="2391" operator="lessThan">
      <formula>$C$4</formula>
    </cfRule>
  </conditionalFormatting>
  <conditionalFormatting sqref="CA42">
    <cfRule type="cellIs" dxfId="498" priority="2392" operator="lessThan">
      <formula>$C$4</formula>
    </cfRule>
  </conditionalFormatting>
  <conditionalFormatting sqref="CA43">
    <cfRule type="cellIs" dxfId="497" priority="2393" operator="lessThan">
      <formula>$C$4</formula>
    </cfRule>
  </conditionalFormatting>
  <conditionalFormatting sqref="CA44">
    <cfRule type="cellIs" dxfId="496" priority="2394" operator="lessThan">
      <formula>$C$4</formula>
    </cfRule>
  </conditionalFormatting>
  <conditionalFormatting sqref="CA45">
    <cfRule type="cellIs" dxfId="495" priority="2395" operator="lessThan">
      <formula>$C$4</formula>
    </cfRule>
  </conditionalFormatting>
  <conditionalFormatting sqref="CA46">
    <cfRule type="cellIs" dxfId="494" priority="2396" operator="lessThan">
      <formula>$C$4</formula>
    </cfRule>
  </conditionalFormatting>
  <conditionalFormatting sqref="CA47">
    <cfRule type="cellIs" dxfId="493" priority="2397" operator="lessThan">
      <formula>$C$4</formula>
    </cfRule>
  </conditionalFormatting>
  <conditionalFormatting sqref="CA48">
    <cfRule type="cellIs" dxfId="492" priority="2398" operator="lessThan">
      <formula>$C$4</formula>
    </cfRule>
  </conditionalFormatting>
  <conditionalFormatting sqref="CA49">
    <cfRule type="cellIs" dxfId="491" priority="2399" operator="lessThan">
      <formula>$C$4</formula>
    </cfRule>
  </conditionalFormatting>
  <conditionalFormatting sqref="CA50">
    <cfRule type="cellIs" dxfId="490" priority="2400" operator="lessThan">
      <formula>$C$4</formula>
    </cfRule>
  </conditionalFormatting>
  <conditionalFormatting sqref="CB11">
    <cfRule type="cellIs" dxfId="489" priority="2401" operator="lessThan">
      <formula>$C$4</formula>
    </cfRule>
  </conditionalFormatting>
  <conditionalFormatting sqref="CB12">
    <cfRule type="cellIs" dxfId="488" priority="2402" operator="lessThan">
      <formula>$C$4</formula>
    </cfRule>
  </conditionalFormatting>
  <conditionalFormatting sqref="CB13">
    <cfRule type="cellIs" dxfId="487" priority="2403" operator="lessThan">
      <formula>$C$4</formula>
    </cfRule>
  </conditionalFormatting>
  <conditionalFormatting sqref="CB14">
    <cfRule type="cellIs" dxfId="486" priority="2404" operator="lessThan">
      <formula>$C$4</formula>
    </cfRule>
  </conditionalFormatting>
  <conditionalFormatting sqref="CB15">
    <cfRule type="cellIs" dxfId="485" priority="2405" operator="lessThan">
      <formula>$C$4</formula>
    </cfRule>
  </conditionalFormatting>
  <conditionalFormatting sqref="CB16">
    <cfRule type="cellIs" dxfId="484" priority="2406" operator="lessThan">
      <formula>$C$4</formula>
    </cfRule>
  </conditionalFormatting>
  <conditionalFormatting sqref="CB17">
    <cfRule type="cellIs" dxfId="483" priority="2407" operator="lessThan">
      <formula>$C$4</formula>
    </cfRule>
  </conditionalFormatting>
  <conditionalFormatting sqref="CB18">
    <cfRule type="cellIs" dxfId="482" priority="2408" operator="lessThan">
      <formula>$C$4</formula>
    </cfRule>
  </conditionalFormatting>
  <conditionalFormatting sqref="CB19">
    <cfRule type="cellIs" dxfId="481" priority="2409" operator="lessThan">
      <formula>$C$4</formula>
    </cfRule>
  </conditionalFormatting>
  <conditionalFormatting sqref="CB20">
    <cfRule type="cellIs" dxfId="480" priority="2410" operator="lessThan">
      <formula>$C$4</formula>
    </cfRule>
  </conditionalFormatting>
  <conditionalFormatting sqref="CB21">
    <cfRule type="cellIs" dxfId="479" priority="2411" operator="lessThan">
      <formula>$C$4</formula>
    </cfRule>
  </conditionalFormatting>
  <conditionalFormatting sqref="CB22">
    <cfRule type="cellIs" dxfId="478" priority="2412" operator="lessThan">
      <formula>$C$4</formula>
    </cfRule>
  </conditionalFormatting>
  <conditionalFormatting sqref="CB23">
    <cfRule type="cellIs" dxfId="477" priority="2413" operator="lessThan">
      <formula>$C$4</formula>
    </cfRule>
  </conditionalFormatting>
  <conditionalFormatting sqref="CB24">
    <cfRule type="cellIs" dxfId="476" priority="2414" operator="lessThan">
      <formula>$C$4</formula>
    </cfRule>
  </conditionalFormatting>
  <conditionalFormatting sqref="CB25">
    <cfRule type="cellIs" dxfId="475" priority="2415" operator="lessThan">
      <formula>$C$4</formula>
    </cfRule>
  </conditionalFormatting>
  <conditionalFormatting sqref="CB26">
    <cfRule type="cellIs" dxfId="474" priority="2416" operator="lessThan">
      <formula>$C$4</formula>
    </cfRule>
  </conditionalFormatting>
  <conditionalFormatting sqref="CB27">
    <cfRule type="cellIs" dxfId="473" priority="2417" operator="lessThan">
      <formula>$C$4</formula>
    </cfRule>
  </conditionalFormatting>
  <conditionalFormatting sqref="CB28">
    <cfRule type="cellIs" dxfId="472" priority="2418" operator="lessThan">
      <formula>$C$4</formula>
    </cfRule>
  </conditionalFormatting>
  <conditionalFormatting sqref="CB29">
    <cfRule type="cellIs" dxfId="471" priority="2419" operator="lessThan">
      <formula>$C$4</formula>
    </cfRule>
  </conditionalFormatting>
  <conditionalFormatting sqref="CB30">
    <cfRule type="cellIs" dxfId="470" priority="2420" operator="lessThan">
      <formula>$C$4</formula>
    </cfRule>
  </conditionalFormatting>
  <conditionalFormatting sqref="CB31">
    <cfRule type="cellIs" dxfId="469" priority="2421" operator="lessThan">
      <formula>$C$4</formula>
    </cfRule>
  </conditionalFormatting>
  <conditionalFormatting sqref="CB32">
    <cfRule type="cellIs" dxfId="468" priority="2422" operator="lessThan">
      <formula>$C$4</formula>
    </cfRule>
  </conditionalFormatting>
  <conditionalFormatting sqref="CB33">
    <cfRule type="cellIs" dxfId="467" priority="2423" operator="lessThan">
      <formula>$C$4</formula>
    </cfRule>
  </conditionalFormatting>
  <conditionalFormatting sqref="CB34">
    <cfRule type="cellIs" dxfId="466" priority="2424" operator="lessThan">
      <formula>$C$4</formula>
    </cfRule>
  </conditionalFormatting>
  <conditionalFormatting sqref="CB35">
    <cfRule type="cellIs" dxfId="465" priority="2425" operator="lessThan">
      <formula>$C$4</formula>
    </cfRule>
  </conditionalFormatting>
  <conditionalFormatting sqref="CB36">
    <cfRule type="cellIs" dxfId="464" priority="2426" operator="lessThan">
      <formula>$C$4</formula>
    </cfRule>
  </conditionalFormatting>
  <conditionalFormatting sqref="CB37">
    <cfRule type="cellIs" dxfId="463" priority="2427" operator="lessThan">
      <formula>$C$4</formula>
    </cfRule>
  </conditionalFormatting>
  <conditionalFormatting sqref="CB38">
    <cfRule type="cellIs" dxfId="462" priority="2428" operator="lessThan">
      <formula>$C$4</formula>
    </cfRule>
  </conditionalFormatting>
  <conditionalFormatting sqref="CB39">
    <cfRule type="cellIs" dxfId="461" priority="2429" operator="lessThan">
      <formula>$C$4</formula>
    </cfRule>
  </conditionalFormatting>
  <conditionalFormatting sqref="CB40">
    <cfRule type="cellIs" dxfId="460" priority="2430" operator="lessThan">
      <formula>$C$4</formula>
    </cfRule>
  </conditionalFormatting>
  <conditionalFormatting sqref="CB41">
    <cfRule type="cellIs" dxfId="459" priority="2431" operator="lessThan">
      <formula>$C$4</formula>
    </cfRule>
  </conditionalFormatting>
  <conditionalFormatting sqref="CB42">
    <cfRule type="cellIs" dxfId="458" priority="2432" operator="lessThan">
      <formula>$C$4</formula>
    </cfRule>
  </conditionalFormatting>
  <conditionalFormatting sqref="CB43">
    <cfRule type="cellIs" dxfId="457" priority="2433" operator="lessThan">
      <formula>$C$4</formula>
    </cfRule>
  </conditionalFormatting>
  <conditionalFormatting sqref="CB44">
    <cfRule type="cellIs" dxfId="456" priority="2434" operator="lessThan">
      <formula>$C$4</formula>
    </cfRule>
  </conditionalFormatting>
  <conditionalFormatting sqref="CB45">
    <cfRule type="cellIs" dxfId="455" priority="2435" operator="lessThan">
      <formula>$C$4</formula>
    </cfRule>
  </conditionalFormatting>
  <conditionalFormatting sqref="CB46">
    <cfRule type="cellIs" dxfId="454" priority="2436" operator="lessThan">
      <formula>$C$4</formula>
    </cfRule>
  </conditionalFormatting>
  <conditionalFormatting sqref="CB47">
    <cfRule type="cellIs" dxfId="453" priority="2437" operator="lessThan">
      <formula>$C$4</formula>
    </cfRule>
  </conditionalFormatting>
  <conditionalFormatting sqref="CB48">
    <cfRule type="cellIs" dxfId="452" priority="2438" operator="lessThan">
      <formula>$C$4</formula>
    </cfRule>
  </conditionalFormatting>
  <conditionalFormatting sqref="CB49">
    <cfRule type="cellIs" dxfId="451" priority="2439" operator="lessThan">
      <formula>$C$4</formula>
    </cfRule>
  </conditionalFormatting>
  <conditionalFormatting sqref="CB50">
    <cfRule type="cellIs" dxfId="450" priority="2440" operator="lessThan">
      <formula>$C$4</formula>
    </cfRule>
  </conditionalFormatting>
  <conditionalFormatting sqref="CC11">
    <cfRule type="cellIs" dxfId="449" priority="2441" operator="lessThan">
      <formula>$C$4</formula>
    </cfRule>
  </conditionalFormatting>
  <conditionalFormatting sqref="CC12">
    <cfRule type="cellIs" dxfId="448" priority="2442" operator="lessThan">
      <formula>$C$4</formula>
    </cfRule>
  </conditionalFormatting>
  <conditionalFormatting sqref="CC13">
    <cfRule type="cellIs" dxfId="447" priority="2443" operator="lessThan">
      <formula>$C$4</formula>
    </cfRule>
  </conditionalFormatting>
  <conditionalFormatting sqref="CC14">
    <cfRule type="cellIs" dxfId="446" priority="2444" operator="lessThan">
      <formula>$C$4</formula>
    </cfRule>
  </conditionalFormatting>
  <conditionalFormatting sqref="CC15">
    <cfRule type="cellIs" dxfId="445" priority="2445" operator="lessThan">
      <formula>$C$4</formula>
    </cfRule>
  </conditionalFormatting>
  <conditionalFormatting sqref="CC16">
    <cfRule type="cellIs" dxfId="444" priority="2446" operator="lessThan">
      <formula>$C$4</formula>
    </cfRule>
  </conditionalFormatting>
  <conditionalFormatting sqref="CC17">
    <cfRule type="cellIs" dxfId="443" priority="2447" operator="lessThan">
      <formula>$C$4</formula>
    </cfRule>
  </conditionalFormatting>
  <conditionalFormatting sqref="CC18">
    <cfRule type="cellIs" dxfId="442" priority="2448" operator="lessThan">
      <formula>$C$4</formula>
    </cfRule>
  </conditionalFormatting>
  <conditionalFormatting sqref="CC19">
    <cfRule type="cellIs" dxfId="441" priority="2449" operator="lessThan">
      <formula>$C$4</formula>
    </cfRule>
  </conditionalFormatting>
  <conditionalFormatting sqref="CC20">
    <cfRule type="cellIs" dxfId="440" priority="2450" operator="lessThan">
      <formula>$C$4</formula>
    </cfRule>
  </conditionalFormatting>
  <conditionalFormatting sqref="CC21">
    <cfRule type="cellIs" dxfId="439" priority="2451" operator="lessThan">
      <formula>$C$4</formula>
    </cfRule>
  </conditionalFormatting>
  <conditionalFormatting sqref="CC22">
    <cfRule type="cellIs" dxfId="438" priority="2452" operator="lessThan">
      <formula>$C$4</formula>
    </cfRule>
  </conditionalFormatting>
  <conditionalFormatting sqref="CC23">
    <cfRule type="cellIs" dxfId="437" priority="2453" operator="lessThan">
      <formula>$C$4</formula>
    </cfRule>
  </conditionalFormatting>
  <conditionalFormatting sqref="CC24">
    <cfRule type="cellIs" dxfId="436" priority="2454" operator="lessThan">
      <formula>$C$4</formula>
    </cfRule>
  </conditionalFormatting>
  <conditionalFormatting sqref="CC25">
    <cfRule type="cellIs" dxfId="435" priority="2455" operator="lessThan">
      <formula>$C$4</formula>
    </cfRule>
  </conditionalFormatting>
  <conditionalFormatting sqref="CC26">
    <cfRule type="cellIs" dxfId="434" priority="2456" operator="lessThan">
      <formula>$C$4</formula>
    </cfRule>
  </conditionalFormatting>
  <conditionalFormatting sqref="CC27">
    <cfRule type="cellIs" dxfId="433" priority="2457" operator="lessThan">
      <formula>$C$4</formula>
    </cfRule>
  </conditionalFormatting>
  <conditionalFormatting sqref="CC28">
    <cfRule type="cellIs" dxfId="432" priority="2458" operator="lessThan">
      <formula>$C$4</formula>
    </cfRule>
  </conditionalFormatting>
  <conditionalFormatting sqref="CC29">
    <cfRule type="cellIs" dxfId="431" priority="2459" operator="lessThan">
      <formula>$C$4</formula>
    </cfRule>
  </conditionalFormatting>
  <conditionalFormatting sqref="CC30">
    <cfRule type="cellIs" dxfId="430" priority="2460" operator="lessThan">
      <formula>$C$4</formula>
    </cfRule>
  </conditionalFormatting>
  <conditionalFormatting sqref="CC31">
    <cfRule type="cellIs" dxfId="429" priority="2461" operator="lessThan">
      <formula>$C$4</formula>
    </cfRule>
  </conditionalFormatting>
  <conditionalFormatting sqref="CC32">
    <cfRule type="cellIs" dxfId="428" priority="2462" operator="lessThan">
      <formula>$C$4</formula>
    </cfRule>
  </conditionalFormatting>
  <conditionalFormatting sqref="CC33">
    <cfRule type="cellIs" dxfId="427" priority="2463" operator="lessThan">
      <formula>$C$4</formula>
    </cfRule>
  </conditionalFormatting>
  <conditionalFormatting sqref="CC34">
    <cfRule type="cellIs" dxfId="426" priority="2464" operator="lessThan">
      <formula>$C$4</formula>
    </cfRule>
  </conditionalFormatting>
  <conditionalFormatting sqref="CC35">
    <cfRule type="cellIs" dxfId="425" priority="2465" operator="lessThan">
      <formula>$C$4</formula>
    </cfRule>
  </conditionalFormatting>
  <conditionalFormatting sqref="CC36">
    <cfRule type="cellIs" dxfId="424" priority="2466" operator="lessThan">
      <formula>$C$4</formula>
    </cfRule>
  </conditionalFormatting>
  <conditionalFormatting sqref="CC37">
    <cfRule type="cellIs" dxfId="423" priority="2467" operator="lessThan">
      <formula>$C$4</formula>
    </cfRule>
  </conditionalFormatting>
  <conditionalFormatting sqref="CC38">
    <cfRule type="cellIs" dxfId="422" priority="2468" operator="lessThan">
      <formula>$C$4</formula>
    </cfRule>
  </conditionalFormatting>
  <conditionalFormatting sqref="CC39">
    <cfRule type="cellIs" dxfId="421" priority="2469" operator="lessThan">
      <formula>$C$4</formula>
    </cfRule>
  </conditionalFormatting>
  <conditionalFormatting sqref="CC40">
    <cfRule type="cellIs" dxfId="420" priority="2470" operator="lessThan">
      <formula>$C$4</formula>
    </cfRule>
  </conditionalFormatting>
  <conditionalFormatting sqref="CC41">
    <cfRule type="cellIs" dxfId="419" priority="2471" operator="lessThan">
      <formula>$C$4</formula>
    </cfRule>
  </conditionalFormatting>
  <conditionalFormatting sqref="CC42">
    <cfRule type="cellIs" dxfId="418" priority="2472" operator="lessThan">
      <formula>$C$4</formula>
    </cfRule>
  </conditionalFormatting>
  <conditionalFormatting sqref="CC43">
    <cfRule type="cellIs" dxfId="417" priority="2473" operator="lessThan">
      <formula>$C$4</formula>
    </cfRule>
  </conditionalFormatting>
  <conditionalFormatting sqref="CC44">
    <cfRule type="cellIs" dxfId="416" priority="2474" operator="lessThan">
      <formula>$C$4</formula>
    </cfRule>
  </conditionalFormatting>
  <conditionalFormatting sqref="CC45">
    <cfRule type="cellIs" dxfId="415" priority="2475" operator="lessThan">
      <formula>$C$4</formula>
    </cfRule>
  </conditionalFormatting>
  <conditionalFormatting sqref="CC46">
    <cfRule type="cellIs" dxfId="414" priority="2476" operator="lessThan">
      <formula>$C$4</formula>
    </cfRule>
  </conditionalFormatting>
  <conditionalFormatting sqref="CC47">
    <cfRule type="cellIs" dxfId="413" priority="2477" operator="lessThan">
      <formula>$C$4</formula>
    </cfRule>
  </conditionalFormatting>
  <conditionalFormatting sqref="CC48">
    <cfRule type="cellIs" dxfId="412" priority="2478" operator="lessThan">
      <formula>$C$4</formula>
    </cfRule>
  </conditionalFormatting>
  <conditionalFormatting sqref="CC49">
    <cfRule type="cellIs" dxfId="411" priority="2479" operator="lessThan">
      <formula>$C$4</formula>
    </cfRule>
  </conditionalFormatting>
  <conditionalFormatting sqref="CC50">
    <cfRule type="cellIs" dxfId="410" priority="2480" operator="lessThan">
      <formula>$C$4</formula>
    </cfRule>
  </conditionalFormatting>
  <conditionalFormatting sqref="CD11">
    <cfRule type="cellIs" dxfId="409" priority="2481" operator="lessThan">
      <formula>$C$4</formula>
    </cfRule>
  </conditionalFormatting>
  <conditionalFormatting sqref="CD12">
    <cfRule type="cellIs" dxfId="408" priority="2482" operator="lessThan">
      <formula>$C$4</formula>
    </cfRule>
  </conditionalFormatting>
  <conditionalFormatting sqref="CD13">
    <cfRule type="cellIs" dxfId="407" priority="2483" operator="lessThan">
      <formula>$C$4</formula>
    </cfRule>
  </conditionalFormatting>
  <conditionalFormatting sqref="CD14">
    <cfRule type="cellIs" dxfId="406" priority="2484" operator="lessThan">
      <formula>$C$4</formula>
    </cfRule>
  </conditionalFormatting>
  <conditionalFormatting sqref="CD15">
    <cfRule type="cellIs" dxfId="405" priority="2485" operator="lessThan">
      <formula>$C$4</formula>
    </cfRule>
  </conditionalFormatting>
  <conditionalFormatting sqref="CD16">
    <cfRule type="cellIs" dxfId="404" priority="2486" operator="lessThan">
      <formula>$C$4</formula>
    </cfRule>
  </conditionalFormatting>
  <conditionalFormatting sqref="CD17">
    <cfRule type="cellIs" dxfId="403" priority="2487" operator="lessThan">
      <formula>$C$4</formula>
    </cfRule>
  </conditionalFormatting>
  <conditionalFormatting sqref="CD18">
    <cfRule type="cellIs" dxfId="402" priority="2488" operator="lessThan">
      <formula>$C$4</formula>
    </cfRule>
  </conditionalFormatting>
  <conditionalFormatting sqref="CD19">
    <cfRule type="cellIs" dxfId="401" priority="2489" operator="lessThan">
      <formula>$C$4</formula>
    </cfRule>
  </conditionalFormatting>
  <conditionalFormatting sqref="CD20">
    <cfRule type="cellIs" dxfId="400" priority="2490" operator="lessThan">
      <formula>$C$4</formula>
    </cfRule>
  </conditionalFormatting>
  <conditionalFormatting sqref="CD21">
    <cfRule type="cellIs" dxfId="399" priority="2491" operator="lessThan">
      <formula>$C$4</formula>
    </cfRule>
  </conditionalFormatting>
  <conditionalFormatting sqref="CD22">
    <cfRule type="cellIs" dxfId="398" priority="2492" operator="lessThan">
      <formula>$C$4</formula>
    </cfRule>
  </conditionalFormatting>
  <conditionalFormatting sqref="CD23">
    <cfRule type="cellIs" dxfId="397" priority="2493" operator="lessThan">
      <formula>$C$4</formula>
    </cfRule>
  </conditionalFormatting>
  <conditionalFormatting sqref="CD24">
    <cfRule type="cellIs" dxfId="396" priority="2494" operator="lessThan">
      <formula>$C$4</formula>
    </cfRule>
  </conditionalFormatting>
  <conditionalFormatting sqref="CD25">
    <cfRule type="cellIs" dxfId="395" priority="2495" operator="lessThan">
      <formula>$C$4</formula>
    </cfRule>
  </conditionalFormatting>
  <conditionalFormatting sqref="CD26">
    <cfRule type="cellIs" dxfId="394" priority="2496" operator="lessThan">
      <formula>$C$4</formula>
    </cfRule>
  </conditionalFormatting>
  <conditionalFormatting sqref="CD27">
    <cfRule type="cellIs" dxfId="393" priority="2497" operator="lessThan">
      <formula>$C$4</formula>
    </cfRule>
  </conditionalFormatting>
  <conditionalFormatting sqref="CD28">
    <cfRule type="cellIs" dxfId="392" priority="2498" operator="lessThan">
      <formula>$C$4</formula>
    </cfRule>
  </conditionalFormatting>
  <conditionalFormatting sqref="CD29">
    <cfRule type="cellIs" dxfId="391" priority="2499" operator="lessThan">
      <formula>$C$4</formula>
    </cfRule>
  </conditionalFormatting>
  <conditionalFormatting sqref="CD30">
    <cfRule type="cellIs" dxfId="390" priority="2500" operator="lessThan">
      <formula>$C$4</formula>
    </cfRule>
  </conditionalFormatting>
  <conditionalFormatting sqref="CD31">
    <cfRule type="cellIs" dxfId="389" priority="2501" operator="lessThan">
      <formula>$C$4</formula>
    </cfRule>
  </conditionalFormatting>
  <conditionalFormatting sqref="CD32">
    <cfRule type="cellIs" dxfId="388" priority="2502" operator="lessThan">
      <formula>$C$4</formula>
    </cfRule>
  </conditionalFormatting>
  <conditionalFormatting sqref="CD33">
    <cfRule type="cellIs" dxfId="387" priority="2503" operator="lessThan">
      <formula>$C$4</formula>
    </cfRule>
  </conditionalFormatting>
  <conditionalFormatting sqref="CD34">
    <cfRule type="cellIs" dxfId="386" priority="2504" operator="lessThan">
      <formula>$C$4</formula>
    </cfRule>
  </conditionalFormatting>
  <conditionalFormatting sqref="CD35">
    <cfRule type="cellIs" dxfId="385" priority="2505" operator="lessThan">
      <formula>$C$4</formula>
    </cfRule>
  </conditionalFormatting>
  <conditionalFormatting sqref="CD36">
    <cfRule type="cellIs" dxfId="384" priority="2506" operator="lessThan">
      <formula>$C$4</formula>
    </cfRule>
  </conditionalFormatting>
  <conditionalFormatting sqref="CD37">
    <cfRule type="cellIs" dxfId="383" priority="2507" operator="lessThan">
      <formula>$C$4</formula>
    </cfRule>
  </conditionalFormatting>
  <conditionalFormatting sqref="CD38">
    <cfRule type="cellIs" dxfId="382" priority="2508" operator="lessThan">
      <formula>$C$4</formula>
    </cfRule>
  </conditionalFormatting>
  <conditionalFormatting sqref="CD39">
    <cfRule type="cellIs" dxfId="381" priority="2509" operator="lessThan">
      <formula>$C$4</formula>
    </cfRule>
  </conditionalFormatting>
  <conditionalFormatting sqref="CD40">
    <cfRule type="cellIs" dxfId="380" priority="2510" operator="lessThan">
      <formula>$C$4</formula>
    </cfRule>
  </conditionalFormatting>
  <conditionalFormatting sqref="CD41">
    <cfRule type="cellIs" dxfId="379" priority="2511" operator="lessThan">
      <formula>$C$4</formula>
    </cfRule>
  </conditionalFormatting>
  <conditionalFormatting sqref="CD42">
    <cfRule type="cellIs" dxfId="378" priority="2512" operator="lessThan">
      <formula>$C$4</formula>
    </cfRule>
  </conditionalFormatting>
  <conditionalFormatting sqref="CD43">
    <cfRule type="cellIs" dxfId="377" priority="2513" operator="lessThan">
      <formula>$C$4</formula>
    </cfRule>
  </conditionalFormatting>
  <conditionalFormatting sqref="CD44">
    <cfRule type="cellIs" dxfId="376" priority="2514" operator="lessThan">
      <formula>$C$4</formula>
    </cfRule>
  </conditionalFormatting>
  <conditionalFormatting sqref="CD45">
    <cfRule type="cellIs" dxfId="375" priority="2515" operator="lessThan">
      <formula>$C$4</formula>
    </cfRule>
  </conditionalFormatting>
  <conditionalFormatting sqref="CD46">
    <cfRule type="cellIs" dxfId="374" priority="2516" operator="lessThan">
      <formula>$C$4</formula>
    </cfRule>
  </conditionalFormatting>
  <conditionalFormatting sqref="CD47">
    <cfRule type="cellIs" dxfId="373" priority="2517" operator="lessThan">
      <formula>$C$4</formula>
    </cfRule>
  </conditionalFormatting>
  <conditionalFormatting sqref="CD48">
    <cfRule type="cellIs" dxfId="372" priority="2518" operator="lessThan">
      <formula>$C$4</formula>
    </cfRule>
  </conditionalFormatting>
  <conditionalFormatting sqref="CD49">
    <cfRule type="cellIs" dxfId="371" priority="2519" operator="lessThan">
      <formula>$C$4</formula>
    </cfRule>
  </conditionalFormatting>
  <conditionalFormatting sqref="CD50">
    <cfRule type="cellIs" dxfId="370" priority="2520" operator="lessThan">
      <formula>$C$4</formula>
    </cfRule>
  </conditionalFormatting>
  <conditionalFormatting sqref="CE11">
    <cfRule type="cellIs" dxfId="369" priority="2521" operator="lessThan">
      <formula>$C$4</formula>
    </cfRule>
  </conditionalFormatting>
  <conditionalFormatting sqref="CE12">
    <cfRule type="cellIs" dxfId="368" priority="2522" operator="lessThan">
      <formula>$C$4</formula>
    </cfRule>
  </conditionalFormatting>
  <conditionalFormatting sqref="CE13">
    <cfRule type="cellIs" dxfId="367" priority="2523" operator="lessThan">
      <formula>$C$4</formula>
    </cfRule>
  </conditionalFormatting>
  <conditionalFormatting sqref="CE14">
    <cfRule type="cellIs" dxfId="366" priority="2524" operator="lessThan">
      <formula>$C$4</formula>
    </cfRule>
  </conditionalFormatting>
  <conditionalFormatting sqref="CE15">
    <cfRule type="cellIs" dxfId="365" priority="2525" operator="lessThan">
      <formula>$C$4</formula>
    </cfRule>
  </conditionalFormatting>
  <conditionalFormatting sqref="CE16">
    <cfRule type="cellIs" dxfId="364" priority="2526" operator="lessThan">
      <formula>$C$4</formula>
    </cfRule>
  </conditionalFormatting>
  <conditionalFormatting sqref="CE17">
    <cfRule type="cellIs" dxfId="363" priority="2527" operator="lessThan">
      <formula>$C$4</formula>
    </cfRule>
  </conditionalFormatting>
  <conditionalFormatting sqref="CE18">
    <cfRule type="cellIs" dxfId="362" priority="2528" operator="lessThan">
      <formula>$C$4</formula>
    </cfRule>
  </conditionalFormatting>
  <conditionalFormatting sqref="CE19">
    <cfRule type="cellIs" dxfId="361" priority="2529" operator="lessThan">
      <formula>$C$4</formula>
    </cfRule>
  </conditionalFormatting>
  <conditionalFormatting sqref="CE20">
    <cfRule type="cellIs" dxfId="360" priority="2530" operator="lessThan">
      <formula>$C$4</formula>
    </cfRule>
  </conditionalFormatting>
  <conditionalFormatting sqref="CE21">
    <cfRule type="cellIs" dxfId="359" priority="2531" operator="lessThan">
      <formula>$C$4</formula>
    </cfRule>
  </conditionalFormatting>
  <conditionalFormatting sqref="CE22">
    <cfRule type="cellIs" dxfId="358" priority="2532" operator="lessThan">
      <formula>$C$4</formula>
    </cfRule>
  </conditionalFormatting>
  <conditionalFormatting sqref="CE23">
    <cfRule type="cellIs" dxfId="357" priority="2533" operator="lessThan">
      <formula>$C$4</formula>
    </cfRule>
  </conditionalFormatting>
  <conditionalFormatting sqref="CE24">
    <cfRule type="cellIs" dxfId="356" priority="2534" operator="lessThan">
      <formula>$C$4</formula>
    </cfRule>
  </conditionalFormatting>
  <conditionalFormatting sqref="CE25">
    <cfRule type="cellIs" dxfId="355" priority="2535" operator="lessThan">
      <formula>$C$4</formula>
    </cfRule>
  </conditionalFormatting>
  <conditionalFormatting sqref="CE26">
    <cfRule type="cellIs" dxfId="354" priority="2536" operator="lessThan">
      <formula>$C$4</formula>
    </cfRule>
  </conditionalFormatting>
  <conditionalFormatting sqref="CE27">
    <cfRule type="cellIs" dxfId="353" priority="2537" operator="lessThan">
      <formula>$C$4</formula>
    </cfRule>
  </conditionalFormatting>
  <conditionalFormatting sqref="CE28">
    <cfRule type="cellIs" dxfId="352" priority="2538" operator="lessThan">
      <formula>$C$4</formula>
    </cfRule>
  </conditionalFormatting>
  <conditionalFormatting sqref="CE29">
    <cfRule type="cellIs" dxfId="351" priority="2539" operator="lessThan">
      <formula>$C$4</formula>
    </cfRule>
  </conditionalFormatting>
  <conditionalFormatting sqref="CE30">
    <cfRule type="cellIs" dxfId="350" priority="2540" operator="lessThan">
      <formula>$C$4</formula>
    </cfRule>
  </conditionalFormatting>
  <conditionalFormatting sqref="CE31">
    <cfRule type="cellIs" dxfId="349" priority="2541" operator="lessThan">
      <formula>$C$4</formula>
    </cfRule>
  </conditionalFormatting>
  <conditionalFormatting sqref="CE32">
    <cfRule type="cellIs" dxfId="348" priority="2542" operator="lessThan">
      <formula>$C$4</formula>
    </cfRule>
  </conditionalFormatting>
  <conditionalFormatting sqref="CE33">
    <cfRule type="cellIs" dxfId="347" priority="2543" operator="lessThan">
      <formula>$C$4</formula>
    </cfRule>
  </conditionalFormatting>
  <conditionalFormatting sqref="CE34">
    <cfRule type="cellIs" dxfId="346" priority="2544" operator="lessThan">
      <formula>$C$4</formula>
    </cfRule>
  </conditionalFormatting>
  <conditionalFormatting sqref="CE35">
    <cfRule type="cellIs" dxfId="345" priority="2545" operator="lessThan">
      <formula>$C$4</formula>
    </cfRule>
  </conditionalFormatting>
  <conditionalFormatting sqref="CE36">
    <cfRule type="cellIs" dxfId="344" priority="2546" operator="lessThan">
      <formula>$C$4</formula>
    </cfRule>
  </conditionalFormatting>
  <conditionalFormatting sqref="CE37">
    <cfRule type="cellIs" dxfId="343" priority="2547" operator="lessThan">
      <formula>$C$4</formula>
    </cfRule>
  </conditionalFormatting>
  <conditionalFormatting sqref="CE38">
    <cfRule type="cellIs" dxfId="342" priority="2548" operator="lessThan">
      <formula>$C$4</formula>
    </cfRule>
  </conditionalFormatting>
  <conditionalFormatting sqref="CE39">
    <cfRule type="cellIs" dxfId="341" priority="2549" operator="lessThan">
      <formula>$C$4</formula>
    </cfRule>
  </conditionalFormatting>
  <conditionalFormatting sqref="CE40">
    <cfRule type="cellIs" dxfId="340" priority="2550" operator="lessThan">
      <formula>$C$4</formula>
    </cfRule>
  </conditionalFormatting>
  <conditionalFormatting sqref="CE41">
    <cfRule type="cellIs" dxfId="339" priority="2551" operator="lessThan">
      <formula>$C$4</formula>
    </cfRule>
  </conditionalFormatting>
  <conditionalFormatting sqref="CE42">
    <cfRule type="cellIs" dxfId="338" priority="2552" operator="lessThan">
      <formula>$C$4</formula>
    </cfRule>
  </conditionalFormatting>
  <conditionalFormatting sqref="CE43">
    <cfRule type="cellIs" dxfId="337" priority="2553" operator="lessThan">
      <formula>$C$4</formula>
    </cfRule>
  </conditionalFormatting>
  <conditionalFormatting sqref="CE44">
    <cfRule type="cellIs" dxfId="336" priority="2554" operator="lessThan">
      <formula>$C$4</formula>
    </cfRule>
  </conditionalFormatting>
  <conditionalFormatting sqref="CE45">
    <cfRule type="cellIs" dxfId="335" priority="2555" operator="lessThan">
      <formula>$C$4</formula>
    </cfRule>
  </conditionalFormatting>
  <conditionalFormatting sqref="CE46">
    <cfRule type="cellIs" dxfId="334" priority="2556" operator="lessThan">
      <formula>$C$4</formula>
    </cfRule>
  </conditionalFormatting>
  <conditionalFormatting sqref="CE47">
    <cfRule type="cellIs" dxfId="333" priority="2557" operator="lessThan">
      <formula>$C$4</formula>
    </cfRule>
  </conditionalFormatting>
  <conditionalFormatting sqref="CE48">
    <cfRule type="cellIs" dxfId="332" priority="2558" operator="lessThan">
      <formula>$C$4</formula>
    </cfRule>
  </conditionalFormatting>
  <conditionalFormatting sqref="CE49">
    <cfRule type="cellIs" dxfId="331" priority="2559" operator="lessThan">
      <formula>$C$4</formula>
    </cfRule>
  </conditionalFormatting>
  <conditionalFormatting sqref="CE50">
    <cfRule type="cellIs" dxfId="330" priority="2560" operator="lessThan">
      <formula>$C$4</formula>
    </cfRule>
  </conditionalFormatting>
  <conditionalFormatting sqref="CF11">
    <cfRule type="cellIs" dxfId="329" priority="2561" operator="lessThan">
      <formula>$C$4</formula>
    </cfRule>
  </conditionalFormatting>
  <conditionalFormatting sqref="CF12">
    <cfRule type="cellIs" dxfId="328" priority="2562" operator="lessThan">
      <formula>$C$4</formula>
    </cfRule>
  </conditionalFormatting>
  <conditionalFormatting sqref="CF13">
    <cfRule type="cellIs" dxfId="327" priority="2563" operator="lessThan">
      <formula>$C$4</formula>
    </cfRule>
  </conditionalFormatting>
  <conditionalFormatting sqref="CF14">
    <cfRule type="cellIs" dxfId="326" priority="2564" operator="lessThan">
      <formula>$C$4</formula>
    </cfRule>
  </conditionalFormatting>
  <conditionalFormatting sqref="CF15">
    <cfRule type="cellIs" dxfId="325" priority="2565" operator="lessThan">
      <formula>$C$4</formula>
    </cfRule>
  </conditionalFormatting>
  <conditionalFormatting sqref="CF16">
    <cfRule type="cellIs" dxfId="324" priority="2566" operator="lessThan">
      <formula>$C$4</formula>
    </cfRule>
  </conditionalFormatting>
  <conditionalFormatting sqref="CF17">
    <cfRule type="cellIs" dxfId="323" priority="2567" operator="lessThan">
      <formula>$C$4</formula>
    </cfRule>
  </conditionalFormatting>
  <conditionalFormatting sqref="CF18">
    <cfRule type="cellIs" dxfId="322" priority="2568" operator="lessThan">
      <formula>$C$4</formula>
    </cfRule>
  </conditionalFormatting>
  <conditionalFormatting sqref="CF19">
    <cfRule type="cellIs" dxfId="321" priority="2569" operator="lessThan">
      <formula>$C$4</formula>
    </cfRule>
  </conditionalFormatting>
  <conditionalFormatting sqref="CF20">
    <cfRule type="cellIs" dxfId="320" priority="2570" operator="lessThan">
      <formula>$C$4</formula>
    </cfRule>
  </conditionalFormatting>
  <conditionalFormatting sqref="CF21">
    <cfRule type="cellIs" dxfId="319" priority="2571" operator="lessThan">
      <formula>$C$4</formula>
    </cfRule>
  </conditionalFormatting>
  <conditionalFormatting sqref="CF22">
    <cfRule type="cellIs" dxfId="318" priority="2572" operator="lessThan">
      <formula>$C$4</formula>
    </cfRule>
  </conditionalFormatting>
  <conditionalFormatting sqref="CF23">
    <cfRule type="cellIs" dxfId="317" priority="2573" operator="lessThan">
      <formula>$C$4</formula>
    </cfRule>
  </conditionalFormatting>
  <conditionalFormatting sqref="CF24">
    <cfRule type="cellIs" dxfId="316" priority="2574" operator="lessThan">
      <formula>$C$4</formula>
    </cfRule>
  </conditionalFormatting>
  <conditionalFormatting sqref="CF25">
    <cfRule type="cellIs" dxfId="315" priority="2575" operator="lessThan">
      <formula>$C$4</formula>
    </cfRule>
  </conditionalFormatting>
  <conditionalFormatting sqref="CF26">
    <cfRule type="cellIs" dxfId="314" priority="2576" operator="lessThan">
      <formula>$C$4</formula>
    </cfRule>
  </conditionalFormatting>
  <conditionalFormatting sqref="CF27">
    <cfRule type="cellIs" dxfId="313" priority="2577" operator="lessThan">
      <formula>$C$4</formula>
    </cfRule>
  </conditionalFormatting>
  <conditionalFormatting sqref="CF28">
    <cfRule type="cellIs" dxfId="312" priority="2578" operator="lessThan">
      <formula>$C$4</formula>
    </cfRule>
  </conditionalFormatting>
  <conditionalFormatting sqref="CF29">
    <cfRule type="cellIs" dxfId="311" priority="2579" operator="lessThan">
      <formula>$C$4</formula>
    </cfRule>
  </conditionalFormatting>
  <conditionalFormatting sqref="CF30">
    <cfRule type="cellIs" dxfId="310" priority="2580" operator="lessThan">
      <formula>$C$4</formula>
    </cfRule>
  </conditionalFormatting>
  <conditionalFormatting sqref="CF31">
    <cfRule type="cellIs" dxfId="309" priority="2581" operator="lessThan">
      <formula>$C$4</formula>
    </cfRule>
  </conditionalFormatting>
  <conditionalFormatting sqref="CF32">
    <cfRule type="cellIs" dxfId="308" priority="2582" operator="lessThan">
      <formula>$C$4</formula>
    </cfRule>
  </conditionalFormatting>
  <conditionalFormatting sqref="CF33">
    <cfRule type="cellIs" dxfId="307" priority="2583" operator="lessThan">
      <formula>$C$4</formula>
    </cfRule>
  </conditionalFormatting>
  <conditionalFormatting sqref="CF34">
    <cfRule type="cellIs" dxfId="306" priority="2584" operator="lessThan">
      <formula>$C$4</formula>
    </cfRule>
  </conditionalFormatting>
  <conditionalFormatting sqref="CF35">
    <cfRule type="cellIs" dxfId="305" priority="2585" operator="lessThan">
      <formula>$C$4</formula>
    </cfRule>
  </conditionalFormatting>
  <conditionalFormatting sqref="CF36">
    <cfRule type="cellIs" dxfId="304" priority="2586" operator="lessThan">
      <formula>$C$4</formula>
    </cfRule>
  </conditionalFormatting>
  <conditionalFormatting sqref="CF37">
    <cfRule type="cellIs" dxfId="303" priority="2587" operator="lessThan">
      <formula>$C$4</formula>
    </cfRule>
  </conditionalFormatting>
  <conditionalFormatting sqref="CF38">
    <cfRule type="cellIs" dxfId="302" priority="2588" operator="lessThan">
      <formula>$C$4</formula>
    </cfRule>
  </conditionalFormatting>
  <conditionalFormatting sqref="CF39">
    <cfRule type="cellIs" dxfId="301" priority="2589" operator="lessThan">
      <formula>$C$4</formula>
    </cfRule>
  </conditionalFormatting>
  <conditionalFormatting sqref="CF40">
    <cfRule type="cellIs" dxfId="300" priority="2590" operator="lessThan">
      <formula>$C$4</formula>
    </cfRule>
  </conditionalFormatting>
  <conditionalFormatting sqref="CF41">
    <cfRule type="cellIs" dxfId="299" priority="2591" operator="lessThan">
      <formula>$C$4</formula>
    </cfRule>
  </conditionalFormatting>
  <conditionalFormatting sqref="CF42">
    <cfRule type="cellIs" dxfId="298" priority="2592" operator="lessThan">
      <formula>$C$4</formula>
    </cfRule>
  </conditionalFormatting>
  <conditionalFormatting sqref="CF43">
    <cfRule type="cellIs" dxfId="297" priority="2593" operator="lessThan">
      <formula>$C$4</formula>
    </cfRule>
  </conditionalFormatting>
  <conditionalFormatting sqref="CF44">
    <cfRule type="cellIs" dxfId="296" priority="2594" operator="lessThan">
      <formula>$C$4</formula>
    </cfRule>
  </conditionalFormatting>
  <conditionalFormatting sqref="CF45">
    <cfRule type="cellIs" dxfId="295" priority="2595" operator="lessThan">
      <formula>$C$4</formula>
    </cfRule>
  </conditionalFormatting>
  <conditionalFormatting sqref="CF46">
    <cfRule type="cellIs" dxfId="294" priority="2596" operator="lessThan">
      <formula>$C$4</formula>
    </cfRule>
  </conditionalFormatting>
  <conditionalFormatting sqref="CF47">
    <cfRule type="cellIs" dxfId="293" priority="2597" operator="lessThan">
      <formula>$C$4</formula>
    </cfRule>
  </conditionalFormatting>
  <conditionalFormatting sqref="CF48">
    <cfRule type="cellIs" dxfId="292" priority="2598" operator="lessThan">
      <formula>$C$4</formula>
    </cfRule>
  </conditionalFormatting>
  <conditionalFormatting sqref="CF49">
    <cfRule type="cellIs" dxfId="291" priority="2599" operator="lessThan">
      <formula>$C$4</formula>
    </cfRule>
  </conditionalFormatting>
  <conditionalFormatting sqref="CF50">
    <cfRule type="cellIs" dxfId="290" priority="2600" operator="lessThan">
      <formula>$C$4</formula>
    </cfRule>
  </conditionalFormatting>
  <conditionalFormatting sqref="CG11">
    <cfRule type="cellIs" dxfId="289" priority="2601" operator="lessThan">
      <formula>$C$4</formula>
    </cfRule>
  </conditionalFormatting>
  <conditionalFormatting sqref="CG12">
    <cfRule type="cellIs" dxfId="288" priority="2602" operator="lessThan">
      <formula>$C$4</formula>
    </cfRule>
  </conditionalFormatting>
  <conditionalFormatting sqref="CG13">
    <cfRule type="cellIs" dxfId="287" priority="2603" operator="lessThan">
      <formula>$C$4</formula>
    </cfRule>
  </conditionalFormatting>
  <conditionalFormatting sqref="CG14">
    <cfRule type="cellIs" dxfId="286" priority="2604" operator="lessThan">
      <formula>$C$4</formula>
    </cfRule>
  </conditionalFormatting>
  <conditionalFormatting sqref="CG15">
    <cfRule type="cellIs" dxfId="285" priority="2605" operator="lessThan">
      <formula>$C$4</formula>
    </cfRule>
  </conditionalFormatting>
  <conditionalFormatting sqref="CG16">
    <cfRule type="cellIs" dxfId="284" priority="2606" operator="lessThan">
      <formula>$C$4</formula>
    </cfRule>
  </conditionalFormatting>
  <conditionalFormatting sqref="CG17">
    <cfRule type="cellIs" dxfId="283" priority="2607" operator="lessThan">
      <formula>$C$4</formula>
    </cfRule>
  </conditionalFormatting>
  <conditionalFormatting sqref="CG18">
    <cfRule type="cellIs" dxfId="282" priority="2608" operator="lessThan">
      <formula>$C$4</formula>
    </cfRule>
  </conditionalFormatting>
  <conditionalFormatting sqref="CG19">
    <cfRule type="cellIs" dxfId="281" priority="2609" operator="lessThan">
      <formula>$C$4</formula>
    </cfRule>
  </conditionalFormatting>
  <conditionalFormatting sqref="CG20">
    <cfRule type="cellIs" dxfId="280" priority="2610" operator="lessThan">
      <formula>$C$4</formula>
    </cfRule>
  </conditionalFormatting>
  <conditionalFormatting sqref="CG21">
    <cfRule type="cellIs" dxfId="279" priority="2611" operator="lessThan">
      <formula>$C$4</formula>
    </cfRule>
  </conditionalFormatting>
  <conditionalFormatting sqref="CG22">
    <cfRule type="cellIs" dxfId="278" priority="2612" operator="lessThan">
      <formula>$C$4</formula>
    </cfRule>
  </conditionalFormatting>
  <conditionalFormatting sqref="CG23">
    <cfRule type="cellIs" dxfId="277" priority="2613" operator="lessThan">
      <formula>$C$4</formula>
    </cfRule>
  </conditionalFormatting>
  <conditionalFormatting sqref="CG24">
    <cfRule type="cellIs" dxfId="276" priority="2614" operator="lessThan">
      <formula>$C$4</formula>
    </cfRule>
  </conditionalFormatting>
  <conditionalFormatting sqref="CG25">
    <cfRule type="cellIs" dxfId="275" priority="2615" operator="lessThan">
      <formula>$C$4</formula>
    </cfRule>
  </conditionalFormatting>
  <conditionalFormatting sqref="CG26">
    <cfRule type="cellIs" dxfId="274" priority="2616" operator="lessThan">
      <formula>$C$4</formula>
    </cfRule>
  </conditionalFormatting>
  <conditionalFormatting sqref="CG27">
    <cfRule type="cellIs" dxfId="273" priority="2617" operator="lessThan">
      <formula>$C$4</formula>
    </cfRule>
  </conditionalFormatting>
  <conditionalFormatting sqref="CG28">
    <cfRule type="cellIs" dxfId="272" priority="2618" operator="lessThan">
      <formula>$C$4</formula>
    </cfRule>
  </conditionalFormatting>
  <conditionalFormatting sqref="CG29">
    <cfRule type="cellIs" dxfId="271" priority="2619" operator="lessThan">
      <formula>$C$4</formula>
    </cfRule>
  </conditionalFormatting>
  <conditionalFormatting sqref="CG30">
    <cfRule type="cellIs" dxfId="270" priority="2620" operator="lessThan">
      <formula>$C$4</formula>
    </cfRule>
  </conditionalFormatting>
  <conditionalFormatting sqref="CG31">
    <cfRule type="cellIs" dxfId="269" priority="2621" operator="lessThan">
      <formula>$C$4</formula>
    </cfRule>
  </conditionalFormatting>
  <conditionalFormatting sqref="CG32">
    <cfRule type="cellIs" dxfId="268" priority="2622" operator="lessThan">
      <formula>$C$4</formula>
    </cfRule>
  </conditionalFormatting>
  <conditionalFormatting sqref="CG33">
    <cfRule type="cellIs" dxfId="267" priority="2623" operator="lessThan">
      <formula>$C$4</formula>
    </cfRule>
  </conditionalFormatting>
  <conditionalFormatting sqref="CG34">
    <cfRule type="cellIs" dxfId="266" priority="2624" operator="lessThan">
      <formula>$C$4</formula>
    </cfRule>
  </conditionalFormatting>
  <conditionalFormatting sqref="CG35">
    <cfRule type="cellIs" dxfId="265" priority="2625" operator="lessThan">
      <formula>$C$4</formula>
    </cfRule>
  </conditionalFormatting>
  <conditionalFormatting sqref="CG36">
    <cfRule type="cellIs" dxfId="264" priority="2626" operator="lessThan">
      <formula>$C$4</formula>
    </cfRule>
  </conditionalFormatting>
  <conditionalFormatting sqref="CG37">
    <cfRule type="cellIs" dxfId="263" priority="2627" operator="lessThan">
      <formula>$C$4</formula>
    </cfRule>
  </conditionalFormatting>
  <conditionalFormatting sqref="CG38">
    <cfRule type="cellIs" dxfId="262" priority="2628" operator="lessThan">
      <formula>$C$4</formula>
    </cfRule>
  </conditionalFormatting>
  <conditionalFormatting sqref="CG39">
    <cfRule type="cellIs" dxfId="261" priority="2629" operator="lessThan">
      <formula>$C$4</formula>
    </cfRule>
  </conditionalFormatting>
  <conditionalFormatting sqref="CG40">
    <cfRule type="cellIs" dxfId="260" priority="2630" operator="lessThan">
      <formula>$C$4</formula>
    </cfRule>
  </conditionalFormatting>
  <conditionalFormatting sqref="CG41">
    <cfRule type="cellIs" dxfId="259" priority="2631" operator="lessThan">
      <formula>$C$4</formula>
    </cfRule>
  </conditionalFormatting>
  <conditionalFormatting sqref="CG42">
    <cfRule type="cellIs" dxfId="258" priority="2632" operator="lessThan">
      <formula>$C$4</formula>
    </cfRule>
  </conditionalFormatting>
  <conditionalFormatting sqref="CG43">
    <cfRule type="cellIs" dxfId="257" priority="2633" operator="lessThan">
      <formula>$C$4</formula>
    </cfRule>
  </conditionalFormatting>
  <conditionalFormatting sqref="CG44">
    <cfRule type="cellIs" dxfId="256" priority="2634" operator="lessThan">
      <formula>$C$4</formula>
    </cfRule>
  </conditionalFormatting>
  <conditionalFormatting sqref="CG45">
    <cfRule type="cellIs" dxfId="255" priority="2635" operator="lessThan">
      <formula>$C$4</formula>
    </cfRule>
  </conditionalFormatting>
  <conditionalFormatting sqref="CG46">
    <cfRule type="cellIs" dxfId="254" priority="2636" operator="lessThan">
      <formula>$C$4</formula>
    </cfRule>
  </conditionalFormatting>
  <conditionalFormatting sqref="CG47">
    <cfRule type="cellIs" dxfId="253" priority="2637" operator="lessThan">
      <formula>$C$4</formula>
    </cfRule>
  </conditionalFormatting>
  <conditionalFormatting sqref="CG48">
    <cfRule type="cellIs" dxfId="252" priority="2638" operator="lessThan">
      <formula>$C$4</formula>
    </cfRule>
  </conditionalFormatting>
  <conditionalFormatting sqref="CG49">
    <cfRule type="cellIs" dxfId="251" priority="2639" operator="lessThan">
      <formula>$C$4</formula>
    </cfRule>
  </conditionalFormatting>
  <conditionalFormatting sqref="CG50">
    <cfRule type="cellIs" dxfId="250" priority="2640" operator="lessThan">
      <formula>$C$4</formula>
    </cfRule>
  </conditionalFormatting>
  <conditionalFormatting sqref="CH11">
    <cfRule type="cellIs" dxfId="249" priority="2641" operator="greaterThan">
      <formula>$BJ$2+15</formula>
    </cfRule>
  </conditionalFormatting>
  <conditionalFormatting sqref="CH12">
    <cfRule type="cellIs" dxfId="248" priority="2642" operator="greaterThan">
      <formula>$BJ$2+15</formula>
    </cfRule>
  </conditionalFormatting>
  <conditionalFormatting sqref="CH13">
    <cfRule type="cellIs" dxfId="247" priority="2643" operator="greaterThan">
      <formula>$BJ$2+15</formula>
    </cfRule>
  </conditionalFormatting>
  <conditionalFormatting sqref="CH14">
    <cfRule type="cellIs" dxfId="246" priority="2644" operator="greaterThan">
      <formula>$BJ$2+15</formula>
    </cfRule>
  </conditionalFormatting>
  <conditionalFormatting sqref="CH15">
    <cfRule type="cellIs" dxfId="245" priority="2645" operator="greaterThan">
      <formula>$BJ$2+15</formula>
    </cfRule>
  </conditionalFormatting>
  <conditionalFormatting sqref="CH16">
    <cfRule type="cellIs" dxfId="244" priority="2646" operator="greaterThan">
      <formula>$BJ$2+15</formula>
    </cfRule>
  </conditionalFormatting>
  <conditionalFormatting sqref="CH17">
    <cfRule type="cellIs" dxfId="243" priority="2647" operator="greaterThan">
      <formula>$BJ$2+15</formula>
    </cfRule>
  </conditionalFormatting>
  <conditionalFormatting sqref="CH18">
    <cfRule type="cellIs" dxfId="242" priority="2648" operator="greaterThan">
      <formula>$BJ$2+15</formula>
    </cfRule>
  </conditionalFormatting>
  <conditionalFormatting sqref="CH19">
    <cfRule type="cellIs" dxfId="241" priority="2649" operator="greaterThan">
      <formula>$BJ$2+15</formula>
    </cfRule>
  </conditionalFormatting>
  <conditionalFormatting sqref="CH20">
    <cfRule type="cellIs" dxfId="240" priority="2650" operator="greaterThan">
      <formula>$BJ$2+15</formula>
    </cfRule>
  </conditionalFormatting>
  <conditionalFormatting sqref="CH21">
    <cfRule type="cellIs" dxfId="239" priority="2651" operator="greaterThan">
      <formula>$BJ$2+15</formula>
    </cfRule>
  </conditionalFormatting>
  <conditionalFormatting sqref="CH22">
    <cfRule type="cellIs" dxfId="238" priority="2652" operator="greaterThan">
      <formula>$BJ$2+15</formula>
    </cfRule>
  </conditionalFormatting>
  <conditionalFormatting sqref="CH23">
    <cfRule type="cellIs" dxfId="237" priority="2653" operator="greaterThan">
      <formula>$BJ$2+15</formula>
    </cfRule>
  </conditionalFormatting>
  <conditionalFormatting sqref="CH24">
    <cfRule type="cellIs" dxfId="236" priority="2654" operator="greaterThan">
      <formula>$BJ$2+15</formula>
    </cfRule>
  </conditionalFormatting>
  <conditionalFormatting sqref="CH25">
    <cfRule type="cellIs" dxfId="235" priority="2655" operator="greaterThan">
      <formula>$BJ$2+15</formula>
    </cfRule>
  </conditionalFormatting>
  <conditionalFormatting sqref="CH26">
    <cfRule type="cellIs" dxfId="234" priority="2656" operator="greaterThan">
      <formula>$BJ$2+15</formula>
    </cfRule>
  </conditionalFormatting>
  <conditionalFormatting sqref="CH27">
    <cfRule type="cellIs" dxfId="233" priority="2657" operator="greaterThan">
      <formula>$BJ$2+15</formula>
    </cfRule>
  </conditionalFormatting>
  <conditionalFormatting sqref="CH28">
    <cfRule type="cellIs" dxfId="232" priority="2658" operator="greaterThan">
      <formula>$BJ$2+15</formula>
    </cfRule>
  </conditionalFormatting>
  <conditionalFormatting sqref="CH29">
    <cfRule type="cellIs" dxfId="231" priority="2659" operator="greaterThan">
      <formula>$BJ$2+15</formula>
    </cfRule>
  </conditionalFormatting>
  <conditionalFormatting sqref="CH30">
    <cfRule type="cellIs" dxfId="230" priority="2660" operator="greaterThan">
      <formula>$BJ$2+15</formula>
    </cfRule>
  </conditionalFormatting>
  <conditionalFormatting sqref="CH31">
    <cfRule type="cellIs" dxfId="229" priority="2661" operator="greaterThan">
      <formula>$BJ$2+15</formula>
    </cfRule>
  </conditionalFormatting>
  <conditionalFormatting sqref="CH32">
    <cfRule type="cellIs" dxfId="228" priority="2662" operator="greaterThan">
      <formula>$BJ$2+15</formula>
    </cfRule>
  </conditionalFormatting>
  <conditionalFormatting sqref="CH33">
    <cfRule type="cellIs" dxfId="227" priority="2663" operator="greaterThan">
      <formula>$BJ$2+15</formula>
    </cfRule>
  </conditionalFormatting>
  <conditionalFormatting sqref="CH34">
    <cfRule type="cellIs" dxfId="226" priority="2664" operator="greaterThan">
      <formula>$BJ$2+15</formula>
    </cfRule>
  </conditionalFormatting>
  <conditionalFormatting sqref="CH35">
    <cfRule type="cellIs" dxfId="225" priority="2665" operator="greaterThan">
      <formula>$BJ$2+15</formula>
    </cfRule>
  </conditionalFormatting>
  <conditionalFormatting sqref="CH36">
    <cfRule type="cellIs" dxfId="224" priority="2666" operator="greaterThan">
      <formula>$BJ$2+15</formula>
    </cfRule>
  </conditionalFormatting>
  <conditionalFormatting sqref="CH37">
    <cfRule type="cellIs" dxfId="223" priority="2667" operator="greaterThan">
      <formula>$BJ$2+15</formula>
    </cfRule>
  </conditionalFormatting>
  <conditionalFormatting sqref="CH38">
    <cfRule type="cellIs" dxfId="222" priority="2668" operator="greaterThan">
      <formula>$BJ$2+15</formula>
    </cfRule>
  </conditionalFormatting>
  <conditionalFormatting sqref="CH39">
    <cfRule type="cellIs" dxfId="221" priority="2669" operator="greaterThan">
      <formula>$BJ$2+15</formula>
    </cfRule>
  </conditionalFormatting>
  <conditionalFormatting sqref="CH40">
    <cfRule type="cellIs" dxfId="220" priority="2670" operator="greaterThan">
      <formula>$BJ$2+15</formula>
    </cfRule>
  </conditionalFormatting>
  <conditionalFormatting sqref="CH41">
    <cfRule type="cellIs" dxfId="219" priority="2671" operator="greaterThan">
      <formula>$BJ$2+15</formula>
    </cfRule>
  </conditionalFormatting>
  <conditionalFormatting sqref="CH42">
    <cfRule type="cellIs" dxfId="218" priority="2672" operator="greaterThan">
      <formula>$BJ$2+15</formula>
    </cfRule>
  </conditionalFormatting>
  <conditionalFormatting sqref="CH43">
    <cfRule type="cellIs" dxfId="217" priority="2673" operator="greaterThan">
      <formula>$BJ$2+15</formula>
    </cfRule>
  </conditionalFormatting>
  <conditionalFormatting sqref="CH44">
    <cfRule type="cellIs" dxfId="216" priority="2674" operator="greaterThan">
      <formula>$BJ$2+15</formula>
    </cfRule>
  </conditionalFormatting>
  <conditionalFormatting sqref="CH45">
    <cfRule type="cellIs" dxfId="215" priority="2675" operator="greaterThan">
      <formula>$BJ$2+15</formula>
    </cfRule>
  </conditionalFormatting>
  <conditionalFormatting sqref="CH46">
    <cfRule type="cellIs" dxfId="214" priority="2676" operator="greaterThan">
      <formula>$BJ$2+15</formula>
    </cfRule>
  </conditionalFormatting>
  <conditionalFormatting sqref="CH47">
    <cfRule type="cellIs" dxfId="213" priority="2677" operator="greaterThan">
      <formula>$BJ$2+15</formula>
    </cfRule>
  </conditionalFormatting>
  <conditionalFormatting sqref="CH48">
    <cfRule type="cellIs" dxfId="212" priority="2678" operator="greaterThan">
      <formula>$BJ$2+15</formula>
    </cfRule>
  </conditionalFormatting>
  <conditionalFormatting sqref="CH49">
    <cfRule type="cellIs" dxfId="211" priority="2679" operator="greaterThan">
      <formula>$BJ$2+15</formula>
    </cfRule>
  </conditionalFormatting>
  <conditionalFormatting sqref="CH50">
    <cfRule type="cellIs" dxfId="210" priority="2680" operator="greaterThan">
      <formula>$BJ$2+15</formula>
    </cfRule>
  </conditionalFormatting>
  <conditionalFormatting sqref="S11">
    <cfRule type="cellIs" dxfId="209" priority="2681" operator="lessThan">
      <formula>$C$4</formula>
    </cfRule>
  </conditionalFormatting>
  <conditionalFormatting sqref="S12">
    <cfRule type="cellIs" dxfId="208" priority="2682" operator="lessThan">
      <formula>$C$4</formula>
    </cfRule>
  </conditionalFormatting>
  <conditionalFormatting sqref="S13">
    <cfRule type="cellIs" dxfId="207" priority="2683" operator="lessThan">
      <formula>$C$4</formula>
    </cfRule>
  </conditionalFormatting>
  <conditionalFormatting sqref="S14">
    <cfRule type="cellIs" dxfId="206" priority="2684" operator="lessThan">
      <formula>$C$4</formula>
    </cfRule>
  </conditionalFormatting>
  <conditionalFormatting sqref="S15">
    <cfRule type="cellIs" dxfId="205" priority="2685" operator="lessThan">
      <formula>$C$4</formula>
    </cfRule>
  </conditionalFormatting>
  <conditionalFormatting sqref="S16">
    <cfRule type="cellIs" dxfId="204" priority="2686" operator="lessThan">
      <formula>$C$4</formula>
    </cfRule>
  </conditionalFormatting>
  <conditionalFormatting sqref="S17">
    <cfRule type="cellIs" dxfId="203" priority="2687" operator="lessThan">
      <formula>$C$4</formula>
    </cfRule>
  </conditionalFormatting>
  <conditionalFormatting sqref="S18">
    <cfRule type="cellIs" dxfId="202" priority="2688" operator="lessThan">
      <formula>$C$4</formula>
    </cfRule>
  </conditionalFormatting>
  <conditionalFormatting sqref="S19">
    <cfRule type="cellIs" dxfId="201" priority="2689" operator="lessThan">
      <formula>$C$4</formula>
    </cfRule>
  </conditionalFormatting>
  <conditionalFormatting sqref="S20">
    <cfRule type="cellIs" dxfId="200" priority="2690" operator="lessThan">
      <formula>$C$4</formula>
    </cfRule>
  </conditionalFormatting>
  <conditionalFormatting sqref="S21">
    <cfRule type="cellIs" dxfId="199" priority="2691" operator="lessThan">
      <formula>$C$4</formula>
    </cfRule>
  </conditionalFormatting>
  <conditionalFormatting sqref="S22">
    <cfRule type="cellIs" dxfId="198" priority="2692" operator="lessThan">
      <formula>$C$4</formula>
    </cfRule>
  </conditionalFormatting>
  <conditionalFormatting sqref="S23">
    <cfRule type="cellIs" dxfId="197" priority="2693" operator="lessThan">
      <formula>$C$4</formula>
    </cfRule>
  </conditionalFormatting>
  <conditionalFormatting sqref="S24">
    <cfRule type="cellIs" dxfId="196" priority="2694" operator="lessThan">
      <formula>$C$4</formula>
    </cfRule>
  </conditionalFormatting>
  <conditionalFormatting sqref="S25">
    <cfRule type="cellIs" dxfId="195" priority="2695" operator="lessThan">
      <formula>$C$4</formula>
    </cfRule>
  </conditionalFormatting>
  <conditionalFormatting sqref="S26">
    <cfRule type="cellIs" dxfId="194" priority="2696" operator="lessThan">
      <formula>$C$4</formula>
    </cfRule>
  </conditionalFormatting>
  <conditionalFormatting sqref="S27">
    <cfRule type="cellIs" dxfId="193" priority="2697" operator="lessThan">
      <formula>$C$4</formula>
    </cfRule>
  </conditionalFormatting>
  <conditionalFormatting sqref="S28">
    <cfRule type="cellIs" dxfId="192" priority="2698" operator="lessThan">
      <formula>$C$4</formula>
    </cfRule>
  </conditionalFormatting>
  <conditionalFormatting sqref="S29">
    <cfRule type="cellIs" dxfId="191" priority="2699" operator="lessThan">
      <formula>$C$4</formula>
    </cfRule>
  </conditionalFormatting>
  <conditionalFormatting sqref="S30">
    <cfRule type="cellIs" dxfId="190" priority="2700" operator="lessThan">
      <formula>$C$4</formula>
    </cfRule>
  </conditionalFormatting>
  <conditionalFormatting sqref="S31">
    <cfRule type="cellIs" dxfId="189" priority="2701" operator="lessThan">
      <formula>$C$4</formula>
    </cfRule>
  </conditionalFormatting>
  <conditionalFormatting sqref="S32">
    <cfRule type="cellIs" dxfId="188" priority="2702" operator="lessThan">
      <formula>$C$4</formula>
    </cfRule>
  </conditionalFormatting>
  <conditionalFormatting sqref="S33">
    <cfRule type="cellIs" dxfId="187" priority="2703" operator="lessThan">
      <formula>$C$4</formula>
    </cfRule>
  </conditionalFormatting>
  <conditionalFormatting sqref="S34">
    <cfRule type="cellIs" dxfId="186" priority="2704" operator="lessThan">
      <formula>$C$4</formula>
    </cfRule>
  </conditionalFormatting>
  <conditionalFormatting sqref="S35">
    <cfRule type="cellIs" dxfId="185" priority="2705" operator="lessThan">
      <formula>$C$4</formula>
    </cfRule>
  </conditionalFormatting>
  <conditionalFormatting sqref="S36">
    <cfRule type="cellIs" dxfId="184" priority="2706" operator="lessThan">
      <formula>$C$4</formula>
    </cfRule>
  </conditionalFormatting>
  <conditionalFormatting sqref="S37">
    <cfRule type="cellIs" dxfId="183" priority="2707" operator="lessThan">
      <formula>$C$4</formula>
    </cfRule>
  </conditionalFormatting>
  <conditionalFormatting sqref="S38">
    <cfRule type="cellIs" dxfId="182" priority="2708" operator="lessThan">
      <formula>$C$4</formula>
    </cfRule>
  </conditionalFormatting>
  <conditionalFormatting sqref="S39">
    <cfRule type="cellIs" dxfId="181" priority="2709" operator="lessThan">
      <formula>$C$4</formula>
    </cfRule>
  </conditionalFormatting>
  <conditionalFormatting sqref="S40">
    <cfRule type="cellIs" dxfId="180" priority="2710" operator="lessThan">
      <formula>$C$4</formula>
    </cfRule>
  </conditionalFormatting>
  <conditionalFormatting sqref="S41">
    <cfRule type="cellIs" dxfId="179" priority="2711" operator="lessThan">
      <formula>$C$4</formula>
    </cfRule>
  </conditionalFormatting>
  <conditionalFormatting sqref="S42">
    <cfRule type="cellIs" dxfId="178" priority="2712" operator="lessThan">
      <formula>$C$4</formula>
    </cfRule>
  </conditionalFormatting>
  <conditionalFormatting sqref="S43">
    <cfRule type="cellIs" dxfId="177" priority="2713" operator="lessThan">
      <formula>$C$4</formula>
    </cfRule>
  </conditionalFormatting>
  <conditionalFormatting sqref="S44">
    <cfRule type="cellIs" dxfId="176" priority="2714" operator="lessThan">
      <formula>$C$4</formula>
    </cfRule>
  </conditionalFormatting>
  <conditionalFormatting sqref="S45">
    <cfRule type="cellIs" dxfId="175" priority="2715" operator="lessThan">
      <formula>$C$4</formula>
    </cfRule>
  </conditionalFormatting>
  <conditionalFormatting sqref="S46">
    <cfRule type="cellIs" dxfId="174" priority="2716" operator="lessThan">
      <formula>$C$4</formula>
    </cfRule>
  </conditionalFormatting>
  <conditionalFormatting sqref="S47">
    <cfRule type="cellIs" dxfId="173" priority="2717" operator="lessThan">
      <formula>$C$4</formula>
    </cfRule>
  </conditionalFormatting>
  <conditionalFormatting sqref="S48">
    <cfRule type="cellIs" dxfId="172" priority="2718" operator="lessThan">
      <formula>$C$4</formula>
    </cfRule>
  </conditionalFormatting>
  <conditionalFormatting sqref="S49">
    <cfRule type="cellIs" dxfId="171" priority="2719" operator="lessThan">
      <formula>$C$4</formula>
    </cfRule>
  </conditionalFormatting>
  <conditionalFormatting sqref="S50">
    <cfRule type="cellIs" dxfId="170" priority="2720" operator="lessThan">
      <formula>$C$4</formula>
    </cfRule>
  </conditionalFormatting>
  <conditionalFormatting sqref="T11">
    <cfRule type="cellIs" dxfId="169" priority="2721" operator="lessThan">
      <formula>$C$4</formula>
    </cfRule>
  </conditionalFormatting>
  <conditionalFormatting sqref="T12">
    <cfRule type="cellIs" dxfId="168" priority="2722" operator="lessThan">
      <formula>$C$4</formula>
    </cfRule>
  </conditionalFormatting>
  <conditionalFormatting sqref="T13">
    <cfRule type="cellIs" dxfId="167" priority="2723" operator="lessThan">
      <formula>$C$4</formula>
    </cfRule>
  </conditionalFormatting>
  <conditionalFormatting sqref="T14">
    <cfRule type="cellIs" dxfId="166" priority="2724" operator="lessThan">
      <formula>$C$4</formula>
    </cfRule>
  </conditionalFormatting>
  <conditionalFormatting sqref="T15">
    <cfRule type="cellIs" dxfId="165" priority="2725" operator="lessThan">
      <formula>$C$4</formula>
    </cfRule>
  </conditionalFormatting>
  <conditionalFormatting sqref="T16">
    <cfRule type="cellIs" dxfId="164" priority="2726" operator="lessThan">
      <formula>$C$4</formula>
    </cfRule>
  </conditionalFormatting>
  <conditionalFormatting sqref="T17">
    <cfRule type="cellIs" dxfId="163" priority="2727" operator="lessThan">
      <formula>$C$4</formula>
    </cfRule>
  </conditionalFormatting>
  <conditionalFormatting sqref="T18">
    <cfRule type="cellIs" dxfId="162" priority="2728" operator="lessThan">
      <formula>$C$4</formula>
    </cfRule>
  </conditionalFormatting>
  <conditionalFormatting sqref="T19">
    <cfRule type="cellIs" dxfId="161" priority="2729" operator="lessThan">
      <formula>$C$4</formula>
    </cfRule>
  </conditionalFormatting>
  <conditionalFormatting sqref="T20">
    <cfRule type="cellIs" dxfId="160" priority="2730" operator="lessThan">
      <formula>$C$4</formula>
    </cfRule>
  </conditionalFormatting>
  <conditionalFormatting sqref="T21">
    <cfRule type="cellIs" dxfId="159" priority="2731" operator="lessThan">
      <formula>$C$4</formula>
    </cfRule>
  </conditionalFormatting>
  <conditionalFormatting sqref="T22">
    <cfRule type="cellIs" dxfId="158" priority="2732" operator="lessThan">
      <formula>$C$4</formula>
    </cfRule>
  </conditionalFormatting>
  <conditionalFormatting sqref="T23">
    <cfRule type="cellIs" dxfId="157" priority="2733" operator="lessThan">
      <formula>$C$4</formula>
    </cfRule>
  </conditionalFormatting>
  <conditionalFormatting sqref="T24">
    <cfRule type="cellIs" dxfId="156" priority="2734" operator="lessThan">
      <formula>$C$4</formula>
    </cfRule>
  </conditionalFormatting>
  <conditionalFormatting sqref="T25">
    <cfRule type="cellIs" dxfId="155" priority="2735" operator="lessThan">
      <formula>$C$4</formula>
    </cfRule>
  </conditionalFormatting>
  <conditionalFormatting sqref="T26">
    <cfRule type="cellIs" dxfId="154" priority="2736" operator="lessThan">
      <formula>$C$4</formula>
    </cfRule>
  </conditionalFormatting>
  <conditionalFormatting sqref="T27">
    <cfRule type="cellIs" dxfId="153" priority="2737" operator="lessThan">
      <formula>$C$4</formula>
    </cfRule>
  </conditionalFormatting>
  <conditionalFormatting sqref="T28">
    <cfRule type="cellIs" dxfId="152" priority="2738" operator="lessThan">
      <formula>$C$4</formula>
    </cfRule>
  </conditionalFormatting>
  <conditionalFormatting sqref="T29">
    <cfRule type="cellIs" dxfId="151" priority="2739" operator="lessThan">
      <formula>$C$4</formula>
    </cfRule>
  </conditionalFormatting>
  <conditionalFormatting sqref="T30">
    <cfRule type="cellIs" dxfId="150" priority="2740" operator="lessThan">
      <formula>$C$4</formula>
    </cfRule>
  </conditionalFormatting>
  <conditionalFormatting sqref="T31">
    <cfRule type="cellIs" dxfId="149" priority="2741" operator="lessThan">
      <formula>$C$4</formula>
    </cfRule>
  </conditionalFormatting>
  <conditionalFormatting sqref="T32">
    <cfRule type="cellIs" dxfId="148" priority="2742" operator="lessThan">
      <formula>$C$4</formula>
    </cfRule>
  </conditionalFormatting>
  <conditionalFormatting sqref="T33">
    <cfRule type="cellIs" dxfId="147" priority="2743" operator="lessThan">
      <formula>$C$4</formula>
    </cfRule>
  </conditionalFormatting>
  <conditionalFormatting sqref="T34">
    <cfRule type="cellIs" dxfId="146" priority="2744" operator="lessThan">
      <formula>$C$4</formula>
    </cfRule>
  </conditionalFormatting>
  <conditionalFormatting sqref="T35">
    <cfRule type="cellIs" dxfId="145" priority="2745" operator="lessThan">
      <formula>$C$4</formula>
    </cfRule>
  </conditionalFormatting>
  <conditionalFormatting sqref="T36">
    <cfRule type="cellIs" dxfId="144" priority="2746" operator="lessThan">
      <formula>$C$4</formula>
    </cfRule>
  </conditionalFormatting>
  <conditionalFormatting sqref="T37">
    <cfRule type="cellIs" dxfId="143" priority="2747" operator="lessThan">
      <formula>$C$4</formula>
    </cfRule>
  </conditionalFormatting>
  <conditionalFormatting sqref="T38">
    <cfRule type="cellIs" dxfId="142" priority="2748" operator="lessThan">
      <formula>$C$4</formula>
    </cfRule>
  </conditionalFormatting>
  <conditionalFormatting sqref="T39">
    <cfRule type="cellIs" dxfId="141" priority="2749" operator="lessThan">
      <formula>$C$4</formula>
    </cfRule>
  </conditionalFormatting>
  <conditionalFormatting sqref="T40">
    <cfRule type="cellIs" dxfId="140" priority="2750" operator="lessThan">
      <formula>$C$4</formula>
    </cfRule>
  </conditionalFormatting>
  <conditionalFormatting sqref="T41">
    <cfRule type="cellIs" dxfId="139" priority="2751" operator="lessThan">
      <formula>$C$4</formula>
    </cfRule>
  </conditionalFormatting>
  <conditionalFormatting sqref="T42">
    <cfRule type="cellIs" dxfId="138" priority="2752" operator="lessThan">
      <formula>$C$4</formula>
    </cfRule>
  </conditionalFormatting>
  <conditionalFormatting sqref="T43">
    <cfRule type="cellIs" dxfId="137" priority="2753" operator="lessThan">
      <formula>$C$4</formula>
    </cfRule>
  </conditionalFormatting>
  <conditionalFormatting sqref="T44">
    <cfRule type="cellIs" dxfId="136" priority="2754" operator="lessThan">
      <formula>$C$4</formula>
    </cfRule>
  </conditionalFormatting>
  <conditionalFormatting sqref="T45">
    <cfRule type="cellIs" dxfId="135" priority="2755" operator="lessThan">
      <formula>$C$4</formula>
    </cfRule>
  </conditionalFormatting>
  <conditionalFormatting sqref="T46">
    <cfRule type="cellIs" dxfId="134" priority="2756" operator="lessThan">
      <formula>$C$4</formula>
    </cfRule>
  </conditionalFormatting>
  <conditionalFormatting sqref="T47">
    <cfRule type="cellIs" dxfId="133" priority="2757" operator="lessThan">
      <formula>$C$4</formula>
    </cfRule>
  </conditionalFormatting>
  <conditionalFormatting sqref="T48">
    <cfRule type="cellIs" dxfId="132" priority="2758" operator="lessThan">
      <formula>$C$4</formula>
    </cfRule>
  </conditionalFormatting>
  <conditionalFormatting sqref="T49">
    <cfRule type="cellIs" dxfId="131" priority="2759" operator="lessThan">
      <formula>$C$4</formula>
    </cfRule>
  </conditionalFormatting>
  <conditionalFormatting sqref="T50">
    <cfRule type="cellIs" dxfId="130" priority="2760" operator="lessThan">
      <formula>$C$4</formula>
    </cfRule>
  </conditionalFormatting>
  <conditionalFormatting sqref="V11">
    <cfRule type="cellIs" dxfId="129" priority="2761" operator="lessThan">
      <formula>$C$4</formula>
    </cfRule>
  </conditionalFormatting>
  <conditionalFormatting sqref="V12">
    <cfRule type="cellIs" dxfId="128" priority="2762" operator="lessThan">
      <formula>$C$4</formula>
    </cfRule>
  </conditionalFormatting>
  <conditionalFormatting sqref="V13">
    <cfRule type="cellIs" dxfId="127" priority="2763" operator="lessThan">
      <formula>$C$4</formula>
    </cfRule>
  </conditionalFormatting>
  <conditionalFormatting sqref="V14">
    <cfRule type="cellIs" dxfId="126" priority="2764" operator="lessThan">
      <formula>$C$4</formula>
    </cfRule>
  </conditionalFormatting>
  <conditionalFormatting sqref="V15">
    <cfRule type="cellIs" dxfId="125" priority="2765" operator="lessThan">
      <formula>$C$4</formula>
    </cfRule>
  </conditionalFormatting>
  <conditionalFormatting sqref="V16">
    <cfRule type="cellIs" dxfId="124" priority="2766" operator="lessThan">
      <formula>$C$4</formula>
    </cfRule>
  </conditionalFormatting>
  <conditionalFormatting sqref="V17">
    <cfRule type="cellIs" dxfId="123" priority="2767" operator="lessThan">
      <formula>$C$4</formula>
    </cfRule>
  </conditionalFormatting>
  <conditionalFormatting sqref="V18">
    <cfRule type="cellIs" dxfId="122" priority="2768" operator="lessThan">
      <formula>$C$4</formula>
    </cfRule>
  </conditionalFormatting>
  <conditionalFormatting sqref="V19">
    <cfRule type="cellIs" dxfId="121" priority="2769" operator="lessThan">
      <formula>$C$4</formula>
    </cfRule>
  </conditionalFormatting>
  <conditionalFormatting sqref="V20">
    <cfRule type="cellIs" dxfId="120" priority="2770" operator="lessThan">
      <formula>$C$4</formula>
    </cfRule>
  </conditionalFormatting>
  <conditionalFormatting sqref="V21">
    <cfRule type="cellIs" dxfId="119" priority="2771" operator="lessThan">
      <formula>$C$4</formula>
    </cfRule>
  </conditionalFormatting>
  <conditionalFormatting sqref="V22">
    <cfRule type="cellIs" dxfId="118" priority="2772" operator="lessThan">
      <formula>$C$4</formula>
    </cfRule>
  </conditionalFormatting>
  <conditionalFormatting sqref="V23">
    <cfRule type="cellIs" dxfId="117" priority="2773" operator="lessThan">
      <formula>$C$4</formula>
    </cfRule>
  </conditionalFormatting>
  <conditionalFormatting sqref="V24">
    <cfRule type="cellIs" dxfId="116" priority="2774" operator="lessThan">
      <formula>$C$4</formula>
    </cfRule>
  </conditionalFormatting>
  <conditionalFormatting sqref="V25">
    <cfRule type="cellIs" dxfId="115" priority="2775" operator="lessThan">
      <formula>$C$4</formula>
    </cfRule>
  </conditionalFormatting>
  <conditionalFormatting sqref="V26">
    <cfRule type="cellIs" dxfId="114" priority="2776" operator="lessThan">
      <formula>$C$4</formula>
    </cfRule>
  </conditionalFormatting>
  <conditionalFormatting sqref="V27">
    <cfRule type="cellIs" dxfId="113" priority="2777" operator="lessThan">
      <formula>$C$4</formula>
    </cfRule>
  </conditionalFormatting>
  <conditionalFormatting sqref="V28">
    <cfRule type="cellIs" dxfId="112" priority="2778" operator="lessThan">
      <formula>$C$4</formula>
    </cfRule>
  </conditionalFormatting>
  <conditionalFormatting sqref="V29">
    <cfRule type="cellIs" dxfId="111" priority="2779" operator="lessThan">
      <formula>$C$4</formula>
    </cfRule>
  </conditionalFormatting>
  <conditionalFormatting sqref="V30">
    <cfRule type="cellIs" dxfId="110" priority="2780" operator="lessThan">
      <formula>$C$4</formula>
    </cfRule>
  </conditionalFormatting>
  <conditionalFormatting sqref="V31">
    <cfRule type="cellIs" dxfId="109" priority="2781" operator="lessThan">
      <formula>$C$4</formula>
    </cfRule>
  </conditionalFormatting>
  <conditionalFormatting sqref="V32">
    <cfRule type="cellIs" dxfId="108" priority="2782" operator="lessThan">
      <formula>$C$4</formula>
    </cfRule>
  </conditionalFormatting>
  <conditionalFormatting sqref="V33">
    <cfRule type="cellIs" dxfId="107" priority="2783" operator="lessThan">
      <formula>$C$4</formula>
    </cfRule>
  </conditionalFormatting>
  <conditionalFormatting sqref="V34">
    <cfRule type="cellIs" dxfId="106" priority="2784" operator="lessThan">
      <formula>$C$4</formula>
    </cfRule>
  </conditionalFormatting>
  <conditionalFormatting sqref="V35">
    <cfRule type="cellIs" dxfId="105" priority="2785" operator="lessThan">
      <formula>$C$4</formula>
    </cfRule>
  </conditionalFormatting>
  <conditionalFormatting sqref="V36">
    <cfRule type="cellIs" dxfId="104" priority="2786" operator="lessThan">
      <formula>$C$4</formula>
    </cfRule>
  </conditionalFormatting>
  <conditionalFormatting sqref="V37">
    <cfRule type="cellIs" dxfId="103" priority="2787" operator="lessThan">
      <formula>$C$4</formula>
    </cfRule>
  </conditionalFormatting>
  <conditionalFormatting sqref="V38">
    <cfRule type="cellIs" dxfId="102" priority="2788" operator="lessThan">
      <formula>$C$4</formula>
    </cfRule>
  </conditionalFormatting>
  <conditionalFormatting sqref="V39">
    <cfRule type="cellIs" dxfId="101" priority="2789" operator="lessThan">
      <formula>$C$4</formula>
    </cfRule>
  </conditionalFormatting>
  <conditionalFormatting sqref="V40">
    <cfRule type="cellIs" dxfId="100" priority="2790" operator="lessThan">
      <formula>$C$4</formula>
    </cfRule>
  </conditionalFormatting>
  <conditionalFormatting sqref="V41">
    <cfRule type="cellIs" dxfId="99" priority="2791" operator="lessThan">
      <formula>$C$4</formula>
    </cfRule>
  </conditionalFormatting>
  <conditionalFormatting sqref="V42">
    <cfRule type="cellIs" dxfId="98" priority="2792" operator="lessThan">
      <formula>$C$4</formula>
    </cfRule>
  </conditionalFormatting>
  <conditionalFormatting sqref="V43">
    <cfRule type="cellIs" dxfId="97" priority="2793" operator="lessThan">
      <formula>$C$4</formula>
    </cfRule>
  </conditionalFormatting>
  <conditionalFormatting sqref="V44">
    <cfRule type="cellIs" dxfId="96" priority="2794" operator="lessThan">
      <formula>$C$4</formula>
    </cfRule>
  </conditionalFormatting>
  <conditionalFormatting sqref="V45">
    <cfRule type="cellIs" dxfId="95" priority="2795" operator="lessThan">
      <formula>$C$4</formula>
    </cfRule>
  </conditionalFormatting>
  <conditionalFormatting sqref="V46">
    <cfRule type="cellIs" dxfId="94" priority="2796" operator="lessThan">
      <formula>$C$4</formula>
    </cfRule>
  </conditionalFormatting>
  <conditionalFormatting sqref="V47">
    <cfRule type="cellIs" dxfId="93" priority="2797" operator="lessThan">
      <formula>$C$4</formula>
    </cfRule>
  </conditionalFormatting>
  <conditionalFormatting sqref="V48">
    <cfRule type="cellIs" dxfId="92" priority="2798" operator="lessThan">
      <formula>$C$4</formula>
    </cfRule>
  </conditionalFormatting>
  <conditionalFormatting sqref="V49">
    <cfRule type="cellIs" dxfId="91" priority="2799" operator="lessThan">
      <formula>$C$4</formula>
    </cfRule>
  </conditionalFormatting>
  <conditionalFormatting sqref="V50">
    <cfRule type="cellIs" dxfId="90" priority="2800" operator="lessThan">
      <formula>$C$4</formula>
    </cfRule>
  </conditionalFormatting>
  <conditionalFormatting sqref="W11">
    <cfRule type="cellIs" dxfId="89" priority="2801" operator="lessThan">
      <formula>$C$4</formula>
    </cfRule>
  </conditionalFormatting>
  <conditionalFormatting sqref="W12">
    <cfRule type="cellIs" dxfId="88" priority="2802" operator="lessThan">
      <formula>$C$4</formula>
    </cfRule>
  </conditionalFormatting>
  <conditionalFormatting sqref="W13">
    <cfRule type="cellIs" dxfId="87" priority="2803" operator="lessThan">
      <formula>$C$4</formula>
    </cfRule>
  </conditionalFormatting>
  <conditionalFormatting sqref="W14">
    <cfRule type="cellIs" dxfId="86" priority="2804" operator="lessThan">
      <formula>$C$4</formula>
    </cfRule>
  </conditionalFormatting>
  <conditionalFormatting sqref="W15">
    <cfRule type="cellIs" dxfId="85" priority="2805" operator="lessThan">
      <formula>$C$4</formula>
    </cfRule>
  </conditionalFormatting>
  <conditionalFormatting sqref="W16">
    <cfRule type="cellIs" dxfId="84" priority="2806" operator="lessThan">
      <formula>$C$4</formula>
    </cfRule>
  </conditionalFormatting>
  <conditionalFormatting sqref="W17">
    <cfRule type="cellIs" dxfId="83" priority="2807" operator="lessThan">
      <formula>$C$4</formula>
    </cfRule>
  </conditionalFormatting>
  <conditionalFormatting sqref="W18">
    <cfRule type="cellIs" dxfId="82" priority="2808" operator="lessThan">
      <formula>$C$4</formula>
    </cfRule>
  </conditionalFormatting>
  <conditionalFormatting sqref="W19">
    <cfRule type="cellIs" dxfId="81" priority="2809" operator="lessThan">
      <formula>$C$4</formula>
    </cfRule>
  </conditionalFormatting>
  <conditionalFormatting sqref="W20">
    <cfRule type="cellIs" dxfId="80" priority="2810" operator="lessThan">
      <formula>$C$4</formula>
    </cfRule>
  </conditionalFormatting>
  <conditionalFormatting sqref="W21">
    <cfRule type="cellIs" dxfId="79" priority="2811" operator="lessThan">
      <formula>$C$4</formula>
    </cfRule>
  </conditionalFormatting>
  <conditionalFormatting sqref="W22">
    <cfRule type="cellIs" dxfId="78" priority="2812" operator="lessThan">
      <formula>$C$4</formula>
    </cfRule>
  </conditionalFormatting>
  <conditionalFormatting sqref="W23">
    <cfRule type="cellIs" dxfId="77" priority="2813" operator="lessThan">
      <formula>$C$4</formula>
    </cfRule>
  </conditionalFormatting>
  <conditionalFormatting sqref="W24">
    <cfRule type="cellIs" dxfId="76" priority="2814" operator="lessThan">
      <formula>$C$4</formula>
    </cfRule>
  </conditionalFormatting>
  <conditionalFormatting sqref="W25">
    <cfRule type="cellIs" dxfId="75" priority="2815" operator="lessThan">
      <formula>$C$4</formula>
    </cfRule>
  </conditionalFormatting>
  <conditionalFormatting sqref="W26">
    <cfRule type="cellIs" dxfId="74" priority="2816" operator="lessThan">
      <formula>$C$4</formula>
    </cfRule>
  </conditionalFormatting>
  <conditionalFormatting sqref="W27">
    <cfRule type="cellIs" dxfId="73" priority="2817" operator="lessThan">
      <formula>$C$4</formula>
    </cfRule>
  </conditionalFormatting>
  <conditionalFormatting sqref="W28">
    <cfRule type="cellIs" dxfId="72" priority="2818" operator="lessThan">
      <formula>$C$4</formula>
    </cfRule>
  </conditionalFormatting>
  <conditionalFormatting sqref="W29">
    <cfRule type="cellIs" dxfId="71" priority="2819" operator="lessThan">
      <formula>$C$4</formula>
    </cfRule>
  </conditionalFormatting>
  <conditionalFormatting sqref="W30">
    <cfRule type="cellIs" dxfId="70" priority="2820" operator="lessThan">
      <formula>$C$4</formula>
    </cfRule>
  </conditionalFormatting>
  <conditionalFormatting sqref="W31">
    <cfRule type="cellIs" dxfId="69" priority="2821" operator="lessThan">
      <formula>$C$4</formula>
    </cfRule>
  </conditionalFormatting>
  <conditionalFormatting sqref="W32">
    <cfRule type="cellIs" dxfId="68" priority="2822" operator="lessThan">
      <formula>$C$4</formula>
    </cfRule>
  </conditionalFormatting>
  <conditionalFormatting sqref="W33">
    <cfRule type="cellIs" dxfId="67" priority="2823" operator="lessThan">
      <formula>$C$4</formula>
    </cfRule>
  </conditionalFormatting>
  <conditionalFormatting sqref="W34">
    <cfRule type="cellIs" dxfId="66" priority="2824" operator="lessThan">
      <formula>$C$4</formula>
    </cfRule>
  </conditionalFormatting>
  <conditionalFormatting sqref="W35">
    <cfRule type="cellIs" dxfId="65" priority="2825" operator="lessThan">
      <formula>$C$4</formula>
    </cfRule>
  </conditionalFormatting>
  <conditionalFormatting sqref="W36">
    <cfRule type="cellIs" dxfId="64" priority="2826" operator="lessThan">
      <formula>$C$4</formula>
    </cfRule>
  </conditionalFormatting>
  <conditionalFormatting sqref="W37">
    <cfRule type="cellIs" dxfId="63" priority="2827" operator="lessThan">
      <formula>$C$4</formula>
    </cfRule>
  </conditionalFormatting>
  <conditionalFormatting sqref="W38">
    <cfRule type="cellIs" dxfId="62" priority="2828" operator="lessThan">
      <formula>$C$4</formula>
    </cfRule>
  </conditionalFormatting>
  <conditionalFormatting sqref="W39">
    <cfRule type="cellIs" dxfId="61" priority="2829" operator="lessThan">
      <formula>$C$4</formula>
    </cfRule>
  </conditionalFormatting>
  <conditionalFormatting sqref="W40">
    <cfRule type="cellIs" dxfId="60" priority="2830" operator="lessThan">
      <formula>$C$4</formula>
    </cfRule>
  </conditionalFormatting>
  <conditionalFormatting sqref="W41">
    <cfRule type="cellIs" dxfId="59" priority="2831" operator="lessThan">
      <formula>$C$4</formula>
    </cfRule>
  </conditionalFormatting>
  <conditionalFormatting sqref="W42">
    <cfRule type="cellIs" dxfId="58" priority="2832" operator="lessThan">
      <formula>$C$4</formula>
    </cfRule>
  </conditionalFormatting>
  <conditionalFormatting sqref="W43">
    <cfRule type="cellIs" dxfId="57" priority="2833" operator="lessThan">
      <formula>$C$4</formula>
    </cfRule>
  </conditionalFormatting>
  <conditionalFormatting sqref="W44">
    <cfRule type="cellIs" dxfId="56" priority="2834" operator="lessThan">
      <formula>$C$4</formula>
    </cfRule>
  </conditionalFormatting>
  <conditionalFormatting sqref="W45">
    <cfRule type="cellIs" dxfId="55" priority="2835" operator="lessThan">
      <formula>$C$4</formula>
    </cfRule>
  </conditionalFormatting>
  <conditionalFormatting sqref="W46">
    <cfRule type="cellIs" dxfId="54" priority="2836" operator="lessThan">
      <formula>$C$4</formula>
    </cfRule>
  </conditionalFormatting>
  <conditionalFormatting sqref="W47">
    <cfRule type="cellIs" dxfId="53" priority="2837" operator="lessThan">
      <formula>$C$4</formula>
    </cfRule>
  </conditionalFormatting>
  <conditionalFormatting sqref="W48">
    <cfRule type="cellIs" dxfId="52" priority="2838" operator="lessThan">
      <formula>$C$4</formula>
    </cfRule>
  </conditionalFormatting>
  <conditionalFormatting sqref="W49">
    <cfRule type="cellIs" dxfId="51" priority="2839" operator="lessThan">
      <formula>$C$4</formula>
    </cfRule>
  </conditionalFormatting>
  <conditionalFormatting sqref="W50">
    <cfRule type="cellIs" dxfId="50" priority="2840" operator="lessThan">
      <formula>$C$4</formula>
    </cfRule>
  </conditionalFormatting>
  <conditionalFormatting sqref="CJ11">
    <cfRule type="cellIs" dxfId="49" priority="2841" operator="lessThan">
      <formula>$C$4</formula>
    </cfRule>
  </conditionalFormatting>
  <conditionalFormatting sqref="CJ12">
    <cfRule type="cellIs" dxfId="48" priority="2842" operator="lessThan">
      <formula>$C$4</formula>
    </cfRule>
  </conditionalFormatting>
  <conditionalFormatting sqref="CJ13">
    <cfRule type="cellIs" dxfId="47" priority="2843" operator="lessThan">
      <formula>$C$4</formula>
    </cfRule>
  </conditionalFormatting>
  <conditionalFormatting sqref="CJ14">
    <cfRule type="cellIs" dxfId="46" priority="2844" operator="lessThan">
      <formula>$C$4</formula>
    </cfRule>
  </conditionalFormatting>
  <conditionalFormatting sqref="CJ15">
    <cfRule type="cellIs" dxfId="45" priority="2845" operator="lessThan">
      <formula>$C$4</formula>
    </cfRule>
  </conditionalFormatting>
  <conditionalFormatting sqref="CJ16">
    <cfRule type="cellIs" dxfId="44" priority="2846" operator="lessThan">
      <formula>$C$4</formula>
    </cfRule>
  </conditionalFormatting>
  <conditionalFormatting sqref="CJ17">
    <cfRule type="cellIs" dxfId="43" priority="2847" operator="lessThan">
      <formula>$C$4</formula>
    </cfRule>
  </conditionalFormatting>
  <conditionalFormatting sqref="CJ18">
    <cfRule type="cellIs" dxfId="42" priority="2848" operator="lessThan">
      <formula>$C$4</formula>
    </cfRule>
  </conditionalFormatting>
  <conditionalFormatting sqref="CJ19">
    <cfRule type="cellIs" dxfId="41" priority="2849" operator="lessThan">
      <formula>$C$4</formula>
    </cfRule>
  </conditionalFormatting>
  <conditionalFormatting sqref="CJ20">
    <cfRule type="cellIs" dxfId="40" priority="2850" operator="lessThan">
      <formula>$C$4</formula>
    </cfRule>
  </conditionalFormatting>
  <conditionalFormatting sqref="CJ21">
    <cfRule type="cellIs" dxfId="39" priority="2851" operator="lessThan">
      <formula>$C$4</formula>
    </cfRule>
  </conditionalFormatting>
  <conditionalFormatting sqref="CJ22">
    <cfRule type="cellIs" dxfId="38" priority="2852" operator="lessThan">
      <formula>$C$4</formula>
    </cfRule>
  </conditionalFormatting>
  <conditionalFormatting sqref="CJ23">
    <cfRule type="cellIs" dxfId="37" priority="2853" operator="lessThan">
      <formula>$C$4</formula>
    </cfRule>
  </conditionalFormatting>
  <conditionalFormatting sqref="CJ24">
    <cfRule type="cellIs" dxfId="36" priority="2854" operator="lessThan">
      <formula>$C$4</formula>
    </cfRule>
  </conditionalFormatting>
  <conditionalFormatting sqref="CJ25">
    <cfRule type="cellIs" dxfId="35" priority="2855" operator="lessThan">
      <formula>$C$4</formula>
    </cfRule>
  </conditionalFormatting>
  <conditionalFormatting sqref="CJ26">
    <cfRule type="cellIs" dxfId="34" priority="2856" operator="lessThan">
      <formula>$C$4</formula>
    </cfRule>
  </conditionalFormatting>
  <conditionalFormatting sqref="CJ27">
    <cfRule type="cellIs" dxfId="33" priority="2857" operator="lessThan">
      <formula>$C$4</formula>
    </cfRule>
  </conditionalFormatting>
  <conditionalFormatting sqref="CJ28">
    <cfRule type="cellIs" dxfId="32" priority="2858" operator="lessThan">
      <formula>$C$4</formula>
    </cfRule>
  </conditionalFormatting>
  <conditionalFormatting sqref="CJ29">
    <cfRule type="cellIs" dxfId="31" priority="2859" operator="lessThan">
      <formula>$C$4</formula>
    </cfRule>
  </conditionalFormatting>
  <conditionalFormatting sqref="CJ30">
    <cfRule type="cellIs" dxfId="30" priority="2860" operator="lessThan">
      <formula>$C$4</formula>
    </cfRule>
  </conditionalFormatting>
  <conditionalFormatting sqref="CJ31">
    <cfRule type="cellIs" dxfId="29" priority="2861" operator="lessThan">
      <formula>$C$4</formula>
    </cfRule>
  </conditionalFormatting>
  <conditionalFormatting sqref="CJ32">
    <cfRule type="cellIs" dxfId="28" priority="2862" operator="lessThan">
      <formula>$C$4</formula>
    </cfRule>
  </conditionalFormatting>
  <conditionalFormatting sqref="CJ33">
    <cfRule type="cellIs" dxfId="27" priority="2863" operator="lessThan">
      <formula>$C$4</formula>
    </cfRule>
  </conditionalFormatting>
  <conditionalFormatting sqref="CJ34">
    <cfRule type="cellIs" dxfId="26" priority="2864" operator="lessThan">
      <formula>$C$4</formula>
    </cfRule>
  </conditionalFormatting>
  <conditionalFormatting sqref="CJ35">
    <cfRule type="cellIs" dxfId="25" priority="2865" operator="lessThan">
      <formula>$C$4</formula>
    </cfRule>
  </conditionalFormatting>
  <conditionalFormatting sqref="CJ36">
    <cfRule type="cellIs" dxfId="24" priority="2866" operator="lessThan">
      <formula>$C$4</formula>
    </cfRule>
  </conditionalFormatting>
  <conditionalFormatting sqref="CJ37">
    <cfRule type="cellIs" dxfId="23" priority="2867" operator="lessThan">
      <formula>$C$4</formula>
    </cfRule>
  </conditionalFormatting>
  <conditionalFormatting sqref="CJ38">
    <cfRule type="cellIs" dxfId="22" priority="2868" operator="lessThan">
      <formula>$C$4</formula>
    </cfRule>
  </conditionalFormatting>
  <conditionalFormatting sqref="CJ39">
    <cfRule type="cellIs" dxfId="21" priority="2869" operator="lessThan">
      <formula>$C$4</formula>
    </cfRule>
  </conditionalFormatting>
  <conditionalFormatting sqref="CJ40">
    <cfRule type="cellIs" dxfId="20" priority="2870" operator="lessThan">
      <formula>$C$4</formula>
    </cfRule>
  </conditionalFormatting>
  <conditionalFormatting sqref="CJ41">
    <cfRule type="cellIs" dxfId="19" priority="2871" operator="lessThan">
      <formula>$C$4</formula>
    </cfRule>
  </conditionalFormatting>
  <conditionalFormatting sqref="CJ42">
    <cfRule type="cellIs" dxfId="18" priority="2872" operator="lessThan">
      <formula>$C$4</formula>
    </cfRule>
  </conditionalFormatting>
  <conditionalFormatting sqref="CJ43">
    <cfRule type="cellIs" dxfId="17" priority="2873" operator="lessThan">
      <formula>$C$4</formula>
    </cfRule>
  </conditionalFormatting>
  <conditionalFormatting sqref="CJ44">
    <cfRule type="cellIs" dxfId="16" priority="2874" operator="lessThan">
      <formula>$C$4</formula>
    </cfRule>
  </conditionalFormatting>
  <conditionalFormatting sqref="CJ45">
    <cfRule type="cellIs" dxfId="15" priority="2875" operator="lessThan">
      <formula>$C$4</formula>
    </cfRule>
  </conditionalFormatting>
  <conditionalFormatting sqref="CJ46">
    <cfRule type="cellIs" dxfId="14" priority="2876" operator="lessThan">
      <formula>$C$4</formula>
    </cfRule>
  </conditionalFormatting>
  <conditionalFormatting sqref="CJ47">
    <cfRule type="cellIs" dxfId="13" priority="2877" operator="lessThan">
      <formula>$C$4</formula>
    </cfRule>
  </conditionalFormatting>
  <conditionalFormatting sqref="CJ48">
    <cfRule type="cellIs" dxfId="12" priority="2878" operator="lessThan">
      <formula>$C$4</formula>
    </cfRule>
  </conditionalFormatting>
  <conditionalFormatting sqref="CJ49">
    <cfRule type="cellIs" dxfId="11" priority="2879" operator="lessThan">
      <formula>$C$4</formula>
    </cfRule>
  </conditionalFormatting>
  <conditionalFormatting sqref="CJ50">
    <cfRule type="cellIs" dxfId="10" priority="2880" operator="lessThan">
      <formula>$C$4</formula>
    </cfRule>
  </conditionalFormatting>
  <conditionalFormatting sqref="CN10">
    <cfRule type="cellIs" dxfId="9" priority="2881" operator="lessThan">
      <formula>$C$4</formula>
    </cfRule>
  </conditionalFormatting>
  <conditionalFormatting sqref="CN11">
    <cfRule type="cellIs" dxfId="8" priority="2882" operator="lessThan">
      <formula>$C$4</formula>
    </cfRule>
  </conditionalFormatting>
  <conditionalFormatting sqref="CN12">
    <cfRule type="cellIs" dxfId="7" priority="2883" operator="lessThan">
      <formula>$C$4</formula>
    </cfRule>
  </conditionalFormatting>
  <conditionalFormatting sqref="CN13">
    <cfRule type="cellIs" dxfId="6" priority="2884" operator="lessThan">
      <formula>$C$4</formula>
    </cfRule>
  </conditionalFormatting>
  <conditionalFormatting sqref="CN14">
    <cfRule type="cellIs" dxfId="5" priority="2885" operator="lessThan">
      <formula>$C$4</formula>
    </cfRule>
  </conditionalFormatting>
  <conditionalFormatting sqref="CN15">
    <cfRule type="cellIs" dxfId="4" priority="2886" operator="lessThan">
      <formula>$C$4</formula>
    </cfRule>
  </conditionalFormatting>
  <conditionalFormatting sqref="CN16">
    <cfRule type="cellIs" dxfId="3" priority="2887" operator="lessThan">
      <formula>$C$4</formula>
    </cfRule>
  </conditionalFormatting>
  <conditionalFormatting sqref="CN17">
    <cfRule type="cellIs" dxfId="2" priority="2888" operator="lessThan">
      <formula>$C$4</formula>
    </cfRule>
  </conditionalFormatting>
  <conditionalFormatting sqref="CN18">
    <cfRule type="cellIs" dxfId="1" priority="2889" operator="lessThan">
      <formula>$C$4</formula>
    </cfRule>
  </conditionalFormatting>
  <conditionalFormatting sqref="CN19">
    <cfRule type="cellIs" dxfId="0" priority="2890" operator="lessThan">
      <formula>$C$4</formula>
    </cfRule>
  </conditionalFormatting>
  <dataValidations count="400">
    <dataValidation allowBlank="1" showInputMessage="1" showErrorMessage="1" sqref="U11"/>
    <dataValidation allowBlank="1" showInputMessage="1" showErrorMessage="1" sqref="U12"/>
    <dataValidation allowBlank="1" showInputMessage="1" showErrorMessage="1" sqref="U13"/>
    <dataValidation allowBlank="1" showInputMessage="1" showErrorMessage="1" sqref="U14"/>
    <dataValidation allowBlank="1" showInputMessage="1" showErrorMessage="1" sqref="U15"/>
    <dataValidation allowBlank="1" showInputMessage="1" showErrorMessage="1" sqref="U16"/>
    <dataValidation allowBlank="1" showInputMessage="1" showErrorMessage="1" sqref="U17"/>
    <dataValidation allowBlank="1" showInputMessage="1" showErrorMessage="1" sqref="U18"/>
    <dataValidation allowBlank="1" showInputMessage="1" showErrorMessage="1" sqref="U19"/>
    <dataValidation allowBlank="1" showInputMessage="1" showErrorMessage="1" sqref="U20"/>
    <dataValidation allowBlank="1" showInputMessage="1" showErrorMessage="1" sqref="U21"/>
    <dataValidation allowBlank="1" showInputMessage="1" showErrorMessage="1" sqref="U22"/>
    <dataValidation allowBlank="1" showInputMessage="1" showErrorMessage="1" sqref="U23"/>
    <dataValidation allowBlank="1" showInputMessage="1" showErrorMessage="1" sqref="U24"/>
    <dataValidation allowBlank="1" showInputMessage="1" showErrorMessage="1" sqref="U25"/>
    <dataValidation allowBlank="1" showInputMessage="1" showErrorMessage="1" sqref="U26"/>
    <dataValidation allowBlank="1" showInputMessage="1" showErrorMessage="1" sqref="U27"/>
    <dataValidation allowBlank="1" showInputMessage="1" showErrorMessage="1" sqref="U28"/>
    <dataValidation allowBlank="1" showInputMessage="1" showErrorMessage="1" sqref="U29"/>
    <dataValidation allowBlank="1" showInputMessage="1" showErrorMessage="1" sqref="U30"/>
    <dataValidation allowBlank="1" showInputMessage="1" showErrorMessage="1" sqref="U31"/>
    <dataValidation allowBlank="1" showInputMessage="1" showErrorMessage="1" sqref="U32"/>
    <dataValidation allowBlank="1" showInputMessage="1" showErrorMessage="1" sqref="U33"/>
    <dataValidation allowBlank="1" showInputMessage="1" showErrorMessage="1" sqref="U34"/>
    <dataValidation allowBlank="1" showInputMessage="1" showErrorMessage="1" sqref="U35"/>
    <dataValidation allowBlank="1" showInputMessage="1" showErrorMessage="1" sqref="U36"/>
    <dataValidation allowBlank="1" showInputMessage="1" showErrorMessage="1" sqref="U37"/>
    <dataValidation allowBlank="1" showInputMessage="1" showErrorMessage="1" sqref="U38"/>
    <dataValidation allowBlank="1" showInputMessage="1" showErrorMessage="1" sqref="U39"/>
    <dataValidation allowBlank="1" showInputMessage="1" showErrorMessage="1" sqref="U40"/>
    <dataValidation allowBlank="1" showInputMessage="1" showErrorMessage="1" sqref="U41"/>
    <dataValidation allowBlank="1" showInputMessage="1" showErrorMessage="1" sqref="U42"/>
    <dataValidation allowBlank="1" showInputMessage="1" showErrorMessage="1" sqref="U43"/>
    <dataValidation allowBlank="1" showInputMessage="1" showErrorMessage="1" sqref="U44"/>
    <dataValidation allowBlank="1" showInputMessage="1" showErrorMessage="1" sqref="U45"/>
    <dataValidation allowBlank="1" showInputMessage="1" showErrorMessage="1" sqref="U46"/>
    <dataValidation allowBlank="1" showInputMessage="1" showErrorMessage="1" sqref="U47"/>
    <dataValidation allowBlank="1" showInputMessage="1" showErrorMessage="1" sqref="U48"/>
    <dataValidation allowBlank="1" showInputMessage="1" showErrorMessage="1" sqref="U49"/>
    <dataValidation allowBlank="1" showInputMessage="1" showErrorMessage="1" sqref="U50"/>
    <dataValidation allowBlank="1" showInputMessage="1" showErrorMessage="1" sqref="X11"/>
    <dataValidation allowBlank="1" showInputMessage="1" showErrorMessage="1" sqref="X12"/>
    <dataValidation allowBlank="1" showInputMessage="1" showErrorMessage="1" sqref="X13"/>
    <dataValidation allowBlank="1" showInputMessage="1" showErrorMessage="1" sqref="X14"/>
    <dataValidation allowBlank="1" showInputMessage="1" showErrorMessage="1" sqref="X15"/>
    <dataValidation allowBlank="1" showInputMessage="1" showErrorMessage="1" sqref="X16"/>
    <dataValidation allowBlank="1" showInputMessage="1" showErrorMessage="1" sqref="X17"/>
    <dataValidation allowBlank="1" showInputMessage="1" showErrorMessage="1" sqref="X18"/>
    <dataValidation allowBlank="1" showInputMessage="1" showErrorMessage="1" sqref="X19"/>
    <dataValidation allowBlank="1" showInputMessage="1" showErrorMessage="1" sqref="X20"/>
    <dataValidation allowBlank="1" showInputMessage="1" showErrorMessage="1" sqref="X21"/>
    <dataValidation allowBlank="1" showInputMessage="1" showErrorMessage="1" sqref="X22"/>
    <dataValidation allowBlank="1" showInputMessage="1" showErrorMessage="1" sqref="X23"/>
    <dataValidation allowBlank="1" showInputMessage="1" showErrorMessage="1" sqref="X24"/>
    <dataValidation allowBlank="1" showInputMessage="1" showErrorMessage="1" sqref="X25"/>
    <dataValidation allowBlank="1" showInputMessage="1" showErrorMessage="1" sqref="X26"/>
    <dataValidation allowBlank="1" showInputMessage="1" showErrorMessage="1" sqref="X27"/>
    <dataValidation allowBlank="1" showInputMessage="1" showErrorMessage="1" sqref="X28"/>
    <dataValidation allowBlank="1" showInputMessage="1" showErrorMessage="1" sqref="X29"/>
    <dataValidation allowBlank="1" showInputMessage="1" showErrorMessage="1" sqref="X30"/>
    <dataValidation allowBlank="1" showInputMessage="1" showErrorMessage="1" sqref="X31"/>
    <dataValidation allowBlank="1" showInputMessage="1" showErrorMessage="1" sqref="X32"/>
    <dataValidation allowBlank="1" showInputMessage="1" showErrorMessage="1" sqref="X33"/>
    <dataValidation allowBlank="1" showInputMessage="1" showErrorMessage="1" sqref="X34"/>
    <dataValidation allowBlank="1" showInputMessage="1" showErrorMessage="1" sqref="X35"/>
    <dataValidation allowBlank="1" showInputMessage="1" showErrorMessage="1" sqref="X36"/>
    <dataValidation allowBlank="1" showInputMessage="1" showErrorMessage="1" sqref="X37"/>
    <dataValidation allowBlank="1" showInputMessage="1" showErrorMessage="1" sqref="X38"/>
    <dataValidation allowBlank="1" showInputMessage="1" showErrorMessage="1" sqref="X39"/>
    <dataValidation allowBlank="1" showInputMessage="1" showErrorMessage="1" sqref="X40"/>
    <dataValidation allowBlank="1" showInputMessage="1" showErrorMessage="1" sqref="X41"/>
    <dataValidation allowBlank="1" showInputMessage="1" showErrorMessage="1" sqref="X42"/>
    <dataValidation allowBlank="1" showInputMessage="1" showErrorMessage="1" sqref="X43"/>
    <dataValidation allowBlank="1" showInputMessage="1" showErrorMessage="1" sqref="X44"/>
    <dataValidation allowBlank="1" showInputMessage="1" showErrorMessage="1" sqref="X45"/>
    <dataValidation allowBlank="1" showInputMessage="1" showErrorMessage="1" sqref="X46"/>
    <dataValidation allowBlank="1" showInputMessage="1" showErrorMessage="1" sqref="X47"/>
    <dataValidation allowBlank="1" showInputMessage="1" showErrorMessage="1" sqref="X48"/>
    <dataValidation allowBlank="1" showInputMessage="1" showErrorMessage="1" sqref="X49"/>
    <dataValidation allowBlank="1" showInputMessage="1" showErrorMessage="1" sqref="X50"/>
    <dataValidation allowBlank="1" showInputMessage="1" showErrorMessage="1" sqref="AA11"/>
    <dataValidation allowBlank="1" showInputMessage="1" showErrorMessage="1" sqref="AA12"/>
    <dataValidation allowBlank="1" showInputMessage="1" showErrorMessage="1" sqref="AA13"/>
    <dataValidation allowBlank="1" showInputMessage="1" showErrorMessage="1" sqref="AA14"/>
    <dataValidation allowBlank="1" showInputMessage="1" showErrorMessage="1" sqref="AA15"/>
    <dataValidation allowBlank="1" showInputMessage="1" showErrorMessage="1" sqref="AA16"/>
    <dataValidation allowBlank="1" showInputMessage="1" showErrorMessage="1" sqref="AA17"/>
    <dataValidation allowBlank="1" showInputMessage="1" showErrorMessage="1" sqref="AA18"/>
    <dataValidation allowBlank="1" showInputMessage="1" showErrorMessage="1" sqref="AA19"/>
    <dataValidation allowBlank="1" showInputMessage="1" showErrorMessage="1" sqref="AA20"/>
    <dataValidation allowBlank="1" showInputMessage="1" showErrorMessage="1" sqref="AA21"/>
    <dataValidation allowBlank="1" showInputMessage="1" showErrorMessage="1" sqref="AA22"/>
    <dataValidation allowBlank="1" showInputMessage="1" showErrorMessage="1" sqref="AA23"/>
    <dataValidation allowBlank="1" showInputMessage="1" showErrorMessage="1" sqref="AA24"/>
    <dataValidation allowBlank="1" showInputMessage="1" showErrorMessage="1" sqref="AA25"/>
    <dataValidation allowBlank="1" showInputMessage="1" showErrorMessage="1" sqref="AA26"/>
    <dataValidation allowBlank="1" showInputMessage="1" showErrorMessage="1" sqref="AA27"/>
    <dataValidation allowBlank="1" showInputMessage="1" showErrorMessage="1" sqref="AA28"/>
    <dataValidation allowBlank="1" showInputMessage="1" showErrorMessage="1" sqref="AA29"/>
    <dataValidation allowBlank="1" showInputMessage="1" showErrorMessage="1" sqref="AA30"/>
    <dataValidation allowBlank="1" showInputMessage="1" showErrorMessage="1" sqref="AA31"/>
    <dataValidation allowBlank="1" showInputMessage="1" showErrorMessage="1" sqref="AA32"/>
    <dataValidation allowBlank="1" showInputMessage="1" showErrorMessage="1" sqref="AA33"/>
    <dataValidation allowBlank="1" showInputMessage="1" showErrorMessage="1" sqref="AA34"/>
    <dataValidation allowBlank="1" showInputMessage="1" showErrorMessage="1" sqref="AA35"/>
    <dataValidation allowBlank="1" showInputMessage="1" showErrorMessage="1" sqref="AA36"/>
    <dataValidation allowBlank="1" showInputMessage="1" showErrorMessage="1" sqref="AA37"/>
    <dataValidation allowBlank="1" showInputMessage="1" showErrorMessage="1" sqref="AA38"/>
    <dataValidation allowBlank="1" showInputMessage="1" showErrorMessage="1" sqref="AA39"/>
    <dataValidation allowBlank="1" showInputMessage="1" showErrorMessage="1" sqref="AA40"/>
    <dataValidation allowBlank="1" showInputMessage="1" showErrorMessage="1" sqref="AA41"/>
    <dataValidation allowBlank="1" showInputMessage="1" showErrorMessage="1" sqref="AA42"/>
    <dataValidation allowBlank="1" showInputMessage="1" showErrorMessage="1" sqref="AA43"/>
    <dataValidation allowBlank="1" showInputMessage="1" showErrorMessage="1" sqref="AA44"/>
    <dataValidation allowBlank="1" showInputMessage="1" showErrorMessage="1" sqref="AA45"/>
    <dataValidation allowBlank="1" showInputMessage="1" showErrorMessage="1" sqref="AA46"/>
    <dataValidation allowBlank="1" showInputMessage="1" showErrorMessage="1" sqref="AA47"/>
    <dataValidation allowBlank="1" showInputMessage="1" showErrorMessage="1" sqref="AA48"/>
    <dataValidation allowBlank="1" showInputMessage="1" showErrorMessage="1" sqref="AA49"/>
    <dataValidation allowBlank="1" showInputMessage="1" showErrorMessage="1" sqref="AA5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R11"/>
    <dataValidation allowBlank="1" showInputMessage="1" showErrorMessage="1" sqref="R12"/>
    <dataValidation allowBlank="1" showInputMessage="1" showErrorMessage="1" sqref="R13"/>
    <dataValidation allowBlank="1" showInputMessage="1" showErrorMessage="1" sqref="R14"/>
    <dataValidation allowBlank="1" showInputMessage="1" showErrorMessage="1" sqref="R15"/>
    <dataValidation allowBlank="1" showInputMessage="1" showErrorMessage="1" sqref="R16"/>
    <dataValidation allowBlank="1" showInputMessage="1" showErrorMessage="1" sqref="R17"/>
    <dataValidation allowBlank="1" showInputMessage="1" showErrorMessage="1" sqref="R18"/>
    <dataValidation allowBlank="1" showInputMessage="1" showErrorMessage="1" sqref="R19"/>
    <dataValidation allowBlank="1" showInputMessage="1" showErrorMessage="1" sqref="R20"/>
    <dataValidation allowBlank="1" showInputMessage="1" showErrorMessage="1" sqref="R21"/>
    <dataValidation allowBlank="1" showInputMessage="1" showErrorMessage="1" sqref="R22"/>
    <dataValidation allowBlank="1" showInputMessage="1" showErrorMessage="1" sqref="R23"/>
    <dataValidation allowBlank="1" showInputMessage="1" showErrorMessage="1" sqref="R24"/>
    <dataValidation allowBlank="1" showInputMessage="1" showErrorMessage="1" sqref="R25"/>
    <dataValidation allowBlank="1" showInputMessage="1" showErrorMessage="1" sqref="R26"/>
    <dataValidation allowBlank="1" showInputMessage="1" showErrorMessage="1" sqref="R27"/>
    <dataValidation allowBlank="1" showInputMessage="1" showErrorMessage="1" sqref="R28"/>
    <dataValidation allowBlank="1" showInputMessage="1" showErrorMessage="1" sqref="R29"/>
    <dataValidation allowBlank="1" showInputMessage="1" showErrorMessage="1" sqref="R30"/>
    <dataValidation allowBlank="1" showInputMessage="1" showErrorMessage="1" sqref="R31"/>
    <dataValidation allowBlank="1" showInputMessage="1" showErrorMessage="1" sqref="R32"/>
    <dataValidation allowBlank="1" showInputMessage="1" showErrorMessage="1" sqref="R33"/>
    <dataValidation allowBlank="1" showInputMessage="1" showErrorMessage="1" sqref="R34"/>
    <dataValidation allowBlank="1" showInputMessage="1" showErrorMessage="1" sqref="R35"/>
    <dataValidation allowBlank="1" showInputMessage="1" showErrorMessage="1" sqref="R36"/>
    <dataValidation allowBlank="1" showInputMessage="1" showErrorMessage="1" sqref="R37"/>
    <dataValidation allowBlank="1" showInputMessage="1" showErrorMessage="1" sqref="R38"/>
    <dataValidation allowBlank="1" showInputMessage="1" showErrorMessage="1" sqref="R39"/>
    <dataValidation allowBlank="1" showInputMessage="1" showErrorMessage="1" sqref="R40"/>
    <dataValidation allowBlank="1" showInputMessage="1" showErrorMessage="1" sqref="R41"/>
    <dataValidation allowBlank="1" showInputMessage="1" showErrorMessage="1" sqref="R42"/>
    <dataValidation allowBlank="1" showInputMessage="1" showErrorMessage="1" sqref="R43"/>
    <dataValidation allowBlank="1" showInputMessage="1" showErrorMessage="1" sqref="R44"/>
    <dataValidation allowBlank="1" showInputMessage="1" showErrorMessage="1" sqref="R45"/>
    <dataValidation allowBlank="1" showInputMessage="1" showErrorMessage="1" sqref="R46"/>
    <dataValidation allowBlank="1" showInputMessage="1" showErrorMessage="1" sqref="R47"/>
    <dataValidation allowBlank="1" showInputMessage="1" showErrorMessage="1" sqref="R48"/>
    <dataValidation allowBlank="1" showInputMessage="1" showErrorMessage="1" sqref="R49"/>
    <dataValidation allowBlank="1" showInputMessage="1" showErrorMessage="1" sqref="R50"/>
  </dataValidations>
  <pageMargins left="0.7" right="0.7" top="0.75" bottom="0.75" header="0.51180555555554996" footer="0.51180555555554996"/>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XI IPS 1</vt:lpstr>
      <vt:lpstr>XI IPS 2</vt:lpstr>
      <vt:lpstr>XI IPS 3</vt:lpstr>
      <vt:lpstr>XI IPS 4</vt:lpstr>
      <vt:lpstr>XI IPS 5</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fredy</dc:creator>
  <cp:lastModifiedBy>user</cp:lastModifiedBy>
  <dcterms:created xsi:type="dcterms:W3CDTF">2013-11-22T14:31:02Z</dcterms:created>
  <dcterms:modified xsi:type="dcterms:W3CDTF">2017-06-13T03:28:48Z</dcterms:modified>
</cp:coreProperties>
</file>