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05" yWindow="0" windowWidth="8220" windowHeight="7830"/>
  </bookViews>
  <sheets>
    <sheet name="X IPS 1" sheetId="1" r:id="rId1"/>
    <sheet name="X IPS 2" sheetId="2" r:id="rId2"/>
    <sheet name="X IPS 3" sheetId="3" r:id="rId3"/>
    <sheet name="X IPS 4" sheetId="4" r:id="rId4"/>
  </sheets>
  <calcPr calcId="124519"/>
</workbook>
</file>

<file path=xl/calcChain.xml><?xml version="1.0" encoding="utf-8"?>
<calcChain xmlns="http://schemas.openxmlformats.org/spreadsheetml/2006/main">
  <c r="CL60" i="4"/>
  <c r="CI60"/>
  <c r="CE60"/>
  <c r="CF60" s="1"/>
  <c r="H60" s="1"/>
  <c r="I60" s="1"/>
  <c r="BO60"/>
  <c r="AW60"/>
  <c r="AX60" s="1"/>
  <c r="E60" s="1"/>
  <c r="F60" s="1"/>
  <c r="AF60"/>
  <c r="N60" s="1"/>
  <c r="O60"/>
  <c r="J60"/>
  <c r="G60"/>
  <c r="CL59"/>
  <c r="CI59"/>
  <c r="CE59"/>
  <c r="CF59" s="1"/>
  <c r="H59" s="1"/>
  <c r="I59" s="1"/>
  <c r="BO59"/>
  <c r="AW59"/>
  <c r="AX59" s="1"/>
  <c r="E59" s="1"/>
  <c r="F59" s="1"/>
  <c r="AF59"/>
  <c r="N59" s="1"/>
  <c r="O59"/>
  <c r="J59"/>
  <c r="G59"/>
  <c r="CL58"/>
  <c r="CI58"/>
  <c r="CE58"/>
  <c r="CF58" s="1"/>
  <c r="H58" s="1"/>
  <c r="I58" s="1"/>
  <c r="BO58"/>
  <c r="AW58"/>
  <c r="AX58" s="1"/>
  <c r="E58" s="1"/>
  <c r="F58" s="1"/>
  <c r="AF58"/>
  <c r="O58"/>
  <c r="N58"/>
  <c r="J58"/>
  <c r="G58"/>
  <c r="CL57"/>
  <c r="CI57"/>
  <c r="CE57"/>
  <c r="CF57" s="1"/>
  <c r="H57" s="1"/>
  <c r="I57" s="1"/>
  <c r="BO57"/>
  <c r="AW57"/>
  <c r="AX57" s="1"/>
  <c r="E57" s="1"/>
  <c r="F57" s="1"/>
  <c r="AF57"/>
  <c r="N57" s="1"/>
  <c r="O57"/>
  <c r="J57"/>
  <c r="G57"/>
  <c r="CL56"/>
  <c r="CI56"/>
  <c r="CE56"/>
  <c r="CF56" s="1"/>
  <c r="H56" s="1"/>
  <c r="I56" s="1"/>
  <c r="BO56"/>
  <c r="AW56"/>
  <c r="AX56" s="1"/>
  <c r="E56" s="1"/>
  <c r="F56" s="1"/>
  <c r="AF56"/>
  <c r="O56"/>
  <c r="N56"/>
  <c r="J56"/>
  <c r="G56"/>
  <c r="CL55"/>
  <c r="CI55"/>
  <c r="CE55"/>
  <c r="CF55" s="1"/>
  <c r="H55" s="1"/>
  <c r="I55" s="1"/>
  <c r="BO55"/>
  <c r="AW55"/>
  <c r="AX55" s="1"/>
  <c r="E55" s="1"/>
  <c r="F55" s="1"/>
  <c r="AF55"/>
  <c r="N55" s="1"/>
  <c r="O55"/>
  <c r="J55"/>
  <c r="G55"/>
  <c r="CL54"/>
  <c r="CI54"/>
  <c r="CE54"/>
  <c r="CF54" s="1"/>
  <c r="H54" s="1"/>
  <c r="I54" s="1"/>
  <c r="BO54"/>
  <c r="AW54"/>
  <c r="AX54" s="1"/>
  <c r="E54" s="1"/>
  <c r="F54" s="1"/>
  <c r="AF54"/>
  <c r="O54"/>
  <c r="N54"/>
  <c r="J54"/>
  <c r="G54"/>
  <c r="CL53"/>
  <c r="CI53"/>
  <c r="CE53"/>
  <c r="CF53" s="1"/>
  <c r="H53" s="1"/>
  <c r="I53" s="1"/>
  <c r="BO53"/>
  <c r="AW53"/>
  <c r="AX53" s="1"/>
  <c r="E53" s="1"/>
  <c r="F53" s="1"/>
  <c r="AF53"/>
  <c r="N53" s="1"/>
  <c r="O53"/>
  <c r="J53"/>
  <c r="G53"/>
  <c r="CL52"/>
  <c r="CI52"/>
  <c r="CE52"/>
  <c r="CF52" s="1"/>
  <c r="H52" s="1"/>
  <c r="I52" s="1"/>
  <c r="BO52"/>
  <c r="AW52"/>
  <c r="AX52" s="1"/>
  <c r="E52" s="1"/>
  <c r="F52" s="1"/>
  <c r="AF52"/>
  <c r="O52"/>
  <c r="N52"/>
  <c r="J52"/>
  <c r="G52"/>
  <c r="CL51"/>
  <c r="CI51"/>
  <c r="CE51"/>
  <c r="CF51" s="1"/>
  <c r="H51" s="1"/>
  <c r="I51" s="1"/>
  <c r="BO51"/>
  <c r="AW51"/>
  <c r="AX51" s="1"/>
  <c r="E51" s="1"/>
  <c r="F51" s="1"/>
  <c r="AF51"/>
  <c r="N51" s="1"/>
  <c r="O51"/>
  <c r="J51"/>
  <c r="G51"/>
  <c r="CL50"/>
  <c r="CI50"/>
  <c r="CE50"/>
  <c r="CF50" s="1"/>
  <c r="H50" s="1"/>
  <c r="I50" s="1"/>
  <c r="BO50"/>
  <c r="AW50"/>
  <c r="AX50" s="1"/>
  <c r="E50" s="1"/>
  <c r="F50" s="1"/>
  <c r="AF50"/>
  <c r="O50"/>
  <c r="N50"/>
  <c r="J50"/>
  <c r="G50"/>
  <c r="CL49"/>
  <c r="CI49"/>
  <c r="CE49"/>
  <c r="CF49" s="1"/>
  <c r="H49" s="1"/>
  <c r="I49" s="1"/>
  <c r="BO49"/>
  <c r="AW49"/>
  <c r="AX49" s="1"/>
  <c r="E49" s="1"/>
  <c r="F49" s="1"/>
  <c r="AF49"/>
  <c r="N49" s="1"/>
  <c r="O49"/>
  <c r="J49"/>
  <c r="G49"/>
  <c r="CL48"/>
  <c r="CI48"/>
  <c r="CE48"/>
  <c r="CF48" s="1"/>
  <c r="H48" s="1"/>
  <c r="I48" s="1"/>
  <c r="BO48"/>
  <c r="AW48"/>
  <c r="AX48" s="1"/>
  <c r="E48" s="1"/>
  <c r="F48" s="1"/>
  <c r="AF48"/>
  <c r="O48"/>
  <c r="N48"/>
  <c r="J48"/>
  <c r="G48"/>
  <c r="CL47"/>
  <c r="CI47"/>
  <c r="CE47"/>
  <c r="CF47" s="1"/>
  <c r="H47" s="1"/>
  <c r="I47" s="1"/>
  <c r="BO47"/>
  <c r="AW47"/>
  <c r="AX47" s="1"/>
  <c r="E47" s="1"/>
  <c r="F47" s="1"/>
  <c r="AF47"/>
  <c r="N47" s="1"/>
  <c r="O47"/>
  <c r="J47"/>
  <c r="G47"/>
  <c r="CL46"/>
  <c r="CI46"/>
  <c r="CE46"/>
  <c r="CF46" s="1"/>
  <c r="H46" s="1"/>
  <c r="I46" s="1"/>
  <c r="BO46"/>
  <c r="AW46"/>
  <c r="AX46" s="1"/>
  <c r="E46" s="1"/>
  <c r="F46" s="1"/>
  <c r="AF46"/>
  <c r="O46"/>
  <c r="N46"/>
  <c r="J46"/>
  <c r="G46"/>
  <c r="CL45"/>
  <c r="CI45"/>
  <c r="CE45"/>
  <c r="CF45" s="1"/>
  <c r="H45" s="1"/>
  <c r="I45" s="1"/>
  <c r="BO45"/>
  <c r="AW45"/>
  <c r="AX45" s="1"/>
  <c r="E45" s="1"/>
  <c r="F45" s="1"/>
  <c r="AF45"/>
  <c r="N45" s="1"/>
  <c r="O45"/>
  <c r="J45"/>
  <c r="G45"/>
  <c r="CL44"/>
  <c r="CI44"/>
  <c r="CE44"/>
  <c r="CF44" s="1"/>
  <c r="H44" s="1"/>
  <c r="I44" s="1"/>
  <c r="BO44"/>
  <c r="AW44"/>
  <c r="AX44" s="1"/>
  <c r="E44" s="1"/>
  <c r="F44" s="1"/>
  <c r="AF44"/>
  <c r="O44"/>
  <c r="N44"/>
  <c r="J44"/>
  <c r="G44"/>
  <c r="CL43"/>
  <c r="J43" s="1"/>
  <c r="CI43"/>
  <c r="G43" s="1"/>
  <c r="CE43"/>
  <c r="CF43" s="1"/>
  <c r="H43" s="1"/>
  <c r="I43" s="1"/>
  <c r="BO43"/>
  <c r="AW43"/>
  <c r="AX43" s="1"/>
  <c r="E43" s="1"/>
  <c r="F43" s="1"/>
  <c r="AF43"/>
  <c r="N43" s="1"/>
  <c r="O43"/>
  <c r="CL42"/>
  <c r="CI42"/>
  <c r="CE42"/>
  <c r="CF42" s="1"/>
  <c r="H42" s="1"/>
  <c r="I42" s="1"/>
  <c r="BO42"/>
  <c r="AW42"/>
  <c r="AX42" s="1"/>
  <c r="E42" s="1"/>
  <c r="F42" s="1"/>
  <c r="AF42"/>
  <c r="O42"/>
  <c r="N42"/>
  <c r="J42"/>
  <c r="G42"/>
  <c r="CL41"/>
  <c r="J41" s="1"/>
  <c r="CI41"/>
  <c r="CE41"/>
  <c r="CF41" s="1"/>
  <c r="H41" s="1"/>
  <c r="I41" s="1"/>
  <c r="BO41"/>
  <c r="AW41"/>
  <c r="AX41" s="1"/>
  <c r="E41" s="1"/>
  <c r="F41" s="1"/>
  <c r="AF41"/>
  <c r="N41" s="1"/>
  <c r="O41"/>
  <c r="G41"/>
  <c r="CL40"/>
  <c r="CI40"/>
  <c r="CE40"/>
  <c r="CF40" s="1"/>
  <c r="H40" s="1"/>
  <c r="I40" s="1"/>
  <c r="BO40"/>
  <c r="AW40"/>
  <c r="AX40" s="1"/>
  <c r="E40" s="1"/>
  <c r="F40" s="1"/>
  <c r="AF40"/>
  <c r="O40"/>
  <c r="N40"/>
  <c r="J40"/>
  <c r="G40"/>
  <c r="CL39"/>
  <c r="CI39"/>
  <c r="G39" s="1"/>
  <c r="CE39"/>
  <c r="CF39" s="1"/>
  <c r="H39" s="1"/>
  <c r="I39" s="1"/>
  <c r="BO39"/>
  <c r="AW39"/>
  <c r="AX39" s="1"/>
  <c r="E39" s="1"/>
  <c r="F39" s="1"/>
  <c r="AF39"/>
  <c r="N39" s="1"/>
  <c r="O39"/>
  <c r="J39"/>
  <c r="CL38"/>
  <c r="CI38"/>
  <c r="CE38"/>
  <c r="CF38" s="1"/>
  <c r="H38" s="1"/>
  <c r="I38" s="1"/>
  <c r="BO38"/>
  <c r="AW38"/>
  <c r="AX38" s="1"/>
  <c r="E38" s="1"/>
  <c r="F38" s="1"/>
  <c r="AF38"/>
  <c r="O38"/>
  <c r="N38"/>
  <c r="J38"/>
  <c r="G38"/>
  <c r="CL37"/>
  <c r="CI37"/>
  <c r="G37" s="1"/>
  <c r="CE37"/>
  <c r="CF37" s="1"/>
  <c r="H37" s="1"/>
  <c r="I37" s="1"/>
  <c r="BO37"/>
  <c r="AW37"/>
  <c r="AX37" s="1"/>
  <c r="E37" s="1"/>
  <c r="F37" s="1"/>
  <c r="AF37"/>
  <c r="N37" s="1"/>
  <c r="O37"/>
  <c r="J37"/>
  <c r="CL36"/>
  <c r="CI36"/>
  <c r="CE36"/>
  <c r="CF36" s="1"/>
  <c r="H36" s="1"/>
  <c r="I36" s="1"/>
  <c r="BO36"/>
  <c r="AW36"/>
  <c r="AX36" s="1"/>
  <c r="E36" s="1"/>
  <c r="F36" s="1"/>
  <c r="AF36"/>
  <c r="O36"/>
  <c r="N36"/>
  <c r="J36"/>
  <c r="G36"/>
  <c r="CL35"/>
  <c r="CI35"/>
  <c r="CE35"/>
  <c r="CF35" s="1"/>
  <c r="H35" s="1"/>
  <c r="I35" s="1"/>
  <c r="BO35"/>
  <c r="AW35"/>
  <c r="AX35" s="1"/>
  <c r="E35" s="1"/>
  <c r="F35" s="1"/>
  <c r="AF35"/>
  <c r="N35" s="1"/>
  <c r="O35"/>
  <c r="J35"/>
  <c r="G35"/>
  <c r="CL34"/>
  <c r="CI34"/>
  <c r="CE34"/>
  <c r="CF34" s="1"/>
  <c r="H34" s="1"/>
  <c r="I34" s="1"/>
  <c r="BO34"/>
  <c r="AW34"/>
  <c r="AX34" s="1"/>
  <c r="E34" s="1"/>
  <c r="F34" s="1"/>
  <c r="AF34"/>
  <c r="O34"/>
  <c r="N34"/>
  <c r="J34"/>
  <c r="G34"/>
  <c r="CX33"/>
  <c r="CL33"/>
  <c r="CI33"/>
  <c r="CE33"/>
  <c r="CF33" s="1"/>
  <c r="H33" s="1"/>
  <c r="I33" s="1"/>
  <c r="BO33"/>
  <c r="AW33"/>
  <c r="AX33" s="1"/>
  <c r="E33" s="1"/>
  <c r="F33" s="1"/>
  <c r="AF33"/>
  <c r="O33"/>
  <c r="N33"/>
  <c r="J33"/>
  <c r="G33"/>
  <c r="CX32"/>
  <c r="CL32"/>
  <c r="J32" s="1"/>
  <c r="CI32"/>
  <c r="G32" s="1"/>
  <c r="CE32"/>
  <c r="CF32" s="1"/>
  <c r="H32" s="1"/>
  <c r="I32" s="1"/>
  <c r="BO32"/>
  <c r="AW32"/>
  <c r="AX32" s="1"/>
  <c r="E32" s="1"/>
  <c r="F32" s="1"/>
  <c r="AF32"/>
  <c r="N32" s="1"/>
  <c r="O32"/>
  <c r="CX31"/>
  <c r="CL31"/>
  <c r="CI31"/>
  <c r="CE31"/>
  <c r="CF31" s="1"/>
  <c r="H31" s="1"/>
  <c r="I31" s="1"/>
  <c r="BO31"/>
  <c r="AW31"/>
  <c r="AX31" s="1"/>
  <c r="E31" s="1"/>
  <c r="F31" s="1"/>
  <c r="AF31"/>
  <c r="O31"/>
  <c r="N31"/>
  <c r="J31"/>
  <c r="G31"/>
  <c r="CX30"/>
  <c r="CL30"/>
  <c r="CI30"/>
  <c r="CE30"/>
  <c r="CF30" s="1"/>
  <c r="H30" s="1"/>
  <c r="I30" s="1"/>
  <c r="BO30"/>
  <c r="AW30"/>
  <c r="AX30" s="1"/>
  <c r="E30" s="1"/>
  <c r="F30" s="1"/>
  <c r="AF30"/>
  <c r="O30"/>
  <c r="N30"/>
  <c r="J30"/>
  <c r="G30"/>
  <c r="CX29"/>
  <c r="CL29"/>
  <c r="CI29"/>
  <c r="CE29"/>
  <c r="CF29" s="1"/>
  <c r="H29" s="1"/>
  <c r="I29" s="1"/>
  <c r="BO29"/>
  <c r="AW29"/>
  <c r="AX29" s="1"/>
  <c r="E29" s="1"/>
  <c r="F29" s="1"/>
  <c r="AF29"/>
  <c r="O29"/>
  <c r="N29"/>
  <c r="J29"/>
  <c r="G29"/>
  <c r="CX28"/>
  <c r="CL28"/>
  <c r="J28" s="1"/>
  <c r="CI28"/>
  <c r="CE28"/>
  <c r="CF28" s="1"/>
  <c r="H28" s="1"/>
  <c r="I28" s="1"/>
  <c r="BO28"/>
  <c r="AW28"/>
  <c r="AX28" s="1"/>
  <c r="E28" s="1"/>
  <c r="F28" s="1"/>
  <c r="AF28"/>
  <c r="N28" s="1"/>
  <c r="O28"/>
  <c r="G28"/>
  <c r="CX27"/>
  <c r="CL27"/>
  <c r="CI27"/>
  <c r="CE27"/>
  <c r="CF27" s="1"/>
  <c r="H27" s="1"/>
  <c r="I27" s="1"/>
  <c r="BO27"/>
  <c r="AW27"/>
  <c r="AX27" s="1"/>
  <c r="E27" s="1"/>
  <c r="F27" s="1"/>
  <c r="AF27"/>
  <c r="O27"/>
  <c r="N27"/>
  <c r="J27"/>
  <c r="G27"/>
  <c r="CX26"/>
  <c r="CL26"/>
  <c r="CI26"/>
  <c r="CE26"/>
  <c r="CF26" s="1"/>
  <c r="H26" s="1"/>
  <c r="I26" s="1"/>
  <c r="BO26"/>
  <c r="AW26"/>
  <c r="AX26" s="1"/>
  <c r="E26" s="1"/>
  <c r="F26" s="1"/>
  <c r="AF26"/>
  <c r="O26"/>
  <c r="N26"/>
  <c r="J26"/>
  <c r="G26"/>
  <c r="CX25"/>
  <c r="CL25"/>
  <c r="CI25"/>
  <c r="CE25"/>
  <c r="CF25" s="1"/>
  <c r="H25" s="1"/>
  <c r="I25" s="1"/>
  <c r="BO25"/>
  <c r="AW25"/>
  <c r="AX25" s="1"/>
  <c r="E25" s="1"/>
  <c r="F25" s="1"/>
  <c r="AF25"/>
  <c r="O25"/>
  <c r="N25"/>
  <c r="J25"/>
  <c r="G25"/>
  <c r="CX24"/>
  <c r="CL24"/>
  <c r="CI24"/>
  <c r="G24" s="1"/>
  <c r="CE24"/>
  <c r="CF24" s="1"/>
  <c r="H24" s="1"/>
  <c r="I24" s="1"/>
  <c r="BO24"/>
  <c r="AW24"/>
  <c r="AX24" s="1"/>
  <c r="E24" s="1"/>
  <c r="F24" s="1"/>
  <c r="AF24"/>
  <c r="N24" s="1"/>
  <c r="O24"/>
  <c r="J24"/>
  <c r="CX23"/>
  <c r="CL23"/>
  <c r="CI23"/>
  <c r="CE23"/>
  <c r="CF23" s="1"/>
  <c r="H23" s="1"/>
  <c r="I23" s="1"/>
  <c r="BO23"/>
  <c r="AW23"/>
  <c r="AX23" s="1"/>
  <c r="E23" s="1"/>
  <c r="F23" s="1"/>
  <c r="AF23"/>
  <c r="O23"/>
  <c r="N23"/>
  <c r="J23"/>
  <c r="G23"/>
  <c r="CX22"/>
  <c r="CL22"/>
  <c r="CI22"/>
  <c r="CE22"/>
  <c r="CF22" s="1"/>
  <c r="H22" s="1"/>
  <c r="I22" s="1"/>
  <c r="BO22"/>
  <c r="AW22"/>
  <c r="AX22" s="1"/>
  <c r="E22" s="1"/>
  <c r="F22" s="1"/>
  <c r="AF22"/>
  <c r="O22"/>
  <c r="N22"/>
  <c r="J22"/>
  <c r="G22"/>
  <c r="CL21"/>
  <c r="CI21"/>
  <c r="CE21"/>
  <c r="CF21" s="1"/>
  <c r="H21" s="1"/>
  <c r="I21" s="1"/>
  <c r="BO21"/>
  <c r="AW21"/>
  <c r="AX21" s="1"/>
  <c r="E21" s="1"/>
  <c r="F21" s="1"/>
  <c r="AF21"/>
  <c r="N21" s="1"/>
  <c r="O21"/>
  <c r="J21"/>
  <c r="G21"/>
  <c r="CX20"/>
  <c r="CL20"/>
  <c r="CI20"/>
  <c r="CE20"/>
  <c r="CF20" s="1"/>
  <c r="H20" s="1"/>
  <c r="I20" s="1"/>
  <c r="BO20"/>
  <c r="AW20"/>
  <c r="AX20" s="1"/>
  <c r="E20" s="1"/>
  <c r="F20" s="1"/>
  <c r="AF20"/>
  <c r="O20"/>
  <c r="N20"/>
  <c r="J20"/>
  <c r="G20"/>
  <c r="CX19"/>
  <c r="CL19"/>
  <c r="CI19"/>
  <c r="CE19"/>
  <c r="CF19" s="1"/>
  <c r="H19" s="1"/>
  <c r="I19" s="1"/>
  <c r="BO19"/>
  <c r="AW19"/>
  <c r="AX19" s="1"/>
  <c r="E19" s="1"/>
  <c r="F19" s="1"/>
  <c r="AF19"/>
  <c r="O19"/>
  <c r="N19"/>
  <c r="J19"/>
  <c r="G19"/>
  <c r="CX18"/>
  <c r="CL18"/>
  <c r="CI18"/>
  <c r="CE18"/>
  <c r="CF18" s="1"/>
  <c r="H18" s="1"/>
  <c r="I18" s="1"/>
  <c r="BO18"/>
  <c r="AW18"/>
  <c r="AX18" s="1"/>
  <c r="E18" s="1"/>
  <c r="F18" s="1"/>
  <c r="AF18"/>
  <c r="N18" s="1"/>
  <c r="O18"/>
  <c r="J18"/>
  <c r="G18"/>
  <c r="CX17"/>
  <c r="CL17"/>
  <c r="CI17"/>
  <c r="CE17"/>
  <c r="CF17" s="1"/>
  <c r="H17" s="1"/>
  <c r="I17" s="1"/>
  <c r="BO17"/>
  <c r="AW17"/>
  <c r="AX17" s="1"/>
  <c r="E17" s="1"/>
  <c r="F17" s="1"/>
  <c r="AF17"/>
  <c r="N17" s="1"/>
  <c r="O17"/>
  <c r="J17"/>
  <c r="G17"/>
  <c r="CX16"/>
  <c r="CL16"/>
  <c r="CI16"/>
  <c r="CE16"/>
  <c r="CF16" s="1"/>
  <c r="H16" s="1"/>
  <c r="I16" s="1"/>
  <c r="BO16"/>
  <c r="AW16"/>
  <c r="AX16" s="1"/>
  <c r="E16" s="1"/>
  <c r="F16" s="1"/>
  <c r="AF16"/>
  <c r="N16" s="1"/>
  <c r="O16"/>
  <c r="J16"/>
  <c r="G16"/>
  <c r="CX15"/>
  <c r="CL15"/>
  <c r="CI15"/>
  <c r="CE15"/>
  <c r="CF15" s="1"/>
  <c r="H15" s="1"/>
  <c r="I15" s="1"/>
  <c r="BO15"/>
  <c r="AW15"/>
  <c r="AX15" s="1"/>
  <c r="E15" s="1"/>
  <c r="F15" s="1"/>
  <c r="AF15"/>
  <c r="O15"/>
  <c r="N15"/>
  <c r="J15"/>
  <c r="G15"/>
  <c r="CX14"/>
  <c r="CL14"/>
  <c r="CI14"/>
  <c r="CE14"/>
  <c r="CF14" s="1"/>
  <c r="H14" s="1"/>
  <c r="I14" s="1"/>
  <c r="BO14"/>
  <c r="AW14"/>
  <c r="AX14" s="1"/>
  <c r="E14" s="1"/>
  <c r="F14" s="1"/>
  <c r="AF14"/>
  <c r="O14"/>
  <c r="N14"/>
  <c r="J14"/>
  <c r="G14"/>
  <c r="CX13"/>
  <c r="CL13"/>
  <c r="J13" s="1"/>
  <c r="CI13"/>
  <c r="CE13"/>
  <c r="CF13" s="1"/>
  <c r="H13" s="1"/>
  <c r="I13" s="1"/>
  <c r="BO13"/>
  <c r="AW13"/>
  <c r="AX13" s="1"/>
  <c r="E13" s="1"/>
  <c r="F13" s="1"/>
  <c r="AF13"/>
  <c r="N13" s="1"/>
  <c r="O13"/>
  <c r="G13"/>
  <c r="CX12"/>
  <c r="CL12"/>
  <c r="CI12"/>
  <c r="CE12"/>
  <c r="CF12" s="1"/>
  <c r="H12" s="1"/>
  <c r="I12" s="1"/>
  <c r="BO12"/>
  <c r="AW12"/>
  <c r="AX12" s="1"/>
  <c r="E12" s="1"/>
  <c r="F12" s="1"/>
  <c r="AF12"/>
  <c r="N12" s="1"/>
  <c r="O12"/>
  <c r="J12"/>
  <c r="G12"/>
  <c r="CX11"/>
  <c r="CL11"/>
  <c r="CI11"/>
  <c r="CE11"/>
  <c r="CF11" s="1"/>
  <c r="H11" s="1"/>
  <c r="I11" s="1"/>
  <c r="BO11"/>
  <c r="AW11"/>
  <c r="AX11" s="1"/>
  <c r="E11" s="1"/>
  <c r="F11" s="1"/>
  <c r="AF11"/>
  <c r="O11"/>
  <c r="N11"/>
  <c r="J11"/>
  <c r="G11"/>
  <c r="CX10"/>
  <c r="CX9"/>
  <c r="BE2"/>
  <c r="V2"/>
  <c r="CL60" i="3"/>
  <c r="CI60"/>
  <c r="CE60"/>
  <c r="CF60" s="1"/>
  <c r="H60" s="1"/>
  <c r="I60" s="1"/>
  <c r="BO60"/>
  <c r="AW60"/>
  <c r="AX60" s="1"/>
  <c r="E60" s="1"/>
  <c r="F60" s="1"/>
  <c r="AF60"/>
  <c r="O60"/>
  <c r="N60"/>
  <c r="J60"/>
  <c r="G60"/>
  <c r="CL59"/>
  <c r="CI59"/>
  <c r="CE59"/>
  <c r="CF59" s="1"/>
  <c r="H59" s="1"/>
  <c r="I59" s="1"/>
  <c r="BO59"/>
  <c r="AW59"/>
  <c r="AX59" s="1"/>
  <c r="E59" s="1"/>
  <c r="F59" s="1"/>
  <c r="AF59"/>
  <c r="N59" s="1"/>
  <c r="O59"/>
  <c r="J59"/>
  <c r="G59"/>
  <c r="CL58"/>
  <c r="CI58"/>
  <c r="CE58"/>
  <c r="CF58" s="1"/>
  <c r="H58" s="1"/>
  <c r="I58" s="1"/>
  <c r="BO58"/>
  <c r="AW58"/>
  <c r="AX58" s="1"/>
  <c r="E58" s="1"/>
  <c r="F58" s="1"/>
  <c r="AF58"/>
  <c r="O58"/>
  <c r="N58"/>
  <c r="J58"/>
  <c r="G58"/>
  <c r="CL57"/>
  <c r="CI57"/>
  <c r="CE57"/>
  <c r="CF57" s="1"/>
  <c r="H57" s="1"/>
  <c r="I57" s="1"/>
  <c r="BO57"/>
  <c r="AW57"/>
  <c r="AX57" s="1"/>
  <c r="E57" s="1"/>
  <c r="F57" s="1"/>
  <c r="AF57"/>
  <c r="N57" s="1"/>
  <c r="O57"/>
  <c r="J57"/>
  <c r="G57"/>
  <c r="CL56"/>
  <c r="CI56"/>
  <c r="CE56"/>
  <c r="CF56" s="1"/>
  <c r="H56" s="1"/>
  <c r="I56" s="1"/>
  <c r="BO56"/>
  <c r="AW56"/>
  <c r="AX56" s="1"/>
  <c r="E56" s="1"/>
  <c r="F56" s="1"/>
  <c r="AF56"/>
  <c r="O56"/>
  <c r="N56"/>
  <c r="J56"/>
  <c r="G56"/>
  <c r="CL55"/>
  <c r="CI55"/>
  <c r="CE55"/>
  <c r="CF55" s="1"/>
  <c r="H55" s="1"/>
  <c r="I55" s="1"/>
  <c r="BO55"/>
  <c r="AW55"/>
  <c r="AX55" s="1"/>
  <c r="E55" s="1"/>
  <c r="F55" s="1"/>
  <c r="AF55"/>
  <c r="N55" s="1"/>
  <c r="O55"/>
  <c r="J55"/>
  <c r="G55"/>
  <c r="CL54"/>
  <c r="CI54"/>
  <c r="CE54"/>
  <c r="CF54" s="1"/>
  <c r="H54" s="1"/>
  <c r="I54" s="1"/>
  <c r="BO54"/>
  <c r="AW54"/>
  <c r="AX54" s="1"/>
  <c r="E54" s="1"/>
  <c r="F54" s="1"/>
  <c r="AF54"/>
  <c r="O54"/>
  <c r="N54"/>
  <c r="J54"/>
  <c r="G54"/>
  <c r="CL53"/>
  <c r="CI53"/>
  <c r="CE53"/>
  <c r="CF53" s="1"/>
  <c r="H53" s="1"/>
  <c r="I53" s="1"/>
  <c r="BO53"/>
  <c r="AW53"/>
  <c r="AX53" s="1"/>
  <c r="E53" s="1"/>
  <c r="F53" s="1"/>
  <c r="AF53"/>
  <c r="N53" s="1"/>
  <c r="O53"/>
  <c r="J53"/>
  <c r="G53"/>
  <c r="CL52"/>
  <c r="CI52"/>
  <c r="CE52"/>
  <c r="CF52" s="1"/>
  <c r="H52" s="1"/>
  <c r="I52" s="1"/>
  <c r="BO52"/>
  <c r="AW52"/>
  <c r="AX52" s="1"/>
  <c r="E52" s="1"/>
  <c r="F52" s="1"/>
  <c r="AF52"/>
  <c r="O52"/>
  <c r="N52"/>
  <c r="J52"/>
  <c r="G52"/>
  <c r="CL51"/>
  <c r="CI51"/>
  <c r="CE51"/>
  <c r="CF51" s="1"/>
  <c r="H51" s="1"/>
  <c r="I51" s="1"/>
  <c r="BO51"/>
  <c r="AW51"/>
  <c r="AX51" s="1"/>
  <c r="E51" s="1"/>
  <c r="F51" s="1"/>
  <c r="AF51"/>
  <c r="N51" s="1"/>
  <c r="O51"/>
  <c r="J51"/>
  <c r="G51"/>
  <c r="CL50"/>
  <c r="CI50"/>
  <c r="CE50"/>
  <c r="CF50" s="1"/>
  <c r="H50" s="1"/>
  <c r="I50" s="1"/>
  <c r="BO50"/>
  <c r="AW50"/>
  <c r="AX50" s="1"/>
  <c r="E50" s="1"/>
  <c r="F50" s="1"/>
  <c r="AF50"/>
  <c r="O50"/>
  <c r="N50"/>
  <c r="J50"/>
  <c r="G50"/>
  <c r="CL49"/>
  <c r="CI49"/>
  <c r="CE49"/>
  <c r="CF49" s="1"/>
  <c r="H49" s="1"/>
  <c r="I49" s="1"/>
  <c r="BO49"/>
  <c r="AW49"/>
  <c r="AX49" s="1"/>
  <c r="E49" s="1"/>
  <c r="F49" s="1"/>
  <c r="AF49"/>
  <c r="N49" s="1"/>
  <c r="O49"/>
  <c r="J49"/>
  <c r="G49"/>
  <c r="CL48"/>
  <c r="CI48"/>
  <c r="CE48"/>
  <c r="CF48" s="1"/>
  <c r="H48" s="1"/>
  <c r="I48" s="1"/>
  <c r="BO48"/>
  <c r="AW48"/>
  <c r="AX48" s="1"/>
  <c r="E48" s="1"/>
  <c r="F48" s="1"/>
  <c r="AF48"/>
  <c r="O48"/>
  <c r="N48"/>
  <c r="J48"/>
  <c r="G48"/>
  <c r="CL47"/>
  <c r="CI47"/>
  <c r="CE47"/>
  <c r="CF47" s="1"/>
  <c r="H47" s="1"/>
  <c r="I47" s="1"/>
  <c r="BO47"/>
  <c r="AW47"/>
  <c r="AX47" s="1"/>
  <c r="E47" s="1"/>
  <c r="F47" s="1"/>
  <c r="AF47"/>
  <c r="N47" s="1"/>
  <c r="O47"/>
  <c r="J47"/>
  <c r="G47"/>
  <c r="CL46"/>
  <c r="CI46"/>
  <c r="CE46"/>
  <c r="CF46" s="1"/>
  <c r="H46" s="1"/>
  <c r="I46" s="1"/>
  <c r="BO46"/>
  <c r="AW46"/>
  <c r="AX46" s="1"/>
  <c r="E46" s="1"/>
  <c r="F46" s="1"/>
  <c r="AF46"/>
  <c r="O46"/>
  <c r="N46"/>
  <c r="J46"/>
  <c r="G46"/>
  <c r="CL45"/>
  <c r="CI45"/>
  <c r="CE45"/>
  <c r="CF45" s="1"/>
  <c r="H45" s="1"/>
  <c r="I45" s="1"/>
  <c r="BO45"/>
  <c r="AW45"/>
  <c r="AX45" s="1"/>
  <c r="E45" s="1"/>
  <c r="F45" s="1"/>
  <c r="AF45"/>
  <c r="O45"/>
  <c r="N45"/>
  <c r="J45"/>
  <c r="G45"/>
  <c r="CL44"/>
  <c r="J44" s="1"/>
  <c r="CI44"/>
  <c r="CE44"/>
  <c r="CF44" s="1"/>
  <c r="H44" s="1"/>
  <c r="I44" s="1"/>
  <c r="BO44"/>
  <c r="AW44"/>
  <c r="AX44" s="1"/>
  <c r="E44" s="1"/>
  <c r="F44" s="1"/>
  <c r="AF44"/>
  <c r="N44" s="1"/>
  <c r="O44"/>
  <c r="G44"/>
  <c r="CL43"/>
  <c r="CI43"/>
  <c r="CE43"/>
  <c r="CF43" s="1"/>
  <c r="H43" s="1"/>
  <c r="I43" s="1"/>
  <c r="BO43"/>
  <c r="AW43"/>
  <c r="AX43" s="1"/>
  <c r="E43" s="1"/>
  <c r="F43" s="1"/>
  <c r="AF43"/>
  <c r="O43"/>
  <c r="N43"/>
  <c r="J43"/>
  <c r="G43"/>
  <c r="CL42"/>
  <c r="J42" s="1"/>
  <c r="CI42"/>
  <c r="G42" s="1"/>
  <c r="CE42"/>
  <c r="CF42" s="1"/>
  <c r="H42" s="1"/>
  <c r="I42" s="1"/>
  <c r="BO42"/>
  <c r="AW42"/>
  <c r="AX42" s="1"/>
  <c r="E42" s="1"/>
  <c r="F42" s="1"/>
  <c r="AF42"/>
  <c r="N42" s="1"/>
  <c r="O42"/>
  <c r="CL41"/>
  <c r="J41" s="1"/>
  <c r="CI41"/>
  <c r="CE41"/>
  <c r="CF41" s="1"/>
  <c r="H41" s="1"/>
  <c r="I41" s="1"/>
  <c r="BO41"/>
  <c r="AW41"/>
  <c r="AX41" s="1"/>
  <c r="E41" s="1"/>
  <c r="F41" s="1"/>
  <c r="AF41"/>
  <c r="N41" s="1"/>
  <c r="O41"/>
  <c r="G41"/>
  <c r="CL40"/>
  <c r="CI40"/>
  <c r="CE40"/>
  <c r="CF40" s="1"/>
  <c r="H40" s="1"/>
  <c r="I40" s="1"/>
  <c r="BO40"/>
  <c r="AW40"/>
  <c r="AX40" s="1"/>
  <c r="E40" s="1"/>
  <c r="F40" s="1"/>
  <c r="AF40"/>
  <c r="O40"/>
  <c r="N40"/>
  <c r="J40"/>
  <c r="G40"/>
  <c r="CL39"/>
  <c r="J39" s="1"/>
  <c r="CI39"/>
  <c r="CE39"/>
  <c r="CF39" s="1"/>
  <c r="H39" s="1"/>
  <c r="I39" s="1"/>
  <c r="BO39"/>
  <c r="AW39"/>
  <c r="AX39" s="1"/>
  <c r="E39" s="1"/>
  <c r="F39" s="1"/>
  <c r="AF39"/>
  <c r="N39" s="1"/>
  <c r="O39"/>
  <c r="G39"/>
  <c r="CL38"/>
  <c r="CI38"/>
  <c r="CE38"/>
  <c r="CF38" s="1"/>
  <c r="H38" s="1"/>
  <c r="I38" s="1"/>
  <c r="BO38"/>
  <c r="AW38"/>
  <c r="AX38" s="1"/>
  <c r="E38" s="1"/>
  <c r="F38" s="1"/>
  <c r="AF38"/>
  <c r="O38"/>
  <c r="N38"/>
  <c r="J38"/>
  <c r="G38"/>
  <c r="CL37"/>
  <c r="J37" s="1"/>
  <c r="CI37"/>
  <c r="CE37"/>
  <c r="CF37" s="1"/>
  <c r="H37" s="1"/>
  <c r="I37" s="1"/>
  <c r="BO37"/>
  <c r="AW37"/>
  <c r="AX37" s="1"/>
  <c r="E37" s="1"/>
  <c r="F37" s="1"/>
  <c r="AF37"/>
  <c r="N37" s="1"/>
  <c r="O37"/>
  <c r="G37"/>
  <c r="CL36"/>
  <c r="CI36"/>
  <c r="CE36"/>
  <c r="CF36" s="1"/>
  <c r="H36" s="1"/>
  <c r="I36" s="1"/>
  <c r="BO36"/>
  <c r="AW36"/>
  <c r="AX36" s="1"/>
  <c r="E36" s="1"/>
  <c r="F36" s="1"/>
  <c r="AF36"/>
  <c r="O36"/>
  <c r="N36"/>
  <c r="J36"/>
  <c r="G36"/>
  <c r="CL35"/>
  <c r="J35" s="1"/>
  <c r="CI35"/>
  <c r="CE35"/>
  <c r="CF35" s="1"/>
  <c r="H35" s="1"/>
  <c r="I35" s="1"/>
  <c r="BO35"/>
  <c r="AW35"/>
  <c r="AX35" s="1"/>
  <c r="E35" s="1"/>
  <c r="F35" s="1"/>
  <c r="AF35"/>
  <c r="N35" s="1"/>
  <c r="O35"/>
  <c r="G35"/>
  <c r="CL34"/>
  <c r="CI34"/>
  <c r="CE34"/>
  <c r="CF34" s="1"/>
  <c r="H34" s="1"/>
  <c r="I34" s="1"/>
  <c r="BO34"/>
  <c r="AW34"/>
  <c r="AX34" s="1"/>
  <c r="E34" s="1"/>
  <c r="F34" s="1"/>
  <c r="AF34"/>
  <c r="O34"/>
  <c r="N34"/>
  <c r="J34"/>
  <c r="G34"/>
  <c r="CX33"/>
  <c r="CL33"/>
  <c r="J33" s="1"/>
  <c r="CI33"/>
  <c r="CE33"/>
  <c r="CF33" s="1"/>
  <c r="H33" s="1"/>
  <c r="I33" s="1"/>
  <c r="BO33"/>
  <c r="AW33"/>
  <c r="AX33" s="1"/>
  <c r="E33" s="1"/>
  <c r="F33" s="1"/>
  <c r="AF33"/>
  <c r="N33" s="1"/>
  <c r="O33"/>
  <c r="G33"/>
  <c r="CX32"/>
  <c r="CL32"/>
  <c r="J32" s="1"/>
  <c r="CI32"/>
  <c r="CE32"/>
  <c r="CF32" s="1"/>
  <c r="H32" s="1"/>
  <c r="I32" s="1"/>
  <c r="BO32"/>
  <c r="AW32"/>
  <c r="AX32" s="1"/>
  <c r="E32" s="1"/>
  <c r="F32" s="1"/>
  <c r="AF32"/>
  <c r="N32" s="1"/>
  <c r="O32"/>
  <c r="G32"/>
  <c r="CX31"/>
  <c r="CL31"/>
  <c r="CI31"/>
  <c r="CE31"/>
  <c r="CF31" s="1"/>
  <c r="H31" s="1"/>
  <c r="I31" s="1"/>
  <c r="BO31"/>
  <c r="AW31"/>
  <c r="AX31" s="1"/>
  <c r="E31" s="1"/>
  <c r="F31" s="1"/>
  <c r="AF31"/>
  <c r="O31"/>
  <c r="N31"/>
  <c r="J31"/>
  <c r="G31"/>
  <c r="CX30"/>
  <c r="CL30"/>
  <c r="CI30"/>
  <c r="CE30"/>
  <c r="CF30" s="1"/>
  <c r="H30" s="1"/>
  <c r="I30" s="1"/>
  <c r="BO30"/>
  <c r="AW30"/>
  <c r="AX30" s="1"/>
  <c r="E30" s="1"/>
  <c r="F30" s="1"/>
  <c r="AF30"/>
  <c r="O30"/>
  <c r="N30"/>
  <c r="J30"/>
  <c r="G30"/>
  <c r="CX29"/>
  <c r="CL29"/>
  <c r="J29" s="1"/>
  <c r="CI29"/>
  <c r="CE29"/>
  <c r="CF29" s="1"/>
  <c r="H29" s="1"/>
  <c r="I29" s="1"/>
  <c r="BO29"/>
  <c r="AW29"/>
  <c r="AX29" s="1"/>
  <c r="E29" s="1"/>
  <c r="F29" s="1"/>
  <c r="AF29"/>
  <c r="N29" s="1"/>
  <c r="O29"/>
  <c r="G29"/>
  <c r="CX28"/>
  <c r="CL28"/>
  <c r="J28" s="1"/>
  <c r="CI28"/>
  <c r="CE28"/>
  <c r="CF28" s="1"/>
  <c r="H28" s="1"/>
  <c r="I28" s="1"/>
  <c r="BO28"/>
  <c r="AW28"/>
  <c r="AX28" s="1"/>
  <c r="E28" s="1"/>
  <c r="F28" s="1"/>
  <c r="AF28"/>
  <c r="N28" s="1"/>
  <c r="O28"/>
  <c r="G28"/>
  <c r="CX27"/>
  <c r="CL27"/>
  <c r="CI27"/>
  <c r="CE27"/>
  <c r="CF27" s="1"/>
  <c r="H27" s="1"/>
  <c r="I27" s="1"/>
  <c r="BO27"/>
  <c r="AW27"/>
  <c r="AX27" s="1"/>
  <c r="E27" s="1"/>
  <c r="F27" s="1"/>
  <c r="AF27"/>
  <c r="O27"/>
  <c r="N27"/>
  <c r="J27"/>
  <c r="G27"/>
  <c r="CX26"/>
  <c r="CL26"/>
  <c r="CI26"/>
  <c r="CE26"/>
  <c r="CF26" s="1"/>
  <c r="H26" s="1"/>
  <c r="I26" s="1"/>
  <c r="BO26"/>
  <c r="AW26"/>
  <c r="AX26" s="1"/>
  <c r="E26" s="1"/>
  <c r="F26" s="1"/>
  <c r="AF26"/>
  <c r="O26"/>
  <c r="N26"/>
  <c r="J26"/>
  <c r="G26"/>
  <c r="CX25"/>
  <c r="CL25"/>
  <c r="J25" s="1"/>
  <c r="CI25"/>
  <c r="CE25"/>
  <c r="CF25" s="1"/>
  <c r="H25" s="1"/>
  <c r="I25" s="1"/>
  <c r="BO25"/>
  <c r="AW25"/>
  <c r="AX25" s="1"/>
  <c r="E25" s="1"/>
  <c r="F25" s="1"/>
  <c r="AF25"/>
  <c r="N25" s="1"/>
  <c r="O25"/>
  <c r="G25"/>
  <c r="CX24"/>
  <c r="CL24"/>
  <c r="J24" s="1"/>
  <c r="CI24"/>
  <c r="CE24"/>
  <c r="CF24" s="1"/>
  <c r="H24" s="1"/>
  <c r="I24" s="1"/>
  <c r="BO24"/>
  <c r="AW24"/>
  <c r="AX24" s="1"/>
  <c r="E24" s="1"/>
  <c r="F24" s="1"/>
  <c r="AF24"/>
  <c r="N24" s="1"/>
  <c r="O24"/>
  <c r="G24"/>
  <c r="CX23"/>
  <c r="CL23"/>
  <c r="CI23"/>
  <c r="CE23"/>
  <c r="CF23" s="1"/>
  <c r="H23" s="1"/>
  <c r="I23" s="1"/>
  <c r="BO23"/>
  <c r="AW23"/>
  <c r="AX23" s="1"/>
  <c r="E23" s="1"/>
  <c r="F23" s="1"/>
  <c r="AF23"/>
  <c r="O23"/>
  <c r="N23"/>
  <c r="J23"/>
  <c r="G23"/>
  <c r="CX22"/>
  <c r="CL22"/>
  <c r="CI22"/>
  <c r="CE22"/>
  <c r="CF22" s="1"/>
  <c r="H22" s="1"/>
  <c r="I22" s="1"/>
  <c r="BO22"/>
  <c r="AW22"/>
  <c r="AX22" s="1"/>
  <c r="E22" s="1"/>
  <c r="F22" s="1"/>
  <c r="AF22"/>
  <c r="O22"/>
  <c r="N22"/>
  <c r="J22"/>
  <c r="G22"/>
  <c r="CL21"/>
  <c r="J21" s="1"/>
  <c r="CI21"/>
  <c r="G21" s="1"/>
  <c r="CE21"/>
  <c r="CF21" s="1"/>
  <c r="H21" s="1"/>
  <c r="I21" s="1"/>
  <c r="BO21"/>
  <c r="AW21"/>
  <c r="AX21" s="1"/>
  <c r="E21" s="1"/>
  <c r="F21" s="1"/>
  <c r="AF21"/>
  <c r="N21" s="1"/>
  <c r="O21"/>
  <c r="CX20"/>
  <c r="CL20"/>
  <c r="CI20"/>
  <c r="CE20"/>
  <c r="CF20" s="1"/>
  <c r="H20" s="1"/>
  <c r="I20" s="1"/>
  <c r="BO20"/>
  <c r="AW20"/>
  <c r="AX20" s="1"/>
  <c r="E20" s="1"/>
  <c r="F20" s="1"/>
  <c r="AF20"/>
  <c r="N20" s="1"/>
  <c r="O20"/>
  <c r="J20"/>
  <c r="G20"/>
  <c r="CX19"/>
  <c r="CL19"/>
  <c r="CI19"/>
  <c r="CE19"/>
  <c r="CF19" s="1"/>
  <c r="H19" s="1"/>
  <c r="I19" s="1"/>
  <c r="BO19"/>
  <c r="AW19"/>
  <c r="AX19" s="1"/>
  <c r="E19" s="1"/>
  <c r="F19" s="1"/>
  <c r="AF19"/>
  <c r="N19" s="1"/>
  <c r="O19"/>
  <c r="J19"/>
  <c r="G19"/>
  <c r="CX18"/>
  <c r="CL18"/>
  <c r="CI18"/>
  <c r="CE18"/>
  <c r="CF18" s="1"/>
  <c r="H18" s="1"/>
  <c r="I18" s="1"/>
  <c r="BO18"/>
  <c r="AW18"/>
  <c r="AX18" s="1"/>
  <c r="E18" s="1"/>
  <c r="F18" s="1"/>
  <c r="AF18"/>
  <c r="O18"/>
  <c r="N18"/>
  <c r="J18"/>
  <c r="G18"/>
  <c r="CX17"/>
  <c r="CL17"/>
  <c r="CI17"/>
  <c r="CE17"/>
  <c r="CF17" s="1"/>
  <c r="H17" s="1"/>
  <c r="I17" s="1"/>
  <c r="BO17"/>
  <c r="AW17"/>
  <c r="AX17" s="1"/>
  <c r="E17" s="1"/>
  <c r="F17" s="1"/>
  <c r="AF17"/>
  <c r="O17"/>
  <c r="N17"/>
  <c r="J17"/>
  <c r="G17"/>
  <c r="CX16"/>
  <c r="CL16"/>
  <c r="CI16"/>
  <c r="CE16"/>
  <c r="CF16" s="1"/>
  <c r="H16" s="1"/>
  <c r="I16" s="1"/>
  <c r="BO16"/>
  <c r="AW16"/>
  <c r="AX16" s="1"/>
  <c r="E16" s="1"/>
  <c r="F16" s="1"/>
  <c r="AF16"/>
  <c r="N16" s="1"/>
  <c r="O16"/>
  <c r="J16"/>
  <c r="G16"/>
  <c r="CX15"/>
  <c r="CL15"/>
  <c r="CI15"/>
  <c r="CE15"/>
  <c r="CF15" s="1"/>
  <c r="H15" s="1"/>
  <c r="I15" s="1"/>
  <c r="BO15"/>
  <c r="AW15"/>
  <c r="AX15" s="1"/>
  <c r="E15" s="1"/>
  <c r="F15" s="1"/>
  <c r="AF15"/>
  <c r="N15" s="1"/>
  <c r="O15"/>
  <c r="J15"/>
  <c r="G15"/>
  <c r="CX14"/>
  <c r="CL14"/>
  <c r="CI14"/>
  <c r="CE14"/>
  <c r="CF14" s="1"/>
  <c r="H14" s="1"/>
  <c r="I14" s="1"/>
  <c r="BO14"/>
  <c r="AW14"/>
  <c r="AX14" s="1"/>
  <c r="E14" s="1"/>
  <c r="F14" s="1"/>
  <c r="AF14"/>
  <c r="O14"/>
  <c r="N14"/>
  <c r="J14"/>
  <c r="G14"/>
  <c r="CX13"/>
  <c r="CL13"/>
  <c r="J13" s="1"/>
  <c r="CI13"/>
  <c r="G13" s="1"/>
  <c r="CE13"/>
  <c r="CF13" s="1"/>
  <c r="H13" s="1"/>
  <c r="I13" s="1"/>
  <c r="BO13"/>
  <c r="AW13"/>
  <c r="AX13" s="1"/>
  <c r="E13" s="1"/>
  <c r="F13" s="1"/>
  <c r="AF13"/>
  <c r="O13"/>
  <c r="N13"/>
  <c r="CX12"/>
  <c r="CL12"/>
  <c r="CI12"/>
  <c r="CE12"/>
  <c r="CF12" s="1"/>
  <c r="H12" s="1"/>
  <c r="I12" s="1"/>
  <c r="BO12"/>
  <c r="AW12"/>
  <c r="AX12" s="1"/>
  <c r="E12" s="1"/>
  <c r="F12" s="1"/>
  <c r="AF12"/>
  <c r="N12" s="1"/>
  <c r="O12"/>
  <c r="J12"/>
  <c r="G12"/>
  <c r="CX11"/>
  <c r="CL11"/>
  <c r="CI11"/>
  <c r="CE11"/>
  <c r="CF11" s="1"/>
  <c r="H11" s="1"/>
  <c r="I11" s="1"/>
  <c r="BO11"/>
  <c r="AW11"/>
  <c r="AX11" s="1"/>
  <c r="E11" s="1"/>
  <c r="F11" s="1"/>
  <c r="AF11"/>
  <c r="O11"/>
  <c r="N11"/>
  <c r="J11"/>
  <c r="G11"/>
  <c r="CX10"/>
  <c r="CX9"/>
  <c r="BE2"/>
  <c r="V2"/>
  <c r="CL60" i="2"/>
  <c r="CI60"/>
  <c r="CE60"/>
  <c r="CF60" s="1"/>
  <c r="H60" s="1"/>
  <c r="I60" s="1"/>
  <c r="BO60"/>
  <c r="AW60"/>
  <c r="AX60" s="1"/>
  <c r="E60" s="1"/>
  <c r="F60" s="1"/>
  <c r="AF60"/>
  <c r="N60" s="1"/>
  <c r="O60"/>
  <c r="J60"/>
  <c r="G60"/>
  <c r="CL59"/>
  <c r="CI59"/>
  <c r="CE59"/>
  <c r="CF59" s="1"/>
  <c r="H59" s="1"/>
  <c r="I59" s="1"/>
  <c r="BO59"/>
  <c r="AW59"/>
  <c r="AX59" s="1"/>
  <c r="E59" s="1"/>
  <c r="F59" s="1"/>
  <c r="AF59"/>
  <c r="O59"/>
  <c r="N59"/>
  <c r="J59"/>
  <c r="G59"/>
  <c r="CL58"/>
  <c r="CI58"/>
  <c r="CE58"/>
  <c r="CF58" s="1"/>
  <c r="H58" s="1"/>
  <c r="I58" s="1"/>
  <c r="BO58"/>
  <c r="AW58"/>
  <c r="AX58" s="1"/>
  <c r="E58" s="1"/>
  <c r="F58" s="1"/>
  <c r="AF58"/>
  <c r="N58" s="1"/>
  <c r="O58"/>
  <c r="J58"/>
  <c r="G58"/>
  <c r="CL57"/>
  <c r="CI57"/>
  <c r="CE57"/>
  <c r="CF57" s="1"/>
  <c r="H57" s="1"/>
  <c r="I57" s="1"/>
  <c r="BO57"/>
  <c r="AW57"/>
  <c r="AX57" s="1"/>
  <c r="E57" s="1"/>
  <c r="F57" s="1"/>
  <c r="AF57"/>
  <c r="O57"/>
  <c r="N57"/>
  <c r="J57"/>
  <c r="G57"/>
  <c r="CL56"/>
  <c r="CI56"/>
  <c r="CE56"/>
  <c r="CF56" s="1"/>
  <c r="H56" s="1"/>
  <c r="I56" s="1"/>
  <c r="BO56"/>
  <c r="AW56"/>
  <c r="AX56" s="1"/>
  <c r="E56" s="1"/>
  <c r="F56" s="1"/>
  <c r="AF56"/>
  <c r="N56" s="1"/>
  <c r="O56"/>
  <c r="J56"/>
  <c r="G56"/>
  <c r="CL55"/>
  <c r="CI55"/>
  <c r="CE55"/>
  <c r="CF55" s="1"/>
  <c r="H55" s="1"/>
  <c r="I55" s="1"/>
  <c r="BO55"/>
  <c r="AW55"/>
  <c r="AX55" s="1"/>
  <c r="E55" s="1"/>
  <c r="F55" s="1"/>
  <c r="AF55"/>
  <c r="O55"/>
  <c r="N55"/>
  <c r="J55"/>
  <c r="G55"/>
  <c r="CL54"/>
  <c r="CI54"/>
  <c r="CE54"/>
  <c r="CF54" s="1"/>
  <c r="H54" s="1"/>
  <c r="I54" s="1"/>
  <c r="BO54"/>
  <c r="AW54"/>
  <c r="AX54" s="1"/>
  <c r="E54" s="1"/>
  <c r="F54" s="1"/>
  <c r="AF54"/>
  <c r="N54" s="1"/>
  <c r="O54"/>
  <c r="J54"/>
  <c r="G54"/>
  <c r="CL53"/>
  <c r="CI53"/>
  <c r="CE53"/>
  <c r="CF53" s="1"/>
  <c r="H53" s="1"/>
  <c r="I53" s="1"/>
  <c r="BO53"/>
  <c r="AW53"/>
  <c r="AX53" s="1"/>
  <c r="E53" s="1"/>
  <c r="F53" s="1"/>
  <c r="AF53"/>
  <c r="O53"/>
  <c r="N53"/>
  <c r="J53"/>
  <c r="G53"/>
  <c r="CL52"/>
  <c r="CI52"/>
  <c r="CE52"/>
  <c r="CF52" s="1"/>
  <c r="H52" s="1"/>
  <c r="I52" s="1"/>
  <c r="BO52"/>
  <c r="AW52"/>
  <c r="AX52" s="1"/>
  <c r="E52" s="1"/>
  <c r="F52" s="1"/>
  <c r="AF52"/>
  <c r="N52" s="1"/>
  <c r="O52"/>
  <c r="J52"/>
  <c r="G52"/>
  <c r="CL51"/>
  <c r="CI51"/>
  <c r="CE51"/>
  <c r="CF51" s="1"/>
  <c r="H51" s="1"/>
  <c r="I51" s="1"/>
  <c r="BO51"/>
  <c r="AW51"/>
  <c r="AX51" s="1"/>
  <c r="E51" s="1"/>
  <c r="F51" s="1"/>
  <c r="AF51"/>
  <c r="O51"/>
  <c r="N51"/>
  <c r="J51"/>
  <c r="G51"/>
  <c r="CL50"/>
  <c r="CI50"/>
  <c r="CE50"/>
  <c r="CF50" s="1"/>
  <c r="H50" s="1"/>
  <c r="I50" s="1"/>
  <c r="BO50"/>
  <c r="AW50"/>
  <c r="AX50" s="1"/>
  <c r="E50" s="1"/>
  <c r="F50" s="1"/>
  <c r="AF50"/>
  <c r="N50" s="1"/>
  <c r="O50"/>
  <c r="J50"/>
  <c r="G50"/>
  <c r="CL49"/>
  <c r="CI49"/>
  <c r="CE49"/>
  <c r="CF49" s="1"/>
  <c r="H49" s="1"/>
  <c r="I49" s="1"/>
  <c r="BO49"/>
  <c r="AW49"/>
  <c r="AX49" s="1"/>
  <c r="E49" s="1"/>
  <c r="F49" s="1"/>
  <c r="AF49"/>
  <c r="O49"/>
  <c r="N49"/>
  <c r="J49"/>
  <c r="G49"/>
  <c r="CL48"/>
  <c r="CI48"/>
  <c r="CE48"/>
  <c r="CF48" s="1"/>
  <c r="H48" s="1"/>
  <c r="I48" s="1"/>
  <c r="BO48"/>
  <c r="AW48"/>
  <c r="AX48" s="1"/>
  <c r="E48" s="1"/>
  <c r="F48" s="1"/>
  <c r="AF48"/>
  <c r="N48" s="1"/>
  <c r="O48"/>
  <c r="J48"/>
  <c r="G48"/>
  <c r="CL47"/>
  <c r="CI47"/>
  <c r="CE47"/>
  <c r="CF47" s="1"/>
  <c r="H47" s="1"/>
  <c r="I47" s="1"/>
  <c r="BO47"/>
  <c r="AW47"/>
  <c r="AX47" s="1"/>
  <c r="E47" s="1"/>
  <c r="F47" s="1"/>
  <c r="AF47"/>
  <c r="O47"/>
  <c r="N47"/>
  <c r="J47"/>
  <c r="G47"/>
  <c r="CL46"/>
  <c r="CI46"/>
  <c r="CE46"/>
  <c r="CF46" s="1"/>
  <c r="H46" s="1"/>
  <c r="I46" s="1"/>
  <c r="BO46"/>
  <c r="AW46"/>
  <c r="AX46" s="1"/>
  <c r="E46" s="1"/>
  <c r="F46" s="1"/>
  <c r="AF46"/>
  <c r="N46" s="1"/>
  <c r="O46"/>
  <c r="J46"/>
  <c r="G46"/>
  <c r="CL45"/>
  <c r="CI45"/>
  <c r="CE45"/>
  <c r="CF45" s="1"/>
  <c r="H45" s="1"/>
  <c r="I45" s="1"/>
  <c r="BO45"/>
  <c r="AW45"/>
  <c r="AX45" s="1"/>
  <c r="E45" s="1"/>
  <c r="F45" s="1"/>
  <c r="AF45"/>
  <c r="O45"/>
  <c r="N45"/>
  <c r="J45"/>
  <c r="G45"/>
  <c r="CL44"/>
  <c r="J44" s="1"/>
  <c r="CI44"/>
  <c r="G44" s="1"/>
  <c r="CE44"/>
  <c r="CF44" s="1"/>
  <c r="H44" s="1"/>
  <c r="I44" s="1"/>
  <c r="BO44"/>
  <c r="AW44"/>
  <c r="AX44" s="1"/>
  <c r="E44" s="1"/>
  <c r="F44" s="1"/>
  <c r="AF44"/>
  <c r="N44" s="1"/>
  <c r="O44"/>
  <c r="CL43"/>
  <c r="J43" s="1"/>
  <c r="CI43"/>
  <c r="G43" s="1"/>
  <c r="CE43"/>
  <c r="CF43" s="1"/>
  <c r="H43" s="1"/>
  <c r="I43" s="1"/>
  <c r="BO43"/>
  <c r="AW43"/>
  <c r="AX43" s="1"/>
  <c r="E43" s="1"/>
  <c r="F43" s="1"/>
  <c r="AF43"/>
  <c r="N43" s="1"/>
  <c r="O43"/>
  <c r="CL42"/>
  <c r="CI42"/>
  <c r="CE42"/>
  <c r="CF42" s="1"/>
  <c r="H42" s="1"/>
  <c r="I42" s="1"/>
  <c r="BO42"/>
  <c r="AW42"/>
  <c r="AX42" s="1"/>
  <c r="E42" s="1"/>
  <c r="F42" s="1"/>
  <c r="AF42"/>
  <c r="O42"/>
  <c r="N42"/>
  <c r="J42"/>
  <c r="G42"/>
  <c r="CL41"/>
  <c r="CI41"/>
  <c r="G41" s="1"/>
  <c r="CE41"/>
  <c r="CF41" s="1"/>
  <c r="H41" s="1"/>
  <c r="I41" s="1"/>
  <c r="BO41"/>
  <c r="AW41"/>
  <c r="AX41" s="1"/>
  <c r="E41" s="1"/>
  <c r="F41" s="1"/>
  <c r="AF41"/>
  <c r="N41" s="1"/>
  <c r="O41"/>
  <c r="J41"/>
  <c r="CL40"/>
  <c r="CI40"/>
  <c r="CE40"/>
  <c r="CF40" s="1"/>
  <c r="H40" s="1"/>
  <c r="I40" s="1"/>
  <c r="BO40"/>
  <c r="AW40"/>
  <c r="AX40" s="1"/>
  <c r="E40" s="1"/>
  <c r="F40" s="1"/>
  <c r="AF40"/>
  <c r="O40"/>
  <c r="N40"/>
  <c r="J40"/>
  <c r="G40"/>
  <c r="CL39"/>
  <c r="J39" s="1"/>
  <c r="CI39"/>
  <c r="G39" s="1"/>
  <c r="CE39"/>
  <c r="CF39" s="1"/>
  <c r="H39" s="1"/>
  <c r="I39" s="1"/>
  <c r="BO39"/>
  <c r="AW39"/>
  <c r="AX39" s="1"/>
  <c r="E39" s="1"/>
  <c r="F39" s="1"/>
  <c r="AF39"/>
  <c r="N39" s="1"/>
  <c r="O39"/>
  <c r="CL38"/>
  <c r="CI38"/>
  <c r="CE38"/>
  <c r="CF38" s="1"/>
  <c r="H38" s="1"/>
  <c r="I38" s="1"/>
  <c r="BO38"/>
  <c r="AW38"/>
  <c r="AX38" s="1"/>
  <c r="E38" s="1"/>
  <c r="F38" s="1"/>
  <c r="AF38"/>
  <c r="O38"/>
  <c r="N38"/>
  <c r="J38"/>
  <c r="G38"/>
  <c r="CL37"/>
  <c r="CI37"/>
  <c r="CE37"/>
  <c r="CF37" s="1"/>
  <c r="H37" s="1"/>
  <c r="I37" s="1"/>
  <c r="BO37"/>
  <c r="AW37"/>
  <c r="AX37" s="1"/>
  <c r="E37" s="1"/>
  <c r="F37" s="1"/>
  <c r="AF37"/>
  <c r="N37" s="1"/>
  <c r="O37"/>
  <c r="J37"/>
  <c r="G37"/>
  <c r="CL36"/>
  <c r="CI36"/>
  <c r="CE36"/>
  <c r="CF36" s="1"/>
  <c r="H36" s="1"/>
  <c r="I36" s="1"/>
  <c r="BO36"/>
  <c r="AW36"/>
  <c r="AX36" s="1"/>
  <c r="E36" s="1"/>
  <c r="F36" s="1"/>
  <c r="AF36"/>
  <c r="O36"/>
  <c r="N36"/>
  <c r="J36"/>
  <c r="G36"/>
  <c r="CL35"/>
  <c r="CI35"/>
  <c r="G35" s="1"/>
  <c r="CE35"/>
  <c r="CF35" s="1"/>
  <c r="H35" s="1"/>
  <c r="I35" s="1"/>
  <c r="BO35"/>
  <c r="AW35"/>
  <c r="AX35" s="1"/>
  <c r="E35" s="1"/>
  <c r="F35" s="1"/>
  <c r="AF35"/>
  <c r="N35" s="1"/>
  <c r="O35"/>
  <c r="J35"/>
  <c r="CL34"/>
  <c r="J34" s="1"/>
  <c r="CI34"/>
  <c r="CE34"/>
  <c r="CF34" s="1"/>
  <c r="H34" s="1"/>
  <c r="I34" s="1"/>
  <c r="BO34"/>
  <c r="AW34"/>
  <c r="AX34" s="1"/>
  <c r="E34" s="1"/>
  <c r="F34" s="1"/>
  <c r="AF34"/>
  <c r="N34" s="1"/>
  <c r="O34"/>
  <c r="G34"/>
  <c r="CX33"/>
  <c r="CL33"/>
  <c r="CI33"/>
  <c r="CE33"/>
  <c r="CF33" s="1"/>
  <c r="H33" s="1"/>
  <c r="I33" s="1"/>
  <c r="BO33"/>
  <c r="AW33"/>
  <c r="AX33" s="1"/>
  <c r="E33" s="1"/>
  <c r="F33" s="1"/>
  <c r="AF33"/>
  <c r="O33"/>
  <c r="N33"/>
  <c r="J33"/>
  <c r="G33"/>
  <c r="CX32"/>
  <c r="CL32"/>
  <c r="CI32"/>
  <c r="G32" s="1"/>
  <c r="CE32"/>
  <c r="CF32" s="1"/>
  <c r="H32" s="1"/>
  <c r="I32" s="1"/>
  <c r="BO32"/>
  <c r="AW32"/>
  <c r="AX32" s="1"/>
  <c r="E32" s="1"/>
  <c r="F32" s="1"/>
  <c r="AF32"/>
  <c r="O32"/>
  <c r="N32"/>
  <c r="J32"/>
  <c r="CX31"/>
  <c r="CL31"/>
  <c r="J31" s="1"/>
  <c r="CI31"/>
  <c r="G31" s="1"/>
  <c r="CE31"/>
  <c r="CF31" s="1"/>
  <c r="H31" s="1"/>
  <c r="I31" s="1"/>
  <c r="BO31"/>
  <c r="AW31"/>
  <c r="AX31" s="1"/>
  <c r="E31" s="1"/>
  <c r="F31" s="1"/>
  <c r="AF31"/>
  <c r="N31" s="1"/>
  <c r="O31"/>
  <c r="CX30"/>
  <c r="CL30"/>
  <c r="CI30"/>
  <c r="CE30"/>
  <c r="CF30" s="1"/>
  <c r="H30" s="1"/>
  <c r="I30" s="1"/>
  <c r="BO30"/>
  <c r="AW30"/>
  <c r="AX30" s="1"/>
  <c r="E30" s="1"/>
  <c r="F30" s="1"/>
  <c r="AF30"/>
  <c r="O30"/>
  <c r="N30"/>
  <c r="J30"/>
  <c r="G30"/>
  <c r="CX29"/>
  <c r="CL29"/>
  <c r="CI29"/>
  <c r="G29" s="1"/>
  <c r="CE29"/>
  <c r="CF29" s="1"/>
  <c r="H29" s="1"/>
  <c r="I29" s="1"/>
  <c r="BO29"/>
  <c r="AW29"/>
  <c r="AX29" s="1"/>
  <c r="E29" s="1"/>
  <c r="F29" s="1"/>
  <c r="AF29"/>
  <c r="N29" s="1"/>
  <c r="O29"/>
  <c r="J29"/>
  <c r="CX28"/>
  <c r="CL28"/>
  <c r="J28" s="1"/>
  <c r="CI28"/>
  <c r="G28" s="1"/>
  <c r="CE28"/>
  <c r="CF28" s="1"/>
  <c r="H28" s="1"/>
  <c r="I28" s="1"/>
  <c r="BO28"/>
  <c r="AW28"/>
  <c r="AX28" s="1"/>
  <c r="E28" s="1"/>
  <c r="F28" s="1"/>
  <c r="AF28"/>
  <c r="N28" s="1"/>
  <c r="O28"/>
  <c r="CX27"/>
  <c r="CL27"/>
  <c r="CI27"/>
  <c r="CE27"/>
  <c r="CF27" s="1"/>
  <c r="H27" s="1"/>
  <c r="I27" s="1"/>
  <c r="BO27"/>
  <c r="AW27"/>
  <c r="AX27" s="1"/>
  <c r="E27" s="1"/>
  <c r="F27" s="1"/>
  <c r="AF27"/>
  <c r="O27"/>
  <c r="N27"/>
  <c r="J27"/>
  <c r="G27"/>
  <c r="CX26"/>
  <c r="CL26"/>
  <c r="CI26"/>
  <c r="CE26"/>
  <c r="CF26" s="1"/>
  <c r="H26" s="1"/>
  <c r="I26" s="1"/>
  <c r="BO26"/>
  <c r="AW26"/>
  <c r="AX26" s="1"/>
  <c r="E26" s="1"/>
  <c r="F26" s="1"/>
  <c r="AF26"/>
  <c r="O26"/>
  <c r="N26"/>
  <c r="J26"/>
  <c r="G26"/>
  <c r="CX25"/>
  <c r="CL25"/>
  <c r="CI25"/>
  <c r="G25" s="1"/>
  <c r="CE25"/>
  <c r="CF25" s="1"/>
  <c r="H25" s="1"/>
  <c r="I25" s="1"/>
  <c r="BO25"/>
  <c r="AW25"/>
  <c r="AX25" s="1"/>
  <c r="E25" s="1"/>
  <c r="F25" s="1"/>
  <c r="AF25"/>
  <c r="N25" s="1"/>
  <c r="O25"/>
  <c r="J25"/>
  <c r="CX24"/>
  <c r="CL24"/>
  <c r="J24" s="1"/>
  <c r="CI24"/>
  <c r="G24" s="1"/>
  <c r="CE24"/>
  <c r="CF24" s="1"/>
  <c r="H24" s="1"/>
  <c r="I24" s="1"/>
  <c r="BO24"/>
  <c r="AW24"/>
  <c r="AX24" s="1"/>
  <c r="E24" s="1"/>
  <c r="F24" s="1"/>
  <c r="AF24"/>
  <c r="N24" s="1"/>
  <c r="O24"/>
  <c r="CX23"/>
  <c r="CL23"/>
  <c r="CI23"/>
  <c r="CE23"/>
  <c r="CF23" s="1"/>
  <c r="H23" s="1"/>
  <c r="I23" s="1"/>
  <c r="BO23"/>
  <c r="AW23"/>
  <c r="AX23" s="1"/>
  <c r="E23" s="1"/>
  <c r="F23" s="1"/>
  <c r="AF23"/>
  <c r="O23"/>
  <c r="N23"/>
  <c r="J23"/>
  <c r="G23"/>
  <c r="CX22"/>
  <c r="CL22"/>
  <c r="CI22"/>
  <c r="CE22"/>
  <c r="CF22" s="1"/>
  <c r="H22" s="1"/>
  <c r="I22" s="1"/>
  <c r="BO22"/>
  <c r="AW22"/>
  <c r="AX22" s="1"/>
  <c r="E22" s="1"/>
  <c r="F22" s="1"/>
  <c r="AF22"/>
  <c r="O22"/>
  <c r="N22"/>
  <c r="J22"/>
  <c r="G22"/>
  <c r="CL21"/>
  <c r="J21" s="1"/>
  <c r="CI21"/>
  <c r="G21" s="1"/>
  <c r="CE21"/>
  <c r="CF21" s="1"/>
  <c r="H21" s="1"/>
  <c r="I21" s="1"/>
  <c r="BO21"/>
  <c r="AW21"/>
  <c r="AX21" s="1"/>
  <c r="E21" s="1"/>
  <c r="F21" s="1"/>
  <c r="AF21"/>
  <c r="N21" s="1"/>
  <c r="O21"/>
  <c r="CX20"/>
  <c r="CL20"/>
  <c r="CI20"/>
  <c r="CE20"/>
  <c r="CF20" s="1"/>
  <c r="H20" s="1"/>
  <c r="I20" s="1"/>
  <c r="BO20"/>
  <c r="AW20"/>
  <c r="AX20" s="1"/>
  <c r="E20" s="1"/>
  <c r="F20" s="1"/>
  <c r="AF20"/>
  <c r="O20"/>
  <c r="N20"/>
  <c r="J20"/>
  <c r="G20"/>
  <c r="CX19"/>
  <c r="CL19"/>
  <c r="J19" s="1"/>
  <c r="CI19"/>
  <c r="G19" s="1"/>
  <c r="CE19"/>
  <c r="CF19" s="1"/>
  <c r="H19" s="1"/>
  <c r="I19" s="1"/>
  <c r="BO19"/>
  <c r="AW19"/>
  <c r="AX19" s="1"/>
  <c r="E19" s="1"/>
  <c r="F19" s="1"/>
  <c r="AF19"/>
  <c r="N19" s="1"/>
  <c r="O19"/>
  <c r="CX18"/>
  <c r="CL18"/>
  <c r="CI18"/>
  <c r="CE18"/>
  <c r="CF18" s="1"/>
  <c r="H18" s="1"/>
  <c r="I18" s="1"/>
  <c r="BO18"/>
  <c r="AW18"/>
  <c r="AX18" s="1"/>
  <c r="E18" s="1"/>
  <c r="F18" s="1"/>
  <c r="AF18"/>
  <c r="O18"/>
  <c r="N18"/>
  <c r="J18"/>
  <c r="G18"/>
  <c r="CX17"/>
  <c r="CL17"/>
  <c r="J17" s="1"/>
  <c r="CI17"/>
  <c r="CE17"/>
  <c r="CF17" s="1"/>
  <c r="H17" s="1"/>
  <c r="I17" s="1"/>
  <c r="BO17"/>
  <c r="AW17"/>
  <c r="AX17" s="1"/>
  <c r="E17" s="1"/>
  <c r="F17" s="1"/>
  <c r="AF17"/>
  <c r="N17" s="1"/>
  <c r="O17"/>
  <c r="G17"/>
  <c r="CX16"/>
  <c r="CL16"/>
  <c r="CI16"/>
  <c r="CE16"/>
  <c r="CF16" s="1"/>
  <c r="H16" s="1"/>
  <c r="I16" s="1"/>
  <c r="BO16"/>
  <c r="AW16"/>
  <c r="AX16" s="1"/>
  <c r="E16" s="1"/>
  <c r="F16" s="1"/>
  <c r="AF16"/>
  <c r="O16"/>
  <c r="N16"/>
  <c r="J16"/>
  <c r="G16"/>
  <c r="CX15"/>
  <c r="CL15"/>
  <c r="CI15"/>
  <c r="CE15"/>
  <c r="CF15" s="1"/>
  <c r="H15" s="1"/>
  <c r="I15" s="1"/>
  <c r="BO15"/>
  <c r="AW15"/>
  <c r="AX15" s="1"/>
  <c r="E15" s="1"/>
  <c r="F15" s="1"/>
  <c r="AF15"/>
  <c r="O15"/>
  <c r="N15"/>
  <c r="J15"/>
  <c r="G15"/>
  <c r="CX14"/>
  <c r="CL14"/>
  <c r="CI14"/>
  <c r="G14" s="1"/>
  <c r="CE14"/>
  <c r="CF14" s="1"/>
  <c r="H14" s="1"/>
  <c r="I14" s="1"/>
  <c r="BO14"/>
  <c r="AW14"/>
  <c r="AX14" s="1"/>
  <c r="E14" s="1"/>
  <c r="F14" s="1"/>
  <c r="AF14"/>
  <c r="N14" s="1"/>
  <c r="O14"/>
  <c r="J14"/>
  <c r="CX13"/>
  <c r="CL13"/>
  <c r="J13" s="1"/>
  <c r="CI13"/>
  <c r="G13" s="1"/>
  <c r="CE13"/>
  <c r="CF13" s="1"/>
  <c r="H13" s="1"/>
  <c r="I13" s="1"/>
  <c r="BO13"/>
  <c r="AW13"/>
  <c r="AX13" s="1"/>
  <c r="E13" s="1"/>
  <c r="F13" s="1"/>
  <c r="AF13"/>
  <c r="N13" s="1"/>
  <c r="O13"/>
  <c r="CX12"/>
  <c r="CL12"/>
  <c r="J12" s="1"/>
  <c r="CI12"/>
  <c r="G12" s="1"/>
  <c r="CE12"/>
  <c r="CF12" s="1"/>
  <c r="H12" s="1"/>
  <c r="I12" s="1"/>
  <c r="BO12"/>
  <c r="AW12"/>
  <c r="AX12" s="1"/>
  <c r="E12" s="1"/>
  <c r="F12" s="1"/>
  <c r="AF12"/>
  <c r="O12"/>
  <c r="N12"/>
  <c r="CX11"/>
  <c r="CL11"/>
  <c r="J11" s="1"/>
  <c r="CI11"/>
  <c r="G11" s="1"/>
  <c r="CE11"/>
  <c r="CF11" s="1"/>
  <c r="H11" s="1"/>
  <c r="I11" s="1"/>
  <c r="BO11"/>
  <c r="AW11"/>
  <c r="AX11" s="1"/>
  <c r="E11" s="1"/>
  <c r="F11" s="1"/>
  <c r="AF11"/>
  <c r="N11" s="1"/>
  <c r="O11"/>
  <c r="CX10"/>
  <c r="CX9"/>
  <c r="BE2"/>
  <c r="V2"/>
  <c r="CL60" i="1"/>
  <c r="CI60"/>
  <c r="CE60"/>
  <c r="CF60" s="1"/>
  <c r="H60" s="1"/>
  <c r="I60" s="1"/>
  <c r="BO60"/>
  <c r="AW60"/>
  <c r="AX60" s="1"/>
  <c r="E60" s="1"/>
  <c r="F60" s="1"/>
  <c r="AF60"/>
  <c r="O60"/>
  <c r="N60"/>
  <c r="J60"/>
  <c r="G60"/>
  <c r="CL59"/>
  <c r="CI59"/>
  <c r="CE59"/>
  <c r="CF59" s="1"/>
  <c r="H59" s="1"/>
  <c r="I59" s="1"/>
  <c r="BO59"/>
  <c r="AW59"/>
  <c r="AX59" s="1"/>
  <c r="E59" s="1"/>
  <c r="F59" s="1"/>
  <c r="AF59"/>
  <c r="N59" s="1"/>
  <c r="O59"/>
  <c r="J59"/>
  <c r="G59"/>
  <c r="CL58"/>
  <c r="CI58"/>
  <c r="CE58"/>
  <c r="CF58" s="1"/>
  <c r="H58" s="1"/>
  <c r="I58" s="1"/>
  <c r="BO58"/>
  <c r="AW58"/>
  <c r="AX58" s="1"/>
  <c r="E58" s="1"/>
  <c r="F58" s="1"/>
  <c r="AF58"/>
  <c r="O58"/>
  <c r="N58"/>
  <c r="J58"/>
  <c r="G58"/>
  <c r="CL57"/>
  <c r="CI57"/>
  <c r="CE57"/>
  <c r="CF57" s="1"/>
  <c r="H57" s="1"/>
  <c r="I57" s="1"/>
  <c r="BO57"/>
  <c r="AW57"/>
  <c r="AX57" s="1"/>
  <c r="E57" s="1"/>
  <c r="F57" s="1"/>
  <c r="AF57"/>
  <c r="N57" s="1"/>
  <c r="O57"/>
  <c r="J57"/>
  <c r="G57"/>
  <c r="CL56"/>
  <c r="CI56"/>
  <c r="CE56"/>
  <c r="CF56" s="1"/>
  <c r="H56" s="1"/>
  <c r="I56" s="1"/>
  <c r="BO56"/>
  <c r="AW56"/>
  <c r="AX56" s="1"/>
  <c r="E56" s="1"/>
  <c r="F56" s="1"/>
  <c r="AF56"/>
  <c r="O56"/>
  <c r="N56"/>
  <c r="J56"/>
  <c r="G56"/>
  <c r="CL55"/>
  <c r="CI55"/>
  <c r="CE55"/>
  <c r="CF55" s="1"/>
  <c r="H55" s="1"/>
  <c r="I55" s="1"/>
  <c r="BO55"/>
  <c r="AW55"/>
  <c r="AX55" s="1"/>
  <c r="E55" s="1"/>
  <c r="F55" s="1"/>
  <c r="AF55"/>
  <c r="N55" s="1"/>
  <c r="O55"/>
  <c r="J55"/>
  <c r="G55"/>
  <c r="CL54"/>
  <c r="CI54"/>
  <c r="CE54"/>
  <c r="CF54" s="1"/>
  <c r="H54" s="1"/>
  <c r="I54" s="1"/>
  <c r="BO54"/>
  <c r="AW54"/>
  <c r="AX54" s="1"/>
  <c r="E54" s="1"/>
  <c r="F54" s="1"/>
  <c r="AF54"/>
  <c r="O54"/>
  <c r="N54"/>
  <c r="J54"/>
  <c r="G54"/>
  <c r="CL53"/>
  <c r="CI53"/>
  <c r="CE53"/>
  <c r="CF53" s="1"/>
  <c r="H53" s="1"/>
  <c r="I53" s="1"/>
  <c r="BO53"/>
  <c r="AW53"/>
  <c r="AX53" s="1"/>
  <c r="E53" s="1"/>
  <c r="F53" s="1"/>
  <c r="AF53"/>
  <c r="N53" s="1"/>
  <c r="O53"/>
  <c r="J53"/>
  <c r="G53"/>
  <c r="CL52"/>
  <c r="CI52"/>
  <c r="CE52"/>
  <c r="CF52" s="1"/>
  <c r="H52" s="1"/>
  <c r="I52" s="1"/>
  <c r="BO52"/>
  <c r="AW52"/>
  <c r="AX52" s="1"/>
  <c r="E52" s="1"/>
  <c r="F52" s="1"/>
  <c r="AF52"/>
  <c r="O52"/>
  <c r="N52"/>
  <c r="J52"/>
  <c r="G52"/>
  <c r="CL51"/>
  <c r="CI51"/>
  <c r="CE51"/>
  <c r="CF51" s="1"/>
  <c r="H51" s="1"/>
  <c r="I51" s="1"/>
  <c r="BO51"/>
  <c r="AW51"/>
  <c r="AX51" s="1"/>
  <c r="E51" s="1"/>
  <c r="F51" s="1"/>
  <c r="AF51"/>
  <c r="N51" s="1"/>
  <c r="O51"/>
  <c r="J51"/>
  <c r="G51"/>
  <c r="CL50"/>
  <c r="CI50"/>
  <c r="CE50"/>
  <c r="CF50" s="1"/>
  <c r="H50" s="1"/>
  <c r="I50" s="1"/>
  <c r="BO50"/>
  <c r="AW50"/>
  <c r="AX50" s="1"/>
  <c r="E50" s="1"/>
  <c r="F50" s="1"/>
  <c r="AF50"/>
  <c r="O50"/>
  <c r="N50"/>
  <c r="J50"/>
  <c r="G50"/>
  <c r="CL49"/>
  <c r="CI49"/>
  <c r="CE49"/>
  <c r="CF49" s="1"/>
  <c r="H49" s="1"/>
  <c r="I49" s="1"/>
  <c r="BO49"/>
  <c r="AW49"/>
  <c r="AX49" s="1"/>
  <c r="E49" s="1"/>
  <c r="F49" s="1"/>
  <c r="AF49"/>
  <c r="N49" s="1"/>
  <c r="O49"/>
  <c r="J49"/>
  <c r="G49"/>
  <c r="CL48"/>
  <c r="CI48"/>
  <c r="CE48"/>
  <c r="CF48" s="1"/>
  <c r="H48" s="1"/>
  <c r="I48" s="1"/>
  <c r="BO48"/>
  <c r="AW48"/>
  <c r="AX48" s="1"/>
  <c r="E48" s="1"/>
  <c r="F48" s="1"/>
  <c r="AF48"/>
  <c r="O48"/>
  <c r="N48"/>
  <c r="J48"/>
  <c r="G48"/>
  <c r="CL47"/>
  <c r="CI47"/>
  <c r="CE47"/>
  <c r="CF47" s="1"/>
  <c r="H47" s="1"/>
  <c r="I47" s="1"/>
  <c r="BO47"/>
  <c r="AW47"/>
  <c r="AX47" s="1"/>
  <c r="E47" s="1"/>
  <c r="F47" s="1"/>
  <c r="AF47"/>
  <c r="N47" s="1"/>
  <c r="O47"/>
  <c r="J47"/>
  <c r="G47"/>
  <c r="CL46"/>
  <c r="CI46"/>
  <c r="CE46"/>
  <c r="CF46" s="1"/>
  <c r="H46" s="1"/>
  <c r="I46" s="1"/>
  <c r="BO46"/>
  <c r="AW46"/>
  <c r="AX46" s="1"/>
  <c r="E46" s="1"/>
  <c r="F46" s="1"/>
  <c r="AF46"/>
  <c r="O46"/>
  <c r="N46"/>
  <c r="J46"/>
  <c r="G46"/>
  <c r="CL45"/>
  <c r="J45" s="1"/>
  <c r="CI45"/>
  <c r="CE45"/>
  <c r="CF45" s="1"/>
  <c r="H45" s="1"/>
  <c r="I45" s="1"/>
  <c r="BO45"/>
  <c r="AW45"/>
  <c r="AX45" s="1"/>
  <c r="E45" s="1"/>
  <c r="F45" s="1"/>
  <c r="AF45"/>
  <c r="N45" s="1"/>
  <c r="O45"/>
  <c r="G45"/>
  <c r="CL44"/>
  <c r="CI44"/>
  <c r="CE44"/>
  <c r="CF44" s="1"/>
  <c r="H44" s="1"/>
  <c r="I44" s="1"/>
  <c r="BO44"/>
  <c r="AW44"/>
  <c r="AX44" s="1"/>
  <c r="E44" s="1"/>
  <c r="F44" s="1"/>
  <c r="AF44"/>
  <c r="O44"/>
  <c r="N44"/>
  <c r="J44"/>
  <c r="G44"/>
  <c r="CL43"/>
  <c r="CI43"/>
  <c r="G43" s="1"/>
  <c r="CE43"/>
  <c r="CF43" s="1"/>
  <c r="H43" s="1"/>
  <c r="I43" s="1"/>
  <c r="BO43"/>
  <c r="AW43"/>
  <c r="AX43" s="1"/>
  <c r="E43" s="1"/>
  <c r="F43" s="1"/>
  <c r="AF43"/>
  <c r="N43" s="1"/>
  <c r="O43"/>
  <c r="J43"/>
  <c r="CL42"/>
  <c r="J42" s="1"/>
  <c r="CI42"/>
  <c r="G42" s="1"/>
  <c r="CE42"/>
  <c r="CF42" s="1"/>
  <c r="H42" s="1"/>
  <c r="I42" s="1"/>
  <c r="BO42"/>
  <c r="AW42"/>
  <c r="AX42" s="1"/>
  <c r="E42" s="1"/>
  <c r="F42" s="1"/>
  <c r="AF42"/>
  <c r="N42" s="1"/>
  <c r="O42"/>
  <c r="CL41"/>
  <c r="J41" s="1"/>
  <c r="CI41"/>
  <c r="G41" s="1"/>
  <c r="CE41"/>
  <c r="CF41" s="1"/>
  <c r="H41" s="1"/>
  <c r="I41" s="1"/>
  <c r="BO41"/>
  <c r="AW41"/>
  <c r="AX41" s="1"/>
  <c r="E41" s="1"/>
  <c r="F41" s="1"/>
  <c r="AF41"/>
  <c r="N41" s="1"/>
  <c r="O41"/>
  <c r="CL40"/>
  <c r="J40" s="1"/>
  <c r="CI40"/>
  <c r="CE40"/>
  <c r="CF40" s="1"/>
  <c r="H40" s="1"/>
  <c r="I40" s="1"/>
  <c r="BO40"/>
  <c r="AW40"/>
  <c r="AX40" s="1"/>
  <c r="E40" s="1"/>
  <c r="F40" s="1"/>
  <c r="AF40"/>
  <c r="N40" s="1"/>
  <c r="O40"/>
  <c r="G40"/>
  <c r="CL39"/>
  <c r="CI39"/>
  <c r="CE39"/>
  <c r="CF39" s="1"/>
  <c r="H39" s="1"/>
  <c r="I39" s="1"/>
  <c r="BO39"/>
  <c r="AW39"/>
  <c r="AX39" s="1"/>
  <c r="E39" s="1"/>
  <c r="F39" s="1"/>
  <c r="AF39"/>
  <c r="O39"/>
  <c r="N39"/>
  <c r="J39"/>
  <c r="G39"/>
  <c r="CL38"/>
  <c r="J38" s="1"/>
  <c r="CI38"/>
  <c r="G38" s="1"/>
  <c r="CE38"/>
  <c r="CF38" s="1"/>
  <c r="H38" s="1"/>
  <c r="I38" s="1"/>
  <c r="BO38"/>
  <c r="AW38"/>
  <c r="AX38" s="1"/>
  <c r="E38" s="1"/>
  <c r="F38" s="1"/>
  <c r="AF38"/>
  <c r="N38" s="1"/>
  <c r="O38"/>
  <c r="CL37"/>
  <c r="J37" s="1"/>
  <c r="CI37"/>
  <c r="CE37"/>
  <c r="CF37" s="1"/>
  <c r="H37" s="1"/>
  <c r="I37" s="1"/>
  <c r="BO37"/>
  <c r="AW37"/>
  <c r="AX37" s="1"/>
  <c r="E37" s="1"/>
  <c r="F37" s="1"/>
  <c r="AF37"/>
  <c r="N37" s="1"/>
  <c r="O37"/>
  <c r="G37"/>
  <c r="CL36"/>
  <c r="J36" s="1"/>
  <c r="CI36"/>
  <c r="G36" s="1"/>
  <c r="CE36"/>
  <c r="CF36" s="1"/>
  <c r="H36" s="1"/>
  <c r="I36" s="1"/>
  <c r="BO36"/>
  <c r="AW36"/>
  <c r="AX36" s="1"/>
  <c r="E36" s="1"/>
  <c r="F36" s="1"/>
  <c r="AF36"/>
  <c r="N36" s="1"/>
  <c r="O36"/>
  <c r="CL35"/>
  <c r="J35" s="1"/>
  <c r="CI35"/>
  <c r="G35" s="1"/>
  <c r="CE35"/>
  <c r="CF35" s="1"/>
  <c r="H35" s="1"/>
  <c r="I35" s="1"/>
  <c r="BO35"/>
  <c r="AW35"/>
  <c r="AX35" s="1"/>
  <c r="E35" s="1"/>
  <c r="F35" s="1"/>
  <c r="AF35"/>
  <c r="N35" s="1"/>
  <c r="O35"/>
  <c r="CL34"/>
  <c r="CI34"/>
  <c r="G34" s="1"/>
  <c r="CE34"/>
  <c r="CF34" s="1"/>
  <c r="H34" s="1"/>
  <c r="I34" s="1"/>
  <c r="BO34"/>
  <c r="AW34"/>
  <c r="AX34" s="1"/>
  <c r="E34" s="1"/>
  <c r="F34" s="1"/>
  <c r="AF34"/>
  <c r="N34" s="1"/>
  <c r="O34"/>
  <c r="J34"/>
  <c r="CX33"/>
  <c r="CL33"/>
  <c r="CI33"/>
  <c r="CE33"/>
  <c r="CF33" s="1"/>
  <c r="H33" s="1"/>
  <c r="I33" s="1"/>
  <c r="BO33"/>
  <c r="AW33"/>
  <c r="AX33" s="1"/>
  <c r="E33" s="1"/>
  <c r="F33" s="1"/>
  <c r="AF33"/>
  <c r="O33"/>
  <c r="N33"/>
  <c r="J33"/>
  <c r="G33"/>
  <c r="CX32"/>
  <c r="CL32"/>
  <c r="CI32"/>
  <c r="CE32"/>
  <c r="CF32" s="1"/>
  <c r="H32" s="1"/>
  <c r="I32" s="1"/>
  <c r="BO32"/>
  <c r="AW32"/>
  <c r="AX32" s="1"/>
  <c r="E32" s="1"/>
  <c r="F32" s="1"/>
  <c r="AF32"/>
  <c r="O32"/>
  <c r="N32"/>
  <c r="J32"/>
  <c r="G32"/>
  <c r="CX31"/>
  <c r="CL31"/>
  <c r="CI31"/>
  <c r="G31" s="1"/>
  <c r="CE31"/>
  <c r="CF31" s="1"/>
  <c r="H31" s="1"/>
  <c r="I31" s="1"/>
  <c r="BO31"/>
  <c r="AW31"/>
  <c r="AX31" s="1"/>
  <c r="E31" s="1"/>
  <c r="F31" s="1"/>
  <c r="AF31"/>
  <c r="N31" s="1"/>
  <c r="O31"/>
  <c r="J31"/>
  <c r="CX30"/>
  <c r="CL30"/>
  <c r="CI30"/>
  <c r="G30" s="1"/>
  <c r="CE30"/>
  <c r="CF30" s="1"/>
  <c r="H30" s="1"/>
  <c r="I30" s="1"/>
  <c r="BO30"/>
  <c r="AW30"/>
  <c r="AX30" s="1"/>
  <c r="E30" s="1"/>
  <c r="F30" s="1"/>
  <c r="AF30"/>
  <c r="N30" s="1"/>
  <c r="O30"/>
  <c r="J30"/>
  <c r="CX29"/>
  <c r="CL29"/>
  <c r="CI29"/>
  <c r="G29" s="1"/>
  <c r="CE29"/>
  <c r="CF29" s="1"/>
  <c r="H29" s="1"/>
  <c r="I29" s="1"/>
  <c r="BO29"/>
  <c r="AW29"/>
  <c r="AX29" s="1"/>
  <c r="E29" s="1"/>
  <c r="F29" s="1"/>
  <c r="AF29"/>
  <c r="O29"/>
  <c r="N29"/>
  <c r="J29"/>
  <c r="CX28"/>
  <c r="CL28"/>
  <c r="CI28"/>
  <c r="G28" s="1"/>
  <c r="CE28"/>
  <c r="CF28" s="1"/>
  <c r="H28" s="1"/>
  <c r="I28" s="1"/>
  <c r="BO28"/>
  <c r="AW28"/>
  <c r="AX28" s="1"/>
  <c r="E28" s="1"/>
  <c r="F28" s="1"/>
  <c r="AF28"/>
  <c r="N28" s="1"/>
  <c r="O28"/>
  <c r="J28"/>
  <c r="CX27"/>
  <c r="CL27"/>
  <c r="J27" s="1"/>
  <c r="CI27"/>
  <c r="G27" s="1"/>
  <c r="CE27"/>
  <c r="CF27" s="1"/>
  <c r="H27" s="1"/>
  <c r="I27" s="1"/>
  <c r="BO27"/>
  <c r="AW27"/>
  <c r="AX27" s="1"/>
  <c r="E27" s="1"/>
  <c r="F27" s="1"/>
  <c r="AF27"/>
  <c r="N27" s="1"/>
  <c r="O27"/>
  <c r="CX26"/>
  <c r="CL26"/>
  <c r="CI26"/>
  <c r="G26" s="1"/>
  <c r="CE26"/>
  <c r="CF26" s="1"/>
  <c r="H26" s="1"/>
  <c r="I26" s="1"/>
  <c r="BO26"/>
  <c r="AW26"/>
  <c r="AX26" s="1"/>
  <c r="E26" s="1"/>
  <c r="F26" s="1"/>
  <c r="AF26"/>
  <c r="N26" s="1"/>
  <c r="O26"/>
  <c r="J26"/>
  <c r="CX25"/>
  <c r="CL25"/>
  <c r="J25" s="1"/>
  <c r="CI25"/>
  <c r="G25" s="1"/>
  <c r="CE25"/>
  <c r="CF25" s="1"/>
  <c r="H25" s="1"/>
  <c r="I25" s="1"/>
  <c r="BO25"/>
  <c r="AW25"/>
  <c r="AX25" s="1"/>
  <c r="E25" s="1"/>
  <c r="F25" s="1"/>
  <c r="AF25"/>
  <c r="N25" s="1"/>
  <c r="O25"/>
  <c r="CX24"/>
  <c r="CL24"/>
  <c r="J24" s="1"/>
  <c r="CI24"/>
  <c r="G24" s="1"/>
  <c r="CE24"/>
  <c r="CF24" s="1"/>
  <c r="H24" s="1"/>
  <c r="I24" s="1"/>
  <c r="BO24"/>
  <c r="AW24"/>
  <c r="AX24" s="1"/>
  <c r="E24" s="1"/>
  <c r="F24" s="1"/>
  <c r="AF24"/>
  <c r="N24" s="1"/>
  <c r="O24"/>
  <c r="CX23"/>
  <c r="CL23"/>
  <c r="J23" s="1"/>
  <c r="CI23"/>
  <c r="G23" s="1"/>
  <c r="CE23"/>
  <c r="CF23" s="1"/>
  <c r="H23" s="1"/>
  <c r="I23" s="1"/>
  <c r="BO23"/>
  <c r="AW23"/>
  <c r="AX23" s="1"/>
  <c r="E23" s="1"/>
  <c r="F23" s="1"/>
  <c r="AF23"/>
  <c r="N23" s="1"/>
  <c r="O23"/>
  <c r="CX22"/>
  <c r="CL22"/>
  <c r="CI22"/>
  <c r="G22" s="1"/>
  <c r="CE22"/>
  <c r="CF22" s="1"/>
  <c r="H22" s="1"/>
  <c r="I22" s="1"/>
  <c r="BO22"/>
  <c r="AW22"/>
  <c r="AX22" s="1"/>
  <c r="E22" s="1"/>
  <c r="F22" s="1"/>
  <c r="AF22"/>
  <c r="N22" s="1"/>
  <c r="O22"/>
  <c r="J22"/>
  <c r="CL21"/>
  <c r="CI21"/>
  <c r="G21" s="1"/>
  <c r="CE21"/>
  <c r="CF21" s="1"/>
  <c r="H21" s="1"/>
  <c r="I21" s="1"/>
  <c r="BO21"/>
  <c r="AW21"/>
  <c r="AX21" s="1"/>
  <c r="E21" s="1"/>
  <c r="F21" s="1"/>
  <c r="AF21"/>
  <c r="N21" s="1"/>
  <c r="O21"/>
  <c r="J21"/>
  <c r="CX20"/>
  <c r="CL20"/>
  <c r="J20" s="1"/>
  <c r="CI20"/>
  <c r="CE20"/>
  <c r="CF20" s="1"/>
  <c r="H20" s="1"/>
  <c r="I20" s="1"/>
  <c r="BO20"/>
  <c r="AW20"/>
  <c r="AX20" s="1"/>
  <c r="E20" s="1"/>
  <c r="F20" s="1"/>
  <c r="AF20"/>
  <c r="N20" s="1"/>
  <c r="O20"/>
  <c r="G20"/>
  <c r="CX19"/>
  <c r="CL19"/>
  <c r="J19" s="1"/>
  <c r="CI19"/>
  <c r="G19" s="1"/>
  <c r="CE19"/>
  <c r="CF19" s="1"/>
  <c r="H19" s="1"/>
  <c r="I19" s="1"/>
  <c r="BO19"/>
  <c r="AW19"/>
  <c r="AX19" s="1"/>
  <c r="E19" s="1"/>
  <c r="F19" s="1"/>
  <c r="AF19"/>
  <c r="N19" s="1"/>
  <c r="O19"/>
  <c r="CX18"/>
  <c r="CL18"/>
  <c r="CI18"/>
  <c r="CE18"/>
  <c r="CF18" s="1"/>
  <c r="H18" s="1"/>
  <c r="I18" s="1"/>
  <c r="BO18"/>
  <c r="AW18"/>
  <c r="AX18" s="1"/>
  <c r="E18" s="1"/>
  <c r="F18" s="1"/>
  <c r="AF18"/>
  <c r="N18" s="1"/>
  <c r="O18"/>
  <c r="J18"/>
  <c r="G18"/>
  <c r="CX17"/>
  <c r="CL17"/>
  <c r="CI17"/>
  <c r="G17" s="1"/>
  <c r="CE17"/>
  <c r="CF17" s="1"/>
  <c r="H17" s="1"/>
  <c r="I17" s="1"/>
  <c r="BO17"/>
  <c r="AW17"/>
  <c r="AX17" s="1"/>
  <c r="E17" s="1"/>
  <c r="F17" s="1"/>
  <c r="AF17"/>
  <c r="N17" s="1"/>
  <c r="O17"/>
  <c r="J17"/>
  <c r="CX16"/>
  <c r="CL16"/>
  <c r="J16" s="1"/>
  <c r="CI16"/>
  <c r="G16" s="1"/>
  <c r="CE16"/>
  <c r="CF16" s="1"/>
  <c r="H16" s="1"/>
  <c r="I16" s="1"/>
  <c r="BO16"/>
  <c r="AW16"/>
  <c r="AX16" s="1"/>
  <c r="E16" s="1"/>
  <c r="F16" s="1"/>
  <c r="AF16"/>
  <c r="N16" s="1"/>
  <c r="O16"/>
  <c r="CX15"/>
  <c r="CL15"/>
  <c r="J15" s="1"/>
  <c r="CI15"/>
  <c r="G15" s="1"/>
  <c r="CE15"/>
  <c r="CF15" s="1"/>
  <c r="H15" s="1"/>
  <c r="I15" s="1"/>
  <c r="BO15"/>
  <c r="AW15"/>
  <c r="AX15" s="1"/>
  <c r="E15" s="1"/>
  <c r="F15" s="1"/>
  <c r="AF15"/>
  <c r="N15" s="1"/>
  <c r="O15"/>
  <c r="CX14"/>
  <c r="CL14"/>
  <c r="J14" s="1"/>
  <c r="CI14"/>
  <c r="G14" s="1"/>
  <c r="CE14"/>
  <c r="CF14" s="1"/>
  <c r="H14" s="1"/>
  <c r="I14" s="1"/>
  <c r="BO14"/>
  <c r="AW14"/>
  <c r="AX14" s="1"/>
  <c r="E14" s="1"/>
  <c r="F14" s="1"/>
  <c r="AF14"/>
  <c r="N14" s="1"/>
  <c r="O14"/>
  <c r="CX13"/>
  <c r="CL13"/>
  <c r="J13" s="1"/>
  <c r="CI13"/>
  <c r="G13" s="1"/>
  <c r="CE13"/>
  <c r="CF13" s="1"/>
  <c r="H13" s="1"/>
  <c r="I13" s="1"/>
  <c r="BO13"/>
  <c r="AW13"/>
  <c r="AX13" s="1"/>
  <c r="E13" s="1"/>
  <c r="F13" s="1"/>
  <c r="AF13"/>
  <c r="N13" s="1"/>
  <c r="O13"/>
  <c r="CX12"/>
  <c r="CL12"/>
  <c r="J12" s="1"/>
  <c r="CI12"/>
  <c r="G12" s="1"/>
  <c r="CE12"/>
  <c r="CF12" s="1"/>
  <c r="H12" s="1"/>
  <c r="I12" s="1"/>
  <c r="BO12"/>
  <c r="AW12"/>
  <c r="AX12" s="1"/>
  <c r="E12" s="1"/>
  <c r="F12" s="1"/>
  <c r="AF12"/>
  <c r="N12" s="1"/>
  <c r="O12"/>
  <c r="CX11"/>
  <c r="CL11"/>
  <c r="J11" s="1"/>
  <c r="CI11"/>
  <c r="G11" s="1"/>
  <c r="CE11"/>
  <c r="CF11" s="1"/>
  <c r="H11" s="1"/>
  <c r="I11" s="1"/>
  <c r="BO11"/>
  <c r="AW11"/>
  <c r="AX11" s="1"/>
  <c r="E11" s="1"/>
  <c r="F11" s="1"/>
  <c r="AF11"/>
  <c r="N11" s="1"/>
  <c r="O11"/>
  <c r="CX10"/>
  <c r="CX9"/>
  <c r="BE2"/>
  <c r="V2"/>
</calcChain>
</file>

<file path=xl/sharedStrings.xml><?xml version="1.0" encoding="utf-8"?>
<sst xmlns="http://schemas.openxmlformats.org/spreadsheetml/2006/main" count="691" uniqueCount="204">
  <si>
    <t>PERINGATAN :: KOLOM INI TIDAK BOLEH DIGESER POSISINYA</t>
  </si>
  <si>
    <t>DAFTAR NILAI PESERTA DIDIK SMA NEGERI 8 SEMARANG</t>
  </si>
  <si>
    <t>Guru :</t>
  </si>
  <si>
    <t>Kholid Mawardi S.Pd</t>
  </si>
  <si>
    <t>Kelas X IPS 1</t>
  </si>
  <si>
    <t xml:space="preserve">KELAS </t>
  </si>
  <si>
    <t>:</t>
  </si>
  <si>
    <t>Mapel :</t>
  </si>
  <si>
    <t>Sejarah Indonesia [ Kelompok A (Wajib) ]</t>
  </si>
  <si>
    <t>didownload 21/03/2017</t>
  </si>
  <si>
    <t>DAFTAR NILAI SEMESTER GENAP</t>
  </si>
  <si>
    <t xml:space="preserve">Wali Kelas </t>
  </si>
  <si>
    <t>KKM :</t>
  </si>
  <si>
    <t>TAHUN PELAJARAN 2016/2017</t>
  </si>
  <si>
    <t>Semester Gasal Tahun Pelajaran 2016/2017</t>
  </si>
  <si>
    <t>A</t>
  </si>
  <si>
    <t>NILAI RAPOR</t>
  </si>
  <si>
    <t>Komponen Nilai</t>
  </si>
  <si>
    <t>No</t>
  </si>
  <si>
    <t>nilai_id</t>
  </si>
  <si>
    <t>NAMA</t>
  </si>
  <si>
    <t>Penilaian Harian Pengetahuan</t>
  </si>
  <si>
    <t>UAS</t>
  </si>
  <si>
    <t>NA</t>
  </si>
  <si>
    <t>R</t>
  </si>
  <si>
    <t>Penilaian Harian Keterampilan</t>
  </si>
  <si>
    <t>KODE</t>
  </si>
  <si>
    <t>DESKRIPSI PENGETAHUAN</t>
  </si>
  <si>
    <t>DESKRIPSI KETERAMPILAN</t>
  </si>
  <si>
    <t>KETERANGAN PENGETAHUAN</t>
  </si>
  <si>
    <t>PENGETAHUAN</t>
  </si>
  <si>
    <t>KETERAMPILAN</t>
  </si>
  <si>
    <t>NILAI TENGAH SEMESTER</t>
  </si>
  <si>
    <t>KD 5</t>
  </si>
  <si>
    <t>PTS</t>
  </si>
  <si>
    <t>Kode</t>
  </si>
  <si>
    <t>Catatan</t>
  </si>
  <si>
    <t>NILAI</t>
  </si>
  <si>
    <t>PRED.</t>
  </si>
  <si>
    <t>DESKRIPSI</t>
  </si>
  <si>
    <t>T / L / P</t>
  </si>
  <si>
    <t>TLS</t>
  </si>
  <si>
    <t>LSN</t>
  </si>
  <si>
    <t>TGS</t>
  </si>
  <si>
    <t>PRTK</t>
  </si>
  <si>
    <t>PRYK</t>
  </si>
  <si>
    <t>PRTFL</t>
  </si>
  <si>
    <t>ADINDA GEULIS WIDYAPUSPA</t>
  </si>
  <si>
    <t>Predikat Pengetahuan</t>
  </si>
  <si>
    <t>AHMAD HAFIZHUDDIN AUZAN</t>
  </si>
  <si>
    <t>Minimal</t>
  </si>
  <si>
    <t>Maximal</t>
  </si>
  <si>
    <t>Predikat</t>
  </si>
  <si>
    <t>ALDI SETIAWAN</t>
  </si>
  <si>
    <t>D</t>
  </si>
  <si>
    <t>ALICIA ZALFA FAUZI</t>
  </si>
  <si>
    <t>C</t>
  </si>
  <si>
    <t>AMEERA FATIMAH AZZAHRA</t>
  </si>
  <si>
    <t>B</t>
  </si>
  <si>
    <t>AMELLIA QURROTULAINI</t>
  </si>
  <si>
    <t>AMMAR HIBATULLAH SYIFA`</t>
  </si>
  <si>
    <t>AURELIA RAYHANDITA ANTHONY</t>
  </si>
  <si>
    <t>BAHTIAR DWI CAHYO</t>
  </si>
  <si>
    <t>CITRA HERNIK</t>
  </si>
  <si>
    <t>DENNY WAHYU PRAMUDYA</t>
  </si>
  <si>
    <t>KETERANGAN KETERAMPILAN</t>
  </si>
  <si>
    <t>DEWI KARTIKASARI</t>
  </si>
  <si>
    <t>DEWI MUSTIKASARI</t>
  </si>
  <si>
    <t>EGA AYU TRI PANINGSIH</t>
  </si>
  <si>
    <t>ELISA FITRI RAHMAWATI</t>
  </si>
  <si>
    <t>Predikat Keterampilan</t>
  </si>
  <si>
    <t>ENGGAR VANIA PARAMESTI</t>
  </si>
  <si>
    <t>GLADIZA CAHYANDARU HAKIKI</t>
  </si>
  <si>
    <t>IZZANI SALSABILLAH</t>
  </si>
  <si>
    <t>LAELATUL KHASANAH</t>
  </si>
  <si>
    <t>LINNO GUNTUR WIBOWO</t>
  </si>
  <si>
    <t>MUCHAMMAD SYAIFUR ROHIM</t>
  </si>
  <si>
    <t>MUHAMMAD BURHANNUDIN</t>
  </si>
  <si>
    <t>MUHAMMAD IQBAL NURFAIDZI GUSTIAN</t>
  </si>
  <si>
    <t>MUHAMMAD MAULANA</t>
  </si>
  <si>
    <t>NADIA RIZKI RAHMADANI</t>
  </si>
  <si>
    <t>NOVENTI SITI NUR AISA PUTRI</t>
  </si>
  <si>
    <t>NOVITA AYU DAMAYANTI</t>
  </si>
  <si>
    <t>NOVITA LAYLATUL CHOLIFAH</t>
  </si>
  <si>
    <t>RIA KUSUMA</t>
  </si>
  <si>
    <t>RISNA KURNIASARI</t>
  </si>
  <si>
    <t>RIZAL RAFLY MARDIANSYAH</t>
  </si>
  <si>
    <t>RIZKY PERMATASARI</t>
  </si>
  <si>
    <t>SATRIA YOGA PRASTAMA</t>
  </si>
  <si>
    <t>SEPTA AMI MAULANA</t>
  </si>
  <si>
    <t>SOFIESHA NURMA NURANITA</t>
  </si>
  <si>
    <t>WILDAN FEBRIAN</t>
  </si>
  <si>
    <t>Kelas X IPS 2</t>
  </si>
  <si>
    <t>ABDAN GHIFARI ASQO`</t>
  </si>
  <si>
    <t>ADZANI AYU ANDINI</t>
  </si>
  <si>
    <t>ALFIAN WIBISONO</t>
  </si>
  <si>
    <t>ANANDA UMILA CAHYA ANNISSA</t>
  </si>
  <si>
    <t>ARFIANI ICHSANTI OCTARIZKA</t>
  </si>
  <si>
    <t>AULIA VEGA FACHMI</t>
  </si>
  <si>
    <t>AUVINA ALESANDRA</t>
  </si>
  <si>
    <t>BHERYANT AGUSTIA BAGUS PUTRAWAN</t>
  </si>
  <si>
    <t>CIKAL LESTANIA PRAMESTI</t>
  </si>
  <si>
    <t>DIAN AMALIANA</t>
  </si>
  <si>
    <t>ENRICO DUI MARTINEZ</t>
  </si>
  <si>
    <t>ERNA MELINA</t>
  </si>
  <si>
    <t>EVA WIDIANINGRUM</t>
  </si>
  <si>
    <t>FEBRI AJIANTO</t>
  </si>
  <si>
    <t>FEPTI ARTIANI</t>
  </si>
  <si>
    <t>FIANFIGO ALRASYID SETIAWAN</t>
  </si>
  <si>
    <t>GILAR DWIKI YOGA</t>
  </si>
  <si>
    <t>HELGA MAULIDA QONITAH</t>
  </si>
  <si>
    <t>IRWAN SYAH</t>
  </si>
  <si>
    <t>ISMATUL MAULA</t>
  </si>
  <si>
    <t>LUTHFIA NABILA</t>
  </si>
  <si>
    <t>MAULANA LAZUARDI</t>
  </si>
  <si>
    <t>MUSTIKA RINI</t>
  </si>
  <si>
    <t>NUFAL MUBAROK</t>
  </si>
  <si>
    <t>PRATAMA PRIYA PAMBUDI</t>
  </si>
  <si>
    <t>RAIHAN PUTRATAMA ADISATYA</t>
  </si>
  <si>
    <t>REGINA SAFITRI</t>
  </si>
  <si>
    <t>RISKA SETIANI</t>
  </si>
  <si>
    <t>SAFIRA ARBELLA AURELL URROFIK</t>
  </si>
  <si>
    <t>SEOFUDIN</t>
  </si>
  <si>
    <t>SHOFI AYU IFTIANISA</t>
  </si>
  <si>
    <t>SITI CHOTIJAH</t>
  </si>
  <si>
    <t>TRIO ARMANDA</t>
  </si>
  <si>
    <t>WINDU DIWANDARU HAPSARI</t>
  </si>
  <si>
    <t>YULAEKAH SITI AMINAH</t>
  </si>
  <si>
    <t>Kelas X IPS 3</t>
  </si>
  <si>
    <t>ACTIVIAN PRAMESWARI</t>
  </si>
  <si>
    <t>AGUS TRIANTO</t>
  </si>
  <si>
    <t>AINUL HAKIM</t>
  </si>
  <si>
    <t>AISYA NAJMA MILLATINA</t>
  </si>
  <si>
    <t>ASSYIFA SALSABILA JANNATIN</t>
  </si>
  <si>
    <t>AULIYA LATHIFA</t>
  </si>
  <si>
    <t>BELINDA AGUSTINA</t>
  </si>
  <si>
    <t>BETHSAYDO VADESMA HIQMA RAMADHAN</t>
  </si>
  <si>
    <t>DANI ALFIAN</t>
  </si>
  <si>
    <t>DA`ANI ZULFA NISFATULLAILI</t>
  </si>
  <si>
    <t>DEVI ANGGRAENI KUASTUTIK</t>
  </si>
  <si>
    <t>DHEA KHAIRUNNISA PUTRI</t>
  </si>
  <si>
    <t>DIYAH AYU FATMAWATI</t>
  </si>
  <si>
    <t>EKA ROSITASARI</t>
  </si>
  <si>
    <t>FAUZAN FAKTUROHMAN</t>
  </si>
  <si>
    <t>FITRIA EKA PUSPITASARI</t>
  </si>
  <si>
    <t>GEISKA AGLI NATASHA PUTRI</t>
  </si>
  <si>
    <t>GHAZI DZULFIKAR PUTRA BAGUS</t>
  </si>
  <si>
    <t>INDAH NOVITASARI</t>
  </si>
  <si>
    <t>IRVAK IQRAMMULLAH RAHARYUDAR</t>
  </si>
  <si>
    <t>ISNAENI ESTU ROMANDHONI</t>
  </si>
  <si>
    <t>M. SATRIA ADI PRADANA</t>
  </si>
  <si>
    <t>MELINDHA ADHYANA</t>
  </si>
  <si>
    <t>MICHAEL KEVIN BRYAN SAHERTIAN</t>
  </si>
  <si>
    <t>NABILA ASTRI ARIYANA</t>
  </si>
  <si>
    <t>NICHOLAS FEBRIANTO</t>
  </si>
  <si>
    <t>PRASETYO ADI SETIAWAN</t>
  </si>
  <si>
    <t>RAHMUDA AHIMSA IBRAR ILYASA</t>
  </si>
  <si>
    <t>RENANDA SUKMA BERLIANI</t>
  </si>
  <si>
    <t>RISMA NUR MAZIDA</t>
  </si>
  <si>
    <t>SALSABILA ADE PUTRI</t>
  </si>
  <si>
    <t>SARA LOUISE IMMANUELLA MALINO</t>
  </si>
  <si>
    <t>SELFINO REYNALD BAHARUDIN</t>
  </si>
  <si>
    <t>WINNA PUTRI AMELIA</t>
  </si>
  <si>
    <t>WISNU ADHA HIDAYAT</t>
  </si>
  <si>
    <t>Kelas X IPS 4</t>
  </si>
  <si>
    <t>AGUS NURUL MUSTOFA</t>
  </si>
  <si>
    <t>AHMAD MIFTAH FARIZ</t>
  </si>
  <si>
    <t>AJI KARTIKA WENING</t>
  </si>
  <si>
    <t>ALFI HIRZA ANIQOH</t>
  </si>
  <si>
    <t>ANITDHEA CHANDRA IVADA</t>
  </si>
  <si>
    <t>AULIA PRAMUDITA</t>
  </si>
  <si>
    <t>AURA SABRINA APRILLIA</t>
  </si>
  <si>
    <t>DANANG SETYO HANDOKO</t>
  </si>
  <si>
    <t>DEO BUDHI ANGGITLISTIO</t>
  </si>
  <si>
    <t>DEVI SAPUTRI</t>
  </si>
  <si>
    <t>DHITA CITRA MARDYANA</t>
  </si>
  <si>
    <t>DWI ANGGRAINI</t>
  </si>
  <si>
    <t>EVINA DIVA PRASIWI</t>
  </si>
  <si>
    <t>FAHRIZAL FEBRILLIANTZA ABDULLAH</t>
  </si>
  <si>
    <t>FIDELLO IQBAAL ERFANDA</t>
  </si>
  <si>
    <t>FIQI NUR SAMSU AHMAD</t>
  </si>
  <si>
    <t>HANITYO RIZKY PRATAMA WIDODO</t>
  </si>
  <si>
    <t>INTAN PURNAMA PUTRI DAMAYANTI</t>
  </si>
  <si>
    <t>IZZA ALYA FATMA</t>
  </si>
  <si>
    <t>MILA SURYANI</t>
  </si>
  <si>
    <t>MUCHAMAD MUJIB</t>
  </si>
  <si>
    <t>NUR SALISA QURROTA A`YUN</t>
  </si>
  <si>
    <t>PANJI BAGUS SETIAWAN</t>
  </si>
  <si>
    <t>PUSPITA INTAN SARI</t>
  </si>
  <si>
    <t>RAFI ALDIANTO</t>
  </si>
  <si>
    <t>RIO BUDI HENDRAWAN</t>
  </si>
  <si>
    <t>RISA DEVI ANJAINI</t>
  </si>
  <si>
    <t>SABRINA NUR YUSRINA</t>
  </si>
  <si>
    <t>SEKARWANGI ZALITA</t>
  </si>
  <si>
    <t>SEVA ARGA RAFLI IDRIS</t>
  </si>
  <si>
    <t>SYAHRUL MUSTA`IIN</t>
  </si>
  <si>
    <t>TEGUH RYAN DARMAWAN</t>
  </si>
  <si>
    <t>THABITHA PUTRI KUSUMAWARDHANI</t>
  </si>
  <si>
    <t>Teori masuk dan berkembangnya Islam di Indonesia</t>
  </si>
  <si>
    <t>Kerajaan kerajaan Islam di Indonesia</t>
  </si>
  <si>
    <t>Bukti bukti kehidupan pengaruh islam yang masih ada pada saat ini</t>
  </si>
  <si>
    <t>Membuat makalah tentang teori masuk dan berkembangnya Islam di Indonesia</t>
  </si>
  <si>
    <t>Membuat makalah tentang kerajaan kerajaan Islam di Indonesia</t>
  </si>
  <si>
    <t>Membuat makalah tentang bukti bukti kehidupan pengaruh islam yang masih ada pada saat ini</t>
  </si>
</sst>
</file>

<file path=xl/styles.xml><?xml version="1.0" encoding="utf-8"?>
<styleSheet xmlns="http://schemas.openxmlformats.org/spreadsheetml/2006/main">
  <fonts count="21">
    <font>
      <sz val="11"/>
      <color rgb="FF000000"/>
      <name val="Calibri"/>
    </font>
    <font>
      <b/>
      <sz val="11"/>
      <color rgb="FF000000"/>
      <name val="Calibri"/>
    </font>
    <font>
      <b/>
      <sz val="10"/>
      <color rgb="FF000000"/>
      <name val="Calibri"/>
    </font>
    <font>
      <b/>
      <sz val="10"/>
      <color rgb="FF000000"/>
      <name val="Arial"/>
    </font>
    <font>
      <sz val="11"/>
      <color rgb="FF000000"/>
      <name val="Arial"/>
    </font>
    <font>
      <sz val="10"/>
      <color rgb="FF000000"/>
      <name val="Arial"/>
    </font>
    <font>
      <sz val="9"/>
      <color rgb="FF000000"/>
      <name val="Calibri"/>
    </font>
    <font>
      <b/>
      <sz val="14"/>
      <color rgb="FF000000"/>
      <name val="Times New Roman"/>
    </font>
    <font>
      <sz val="10"/>
      <color rgb="FFFF0000"/>
      <name val="Times New Roman"/>
    </font>
    <font>
      <b/>
      <sz val="10"/>
      <color rgb="FF000000"/>
      <name val="Times New Roman"/>
    </font>
    <font>
      <b/>
      <sz val="11"/>
      <color rgb="FF000000"/>
      <name val="Times New Roman"/>
    </font>
    <font>
      <b/>
      <sz val="14"/>
      <color rgb="FF000000"/>
      <name val="Segoe UI"/>
    </font>
    <font>
      <sz val="8"/>
      <color rgb="FF000000"/>
      <name val="Arial"/>
    </font>
    <font>
      <b/>
      <sz val="10"/>
      <color rgb="FF000000"/>
      <name val="Segoe UI"/>
    </font>
    <font>
      <sz val="10"/>
      <color rgb="FF000000"/>
      <name val="Segoe UI"/>
    </font>
    <font>
      <sz val="10"/>
      <color rgb="FF000000"/>
      <name val="Times New Roman"/>
    </font>
    <font>
      <b/>
      <sz val="12"/>
      <color rgb="FF000000"/>
      <name val="Segoe UI"/>
    </font>
    <font>
      <sz val="12"/>
      <color rgb="FF000000"/>
      <name val="Segoe UI"/>
    </font>
    <font>
      <b/>
      <i/>
      <sz val="10"/>
      <color rgb="FF000000"/>
      <name val="Segoe UI"/>
    </font>
    <font>
      <b/>
      <sz val="8"/>
      <color rgb="FF000000"/>
      <name val="Times New Roman"/>
    </font>
    <font>
      <b/>
      <sz val="12"/>
      <color rgb="FF000000"/>
      <name val="Arial"/>
    </font>
  </fonts>
  <fills count="12">
    <fill>
      <patternFill patternType="none"/>
    </fill>
    <fill>
      <patternFill patternType="gray125"/>
    </fill>
    <fill>
      <patternFill patternType="none"/>
    </fill>
    <fill>
      <patternFill patternType="solid">
        <fgColor rgb="FFFFFF00"/>
        <bgColor rgb="FFFFFFFF"/>
      </patternFill>
    </fill>
    <fill>
      <patternFill patternType="solid">
        <fgColor rgb="FFFF0000"/>
        <bgColor rgb="FFFFFFFF"/>
      </patternFill>
    </fill>
    <fill>
      <patternFill patternType="solid">
        <fgColor rgb="FF92D050"/>
        <bgColor rgb="FFFFFFFF"/>
      </patternFill>
    </fill>
    <fill>
      <patternFill patternType="solid">
        <fgColor rgb="FFD99694"/>
        <bgColor rgb="FFD99594"/>
      </patternFill>
    </fill>
    <fill>
      <patternFill patternType="solid">
        <fgColor rgb="FFFFC000"/>
        <bgColor rgb="FFD99594"/>
      </patternFill>
    </fill>
    <fill>
      <patternFill patternType="solid">
        <fgColor rgb="FFD99594"/>
        <bgColor rgb="FFFFFFFF"/>
      </patternFill>
    </fill>
    <fill>
      <patternFill patternType="solid">
        <fgColor rgb="FFFFC000"/>
        <bgColor rgb="FFFFFFFF"/>
      </patternFill>
    </fill>
    <fill>
      <patternFill patternType="solid">
        <fgColor rgb="FF92D050"/>
        <bgColor rgb="FFD99594"/>
      </patternFill>
    </fill>
    <fill>
      <patternFill patternType="solid">
        <fgColor rgb="FFBFBFBF"/>
        <bgColor rgb="FFCCCCFF"/>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medium">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86">
    <xf numFmtId="0" fontId="0" fillId="2" borderId="0" xfId="0" applyFill="1"/>
    <xf numFmtId="0" fontId="1" fillId="2" borderId="0" xfId="0" applyFont="1" applyFill="1" applyAlignment="1">
      <alignment horizontal="left"/>
    </xf>
    <xf numFmtId="0" fontId="2" fillId="2" borderId="0" xfId="0" applyFont="1" applyFill="1" applyAlignment="1">
      <alignment horizontal="left"/>
    </xf>
    <xf numFmtId="0" fontId="3" fillId="2" borderId="0" xfId="0" applyFont="1" applyFill="1" applyAlignment="1">
      <alignment shrinkToFit="1"/>
    </xf>
    <xf numFmtId="0" fontId="4" fillId="2" borderId="0" xfId="0" applyFont="1" applyFill="1" applyAlignment="1">
      <alignment vertical="top"/>
    </xf>
    <xf numFmtId="0" fontId="5" fillId="2" borderId="0" xfId="0" applyFont="1" applyFill="1" applyAlignment="1">
      <alignment vertical="top"/>
    </xf>
    <xf numFmtId="0" fontId="1" fillId="3" borderId="1" xfId="0" applyFont="1" applyFill="1" applyBorder="1" applyAlignment="1">
      <alignment horizontal="left"/>
    </xf>
    <xf numFmtId="0" fontId="3" fillId="2" borderId="1" xfId="0" applyFont="1" applyFill="1" applyBorder="1" applyAlignment="1">
      <alignment shrinkToFit="1"/>
    </xf>
    <xf numFmtId="0" fontId="0" fillId="2" borderId="1" xfId="0" applyFill="1" applyBorder="1"/>
    <xf numFmtId="0" fontId="6" fillId="2" borderId="0" xfId="0" applyFont="1" applyFill="1"/>
    <xf numFmtId="0" fontId="7" fillId="2" borderId="0" xfId="0" applyFont="1" applyFill="1"/>
    <xf numFmtId="0" fontId="8" fillId="4" borderId="0" xfId="0" applyFont="1" applyFill="1" applyAlignment="1">
      <alignment horizontal="center" vertical="center"/>
    </xf>
    <xf numFmtId="0" fontId="0" fillId="5" borderId="0" xfId="0" applyFill="1"/>
    <xf numFmtId="0" fontId="0" fillId="2" borderId="0" xfId="0" applyFill="1"/>
    <xf numFmtId="0" fontId="0" fillId="2" borderId="2" xfId="0" applyFill="1" applyBorder="1" applyAlignment="1" applyProtection="1">
      <alignment horizontal="right"/>
      <protection locked="0"/>
    </xf>
    <xf numFmtId="0" fontId="9" fillId="6" borderId="1" xfId="0" applyFont="1" applyFill="1" applyBorder="1" applyAlignment="1" applyProtection="1">
      <alignment horizontal="center" vertical="center"/>
      <protection locked="0"/>
    </xf>
    <xf numFmtId="0" fontId="9" fillId="7" borderId="1" xfId="0" applyFont="1" applyFill="1" applyBorder="1" applyAlignment="1" applyProtection="1">
      <alignment horizontal="center" vertical="center"/>
      <protection locked="0"/>
    </xf>
    <xf numFmtId="0" fontId="10" fillId="8" borderId="3" xfId="0" applyFont="1" applyFill="1" applyBorder="1"/>
    <xf numFmtId="0" fontId="10" fillId="6" borderId="3" xfId="0" applyFont="1" applyFill="1" applyBorder="1" applyAlignment="1" applyProtection="1">
      <alignment horizontal="center" vertical="center"/>
      <protection locked="0"/>
    </xf>
    <xf numFmtId="0" fontId="0" fillId="8" borderId="1" xfId="0" applyFill="1" applyBorder="1" applyAlignment="1">
      <alignment horizontal="center"/>
    </xf>
    <xf numFmtId="0" fontId="0" fillId="8" borderId="1" xfId="0" applyFill="1" applyBorder="1" applyAlignment="1">
      <alignment horizontal="center" vertical="center"/>
    </xf>
    <xf numFmtId="0" fontId="0" fillId="2" borderId="1" xfId="0" applyFill="1" applyBorder="1" applyAlignment="1">
      <alignment horizontal="center"/>
    </xf>
    <xf numFmtId="3" fontId="0" fillId="2" borderId="2" xfId="0" applyNumberFormat="1" applyFill="1" applyBorder="1" applyAlignment="1">
      <alignment horizontal="center" vertical="top"/>
    </xf>
    <xf numFmtId="0" fontId="0" fillId="2" borderId="2" xfId="0" applyFill="1" applyBorder="1" applyAlignment="1">
      <alignment horizontal="center" vertical="top"/>
    </xf>
    <xf numFmtId="3" fontId="0" fillId="2" borderId="1" xfId="0" applyNumberFormat="1" applyFill="1" applyBorder="1" applyAlignment="1">
      <alignment horizontal="center" vertical="top"/>
    </xf>
    <xf numFmtId="0" fontId="0" fillId="2" borderId="1" xfId="0" applyFill="1" applyBorder="1" applyAlignment="1">
      <alignment horizontal="center" vertical="top"/>
    </xf>
    <xf numFmtId="0" fontId="0" fillId="2" borderId="0" xfId="0" applyFill="1" applyAlignment="1">
      <alignment horizontal="center"/>
    </xf>
    <xf numFmtId="0" fontId="0" fillId="9" borderId="1" xfId="0" applyFill="1" applyBorder="1" applyAlignment="1">
      <alignment horizontal="center"/>
    </xf>
    <xf numFmtId="0" fontId="0" fillId="9" borderId="1" xfId="0" applyFill="1" applyBorder="1" applyAlignment="1">
      <alignment horizontal="center" vertical="center"/>
    </xf>
    <xf numFmtId="0" fontId="11" fillId="2" borderId="0" xfId="0" applyFont="1" applyFill="1" applyAlignment="1">
      <alignment horizontal="left" vertical="center"/>
    </xf>
    <xf numFmtId="0" fontId="0" fillId="2" borderId="0" xfId="0" applyFill="1"/>
    <xf numFmtId="0" fontId="12" fillId="2" borderId="0" xfId="0" applyFont="1" applyFill="1" applyAlignment="1">
      <alignment vertical="center"/>
    </xf>
    <xf numFmtId="0" fontId="5" fillId="2" borderId="0" xfId="0" applyFont="1" applyFill="1" applyAlignment="1">
      <alignment vertical="top"/>
    </xf>
    <xf numFmtId="0" fontId="3" fillId="2" borderId="0" xfId="0" applyFont="1" applyFill="1" applyAlignment="1">
      <alignment vertical="center"/>
    </xf>
    <xf numFmtId="0" fontId="13" fillId="2" borderId="3" xfId="0" applyFont="1" applyFill="1" applyBorder="1" applyAlignment="1">
      <alignment horizontal="centerContinuous" vertical="center"/>
    </xf>
    <xf numFmtId="0" fontId="13" fillId="2" borderId="4" xfId="0" applyFont="1" applyFill="1" applyBorder="1" applyAlignment="1">
      <alignment horizontal="centerContinuous" vertical="center"/>
    </xf>
    <xf numFmtId="0" fontId="13" fillId="2" borderId="5" xfId="0" applyFont="1" applyFill="1" applyBorder="1" applyAlignment="1">
      <alignment horizontal="centerContinuous" vertical="center"/>
    </xf>
    <xf numFmtId="0" fontId="0" fillId="2" borderId="6" xfId="0" applyFill="1" applyBorder="1"/>
    <xf numFmtId="0" fontId="7" fillId="2" borderId="0" xfId="0" applyFont="1" applyFill="1"/>
    <xf numFmtId="0" fontId="0" fillId="2" borderId="3" xfId="0" applyFill="1" applyBorder="1" applyAlignment="1">
      <alignment horizontal="center"/>
    </xf>
    <xf numFmtId="0" fontId="0" fillId="2" borderId="1" xfId="0" applyFill="1" applyBorder="1"/>
    <xf numFmtId="0" fontId="14" fillId="2" borderId="6" xfId="0" applyFont="1" applyFill="1" applyBorder="1" applyAlignment="1">
      <alignment horizontal="center" vertical="center"/>
    </xf>
    <xf numFmtId="0" fontId="14" fillId="2" borderId="6" xfId="0" applyFont="1" applyFill="1" applyBorder="1" applyAlignment="1">
      <alignment horizontal="center" vertical="center" shrinkToFit="1"/>
    </xf>
    <xf numFmtId="0" fontId="0" fillId="2" borderId="3" xfId="0" applyFill="1" applyBorder="1" applyAlignment="1">
      <alignment horizontal="center" vertical="center"/>
    </xf>
    <xf numFmtId="0" fontId="0" fillId="2" borderId="1" xfId="0" applyFill="1" applyBorder="1" applyAlignment="1">
      <alignment shrinkToFit="1"/>
    </xf>
    <xf numFmtId="0" fontId="14" fillId="2" borderId="1" xfId="0" applyFont="1" applyFill="1" applyBorder="1" applyAlignment="1" applyProtection="1">
      <alignment horizontal="center" vertical="center" shrinkToFit="1"/>
      <protection locked="0"/>
    </xf>
    <xf numFmtId="2" fontId="14" fillId="2" borderId="1" xfId="0" applyNumberFormat="1" applyFont="1" applyFill="1" applyBorder="1" applyAlignment="1" applyProtection="1">
      <alignment horizontal="center" vertical="center" shrinkToFit="1"/>
      <protection locked="0"/>
    </xf>
    <xf numFmtId="1" fontId="13" fillId="2" borderId="1" xfId="0" applyNumberFormat="1" applyFont="1" applyFill="1" applyBorder="1" applyAlignment="1" applyProtection="1">
      <alignment horizontal="center" vertical="center" shrinkToFit="1"/>
      <protection locked="0"/>
    </xf>
    <xf numFmtId="0" fontId="0" fillId="2" borderId="6" xfId="0" applyFill="1" applyBorder="1" applyAlignment="1">
      <alignment shrinkToFit="1"/>
    </xf>
    <xf numFmtId="0" fontId="15" fillId="2" borderId="7" xfId="0" applyFont="1" applyFill="1" applyBorder="1" applyAlignment="1" applyProtection="1">
      <alignment horizontal="left" vertical="center"/>
      <protection hidden="1"/>
    </xf>
    <xf numFmtId="1" fontId="0" fillId="2" borderId="1" xfId="0" applyNumberFormat="1" applyFill="1" applyBorder="1"/>
    <xf numFmtId="0" fontId="0" fillId="2" borderId="8" xfId="0" applyFill="1" applyBorder="1"/>
    <xf numFmtId="0" fontId="14" fillId="2" borderId="9" xfId="0" applyFont="1" applyFill="1" applyBorder="1" applyAlignment="1">
      <alignment horizontal="center" vertical="center" shrinkToFit="1"/>
    </xf>
    <xf numFmtId="0" fontId="14" fillId="2" borderId="1" xfId="0" applyFont="1" applyFill="1" applyBorder="1" applyAlignment="1">
      <alignment horizontal="center" vertical="center" shrinkToFit="1"/>
    </xf>
    <xf numFmtId="0" fontId="10" fillId="3" borderId="10" xfId="0" applyFont="1" applyFill="1" applyBorder="1" applyAlignment="1">
      <alignment vertical="center"/>
    </xf>
    <xf numFmtId="0" fontId="10" fillId="3" borderId="11" xfId="0" applyFont="1" applyFill="1" applyBorder="1" applyAlignment="1">
      <alignment vertical="center"/>
    </xf>
    <xf numFmtId="0" fontId="0" fillId="2" borderId="0" xfId="0" applyFill="1"/>
    <xf numFmtId="0" fontId="0" fillId="2" borderId="1" xfId="0" applyFill="1" applyBorder="1" applyAlignment="1">
      <alignment shrinkToFit="1"/>
    </xf>
    <xf numFmtId="0" fontId="14" fillId="2" borderId="3"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5" xfId="0" applyFont="1" applyFill="1" applyBorder="1" applyAlignment="1">
      <alignment horizontal="center" vertical="center"/>
    </xf>
    <xf numFmtId="0" fontId="1" fillId="2" borderId="1" xfId="0" applyFont="1" applyFill="1" applyBorder="1" applyAlignment="1">
      <alignment horizontal="center" vertical="center"/>
    </xf>
    <xf numFmtId="0" fontId="16" fillId="2" borderId="12" xfId="0" applyFont="1" applyFill="1" applyBorder="1" applyAlignment="1">
      <alignment horizontal="center" vertical="center"/>
    </xf>
    <xf numFmtId="0" fontId="16" fillId="2" borderId="6" xfId="0" applyFont="1" applyFill="1" applyBorder="1" applyAlignment="1">
      <alignment horizontal="center" vertical="center"/>
    </xf>
    <xf numFmtId="0" fontId="17" fillId="2" borderId="6" xfId="0" applyFont="1" applyFill="1" applyBorder="1" applyAlignment="1">
      <alignment vertical="center"/>
    </xf>
    <xf numFmtId="0" fontId="0" fillId="8" borderId="1" xfId="0" applyFill="1" applyBorder="1" applyAlignment="1">
      <alignment horizontal="center"/>
    </xf>
    <xf numFmtId="0" fontId="0" fillId="9" borderId="1" xfId="0" applyFill="1" applyBorder="1" applyAlignment="1">
      <alignment horizontal="center"/>
    </xf>
    <xf numFmtId="0" fontId="13" fillId="2" borderId="12" xfId="0" applyFont="1" applyFill="1" applyBorder="1" applyAlignment="1">
      <alignment horizontal="center" vertical="center"/>
    </xf>
    <xf numFmtId="0" fontId="13" fillId="2" borderId="6" xfId="0" applyFont="1" applyFill="1" applyBorder="1" applyAlignment="1">
      <alignment horizontal="center" vertical="center"/>
    </xf>
    <xf numFmtId="0" fontId="14" fillId="2" borderId="13" xfId="0" applyFont="1" applyFill="1" applyBorder="1" applyAlignment="1">
      <alignment horizontal="center" vertical="center"/>
    </xf>
    <xf numFmtId="0" fontId="13" fillId="2" borderId="2" xfId="0" applyFont="1" applyFill="1" applyBorder="1" applyAlignment="1">
      <alignment horizontal="center" vertical="center"/>
    </xf>
    <xf numFmtId="0" fontId="13" fillId="2" borderId="12" xfId="0" applyFont="1" applyFill="1" applyBorder="1" applyAlignment="1">
      <alignment horizontal="center" vertical="center" wrapText="1"/>
    </xf>
    <xf numFmtId="0" fontId="18" fillId="2" borderId="6" xfId="0" applyFont="1" applyFill="1" applyBorder="1" applyAlignment="1">
      <alignment horizontal="center" vertical="center" wrapText="1"/>
    </xf>
    <xf numFmtId="0" fontId="19" fillId="10" borderId="1" xfId="0" applyFont="1" applyFill="1" applyBorder="1" applyAlignment="1" applyProtection="1">
      <alignment horizontal="center" vertical="center" wrapText="1"/>
      <protection locked="0"/>
    </xf>
    <xf numFmtId="0" fontId="10" fillId="3" borderId="13" xfId="0" applyFont="1" applyFill="1" applyBorder="1" applyAlignment="1">
      <alignment horizontal="center" vertical="center"/>
    </xf>
    <xf numFmtId="0" fontId="10" fillId="3" borderId="14" xfId="0" applyFont="1" applyFill="1" applyBorder="1" applyAlignment="1">
      <alignment horizontal="center" vertical="center"/>
    </xf>
    <xf numFmtId="0" fontId="10" fillId="3" borderId="10" xfId="0" applyFont="1" applyFill="1" applyBorder="1" applyAlignment="1">
      <alignment horizontal="center" vertical="center"/>
    </xf>
    <xf numFmtId="0" fontId="10" fillId="3" borderId="15" xfId="0" applyFont="1" applyFill="1" applyBorder="1" applyAlignment="1">
      <alignment horizontal="center" vertical="center"/>
    </xf>
    <xf numFmtId="0" fontId="10" fillId="3" borderId="16" xfId="0" applyFont="1" applyFill="1" applyBorder="1" applyAlignment="1">
      <alignment horizontal="center" vertical="center"/>
    </xf>
    <xf numFmtId="0" fontId="10" fillId="3" borderId="11" xfId="0" applyFont="1" applyFill="1" applyBorder="1" applyAlignment="1">
      <alignment horizontal="center" vertical="center"/>
    </xf>
    <xf numFmtId="0" fontId="20" fillId="4" borderId="0" xfId="0" applyFont="1" applyFill="1" applyAlignment="1">
      <alignment horizontal="center" vertical="center"/>
    </xf>
    <xf numFmtId="0" fontId="10" fillId="6" borderId="1" xfId="0" applyFont="1" applyFill="1" applyBorder="1" applyAlignment="1" applyProtection="1">
      <alignment horizontal="center" vertical="center"/>
      <protection locked="0"/>
    </xf>
    <xf numFmtId="0" fontId="10" fillId="3" borderId="1" xfId="0" applyFont="1" applyFill="1" applyBorder="1" applyAlignment="1">
      <alignment horizontal="center" wrapText="1"/>
    </xf>
    <xf numFmtId="0" fontId="10" fillId="11" borderId="1" xfId="0" applyFont="1" applyFill="1" applyBorder="1" applyAlignment="1">
      <alignment horizontal="center" vertical="center"/>
    </xf>
    <xf numFmtId="0" fontId="10" fillId="4" borderId="1" xfId="0" applyFont="1" applyFill="1" applyBorder="1" applyAlignment="1">
      <alignment horizontal="center" vertical="center"/>
    </xf>
    <xf numFmtId="0" fontId="10" fillId="9" borderId="1" xfId="0" applyFont="1" applyFill="1" applyBorder="1" applyAlignment="1">
      <alignment horizontal="center"/>
    </xf>
  </cellXfs>
  <cellStyles count="1">
    <cellStyle name="Normal" xfId="0" builtinId="0"/>
  </cellStyles>
  <dxfs count="15914">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Y60"/>
  <sheetViews>
    <sheetView tabSelected="1" workbookViewId="0">
      <pane xSplit="3" ySplit="10" topLeftCell="BF11" activePane="bottomRight" state="frozen"/>
      <selection pane="topRight"/>
      <selection pane="bottomLeft"/>
      <selection pane="bottomRight" activeCell="BF15" sqref="BF15"/>
    </sheetView>
  </sheetViews>
  <sheetFormatPr defaultRowHeight="1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1" max="11" width="11.140625" hidden="1" customWidth="1"/>
    <col min="13" max="13" width="7.140625" hidden="1" customWidth="1"/>
    <col min="14" max="16" width="7.140625" customWidth="1"/>
    <col min="17" max="31" width="3.28515625" style="30" customWidth="1"/>
    <col min="32" max="32" width="4.28515625" style="30" customWidth="1"/>
    <col min="33" max="47" width="3.28515625" style="30" customWidth="1"/>
    <col min="48" max="50" width="4.28515625" style="30" customWidth="1"/>
    <col min="51" max="66" width="3.28515625" style="30" customWidth="1"/>
    <col min="67" max="67" width="4.28515625" style="30" customWidth="1"/>
    <col min="68" max="82" width="3.28515625" style="30" customWidth="1"/>
    <col min="83" max="84" width="4.28515625" style="30" customWidth="1"/>
    <col min="85" max="85" width="3.28515625" style="30" customWidth="1"/>
    <col min="86" max="86" width="5.85546875" style="30" customWidth="1"/>
    <col min="87" max="87" width="51.5703125" style="30" customWidth="1"/>
    <col min="88" max="88" width="3.28515625" style="30" customWidth="1"/>
    <col min="89" max="89" width="5.85546875" style="30" customWidth="1"/>
    <col min="90" max="90" width="51.5703125" style="30" customWidth="1"/>
    <col min="91" max="92" width="8.5703125" style="30" customWidth="1"/>
    <col min="93" max="93" width="34.140625" style="30" customWidth="1"/>
    <col min="94" max="94" width="9.140625" customWidth="1"/>
    <col min="100" max="100" width="9" style="56" customWidth="1"/>
    <col min="101" max="102" width="9" style="56" hidden="1" customWidth="1"/>
    <col min="103" max="103" width="9" style="56" customWidth="1"/>
  </cols>
  <sheetData>
    <row r="1" spans="1:102" ht="20.25" customHeight="1">
      <c r="A1" s="11">
        <v>239</v>
      </c>
      <c r="B1" s="10"/>
      <c r="C1" s="80" t="s">
        <v>0</v>
      </c>
      <c r="D1" s="80"/>
      <c r="E1" s="80"/>
      <c r="F1" s="80"/>
      <c r="G1" s="80"/>
      <c r="H1" s="80"/>
      <c r="I1" s="80"/>
      <c r="J1" s="80"/>
      <c r="K1" s="80"/>
      <c r="L1" s="80"/>
      <c r="M1" s="80"/>
      <c r="N1" s="80"/>
      <c r="O1" s="80"/>
      <c r="Q1" s="29" t="s">
        <v>1</v>
      </c>
      <c r="AZ1" s="29"/>
    </row>
    <row r="2" spans="1:102">
      <c r="A2" s="1" t="s">
        <v>2</v>
      </c>
      <c r="B2" s="2"/>
      <c r="C2" s="3" t="s">
        <v>3</v>
      </c>
      <c r="E2" s="4" t="s">
        <v>4</v>
      </c>
      <c r="Q2" s="30" t="s">
        <v>5</v>
      </c>
      <c r="R2" s="31"/>
      <c r="S2" s="31"/>
      <c r="T2" s="31"/>
      <c r="U2" s="31" t="s">
        <v>6</v>
      </c>
      <c r="V2" s="31" t="str">
        <f>MID(E2,6,20)</f>
        <v xml:space="preserve"> X IPS 1</v>
      </c>
      <c r="W2" s="31"/>
      <c r="X2" s="31"/>
      <c r="Y2" s="31"/>
      <c r="Z2" s="31"/>
      <c r="AA2" s="31"/>
      <c r="AB2" s="31"/>
      <c r="AC2" s="32"/>
      <c r="AD2" s="32"/>
      <c r="AE2" s="32"/>
      <c r="AF2" s="32"/>
      <c r="AG2" s="32"/>
      <c r="AH2" s="32"/>
      <c r="BA2" s="31"/>
      <c r="BB2" s="31"/>
      <c r="BC2" s="31"/>
      <c r="BD2" s="31" t="s">
        <v>6</v>
      </c>
      <c r="BE2" s="31" t="str">
        <f>MID(AO2,6,20)</f>
        <v/>
      </c>
      <c r="BF2" s="31"/>
      <c r="BG2" s="31"/>
      <c r="BH2" s="31"/>
      <c r="BI2" s="31"/>
      <c r="BJ2" s="31"/>
      <c r="BK2" s="31"/>
      <c r="BL2" s="32"/>
      <c r="BM2" s="32"/>
      <c r="BN2" s="32"/>
      <c r="BO2" s="32"/>
      <c r="BP2" s="32"/>
      <c r="BQ2" s="32"/>
    </row>
    <row r="3" spans="1:102">
      <c r="A3" s="1" t="s">
        <v>7</v>
      </c>
      <c r="B3" s="2"/>
      <c r="C3" s="3" t="s">
        <v>8</v>
      </c>
      <c r="E3" s="5" t="s">
        <v>9</v>
      </c>
      <c r="H3" t="s">
        <v>10</v>
      </c>
      <c r="Q3" s="30" t="s">
        <v>11</v>
      </c>
      <c r="R3" s="31"/>
      <c r="S3" s="31"/>
      <c r="T3" s="31"/>
      <c r="U3" s="31" t="s">
        <v>6</v>
      </c>
      <c r="V3" s="31"/>
      <c r="W3" s="31"/>
      <c r="X3" s="31"/>
      <c r="Y3" s="31"/>
      <c r="Z3" s="31"/>
      <c r="AA3" s="31"/>
      <c r="AB3" s="31"/>
      <c r="AC3" s="32"/>
      <c r="AD3" s="32"/>
      <c r="AE3" s="32"/>
      <c r="AF3" s="32"/>
      <c r="AG3" s="32"/>
      <c r="AH3" s="32"/>
      <c r="BA3" s="31"/>
      <c r="BB3" s="31"/>
      <c r="BC3" s="31"/>
      <c r="BD3" s="31" t="s">
        <v>6</v>
      </c>
      <c r="BE3" s="31"/>
      <c r="BF3" s="31"/>
      <c r="BG3" s="31"/>
      <c r="BH3" s="31"/>
      <c r="BI3" s="31"/>
      <c r="BJ3" s="31"/>
      <c r="BK3" s="31"/>
      <c r="BL3" s="32"/>
      <c r="BM3" s="32"/>
      <c r="BN3" s="32"/>
      <c r="BO3" s="32"/>
      <c r="BP3" s="32"/>
      <c r="BQ3" s="32"/>
    </row>
    <row r="4" spans="1:102">
      <c r="A4" s="6" t="s">
        <v>12</v>
      </c>
      <c r="B4" s="2"/>
      <c r="C4" s="7">
        <v>70</v>
      </c>
      <c r="H4" t="s">
        <v>13</v>
      </c>
      <c r="Q4" s="33" t="s">
        <v>14</v>
      </c>
      <c r="R4" s="31"/>
      <c r="S4" s="31"/>
      <c r="T4" s="31"/>
      <c r="U4" s="31"/>
      <c r="V4" s="31"/>
      <c r="W4" s="31"/>
      <c r="X4" s="31"/>
      <c r="Y4" s="31"/>
      <c r="Z4" s="31"/>
      <c r="AA4" s="31"/>
      <c r="AB4" s="31"/>
      <c r="AC4" s="32"/>
      <c r="AD4" s="32"/>
      <c r="AE4" s="32"/>
      <c r="AF4" s="32"/>
      <c r="AG4" s="32"/>
      <c r="AH4" s="32"/>
      <c r="AZ4" s="33"/>
      <c r="BA4" s="31"/>
      <c r="BB4" s="31"/>
      <c r="BC4" s="31"/>
      <c r="BD4" s="31"/>
      <c r="BE4" s="31"/>
      <c r="BF4" s="31"/>
      <c r="BG4" s="31"/>
      <c r="BH4" s="31"/>
      <c r="BI4" s="31"/>
      <c r="BJ4" s="31"/>
      <c r="BK4" s="31"/>
      <c r="BL4" s="32"/>
      <c r="BM4" s="32"/>
      <c r="BN4" s="32"/>
      <c r="BO4" s="32"/>
      <c r="BP4" s="32"/>
      <c r="BQ4" s="32"/>
    </row>
    <row r="5" spans="1:102" hidden="1">
      <c r="Q5" s="31"/>
      <c r="R5" s="31"/>
      <c r="S5" s="31"/>
      <c r="T5" s="31"/>
      <c r="U5" s="31"/>
      <c r="V5" s="31"/>
      <c r="W5" s="31"/>
      <c r="X5" s="31"/>
      <c r="Y5" s="31"/>
      <c r="Z5" s="31"/>
      <c r="AA5" s="31"/>
      <c r="AB5" s="31"/>
      <c r="AC5" s="32"/>
      <c r="AD5" s="32"/>
      <c r="AE5" s="32"/>
      <c r="AF5" s="32"/>
      <c r="AG5" s="32"/>
      <c r="AH5" s="32"/>
      <c r="AZ5" s="31"/>
      <c r="BA5" s="31"/>
      <c r="BB5" s="31"/>
      <c r="BC5" s="31"/>
      <c r="BD5" s="31"/>
      <c r="BE5" s="31"/>
      <c r="BF5" s="31"/>
      <c r="BG5" s="31"/>
      <c r="BH5" s="31"/>
      <c r="BI5" s="31"/>
      <c r="BJ5" s="31"/>
      <c r="BK5" s="31"/>
      <c r="BL5" s="32"/>
      <c r="BM5" s="32"/>
      <c r="BN5" s="32"/>
      <c r="BO5" s="32"/>
      <c r="BP5" s="32"/>
      <c r="BQ5" s="32"/>
    </row>
    <row r="6" spans="1:102" hidden="1">
      <c r="P6" s="12" t="s">
        <v>15</v>
      </c>
      <c r="Q6" s="31"/>
      <c r="R6" s="31"/>
      <c r="S6" s="31"/>
      <c r="T6" s="31"/>
      <c r="U6" s="31"/>
      <c r="V6" s="31"/>
      <c r="W6" s="31"/>
      <c r="X6" s="31"/>
      <c r="Y6" s="31"/>
      <c r="Z6" s="31"/>
      <c r="AA6" s="31"/>
      <c r="AB6" s="31"/>
      <c r="AC6" s="32"/>
      <c r="AD6" s="32"/>
      <c r="AE6" s="32"/>
      <c r="AF6" s="32"/>
      <c r="AG6" s="32"/>
      <c r="AH6" s="32"/>
      <c r="AZ6" s="31"/>
      <c r="BA6" s="31"/>
      <c r="BB6" s="31"/>
      <c r="BC6" s="31"/>
      <c r="BD6" s="31"/>
      <c r="BE6" s="31"/>
      <c r="BF6" s="31"/>
      <c r="BG6" s="31"/>
      <c r="BH6" s="31"/>
      <c r="BI6" s="31"/>
      <c r="BJ6" s="31"/>
      <c r="BK6" s="31"/>
      <c r="BL6" s="32"/>
      <c r="BM6" s="32"/>
      <c r="BN6" s="32"/>
      <c r="BO6" s="32"/>
      <c r="BP6" s="32"/>
      <c r="BQ6" s="32"/>
    </row>
    <row r="7" spans="1:102" ht="15" customHeight="1">
      <c r="E7" s="74" t="s">
        <v>16</v>
      </c>
      <c r="F7" s="75"/>
      <c r="G7" s="75"/>
      <c r="H7" s="75"/>
      <c r="I7" s="75"/>
      <c r="J7" s="76"/>
      <c r="K7" s="54"/>
      <c r="L7" s="13"/>
      <c r="M7" s="13"/>
      <c r="N7" s="82" t="s">
        <v>17</v>
      </c>
      <c r="O7" s="82"/>
      <c r="Q7" s="31"/>
      <c r="R7" s="31"/>
      <c r="S7" s="31"/>
      <c r="T7" s="31"/>
      <c r="U7" s="31"/>
      <c r="V7" s="31"/>
      <c r="W7" s="31"/>
      <c r="X7" s="31"/>
      <c r="Y7" s="31"/>
      <c r="Z7" s="31"/>
      <c r="AA7" s="31"/>
      <c r="AB7" s="31"/>
      <c r="AC7" s="32"/>
      <c r="AD7" s="32"/>
      <c r="AE7" s="32"/>
      <c r="AF7" s="32"/>
      <c r="AG7" s="32"/>
      <c r="AH7" s="32"/>
      <c r="AZ7" s="31"/>
      <c r="BA7" s="31"/>
      <c r="BB7" s="31"/>
      <c r="BC7" s="31"/>
      <c r="BD7" s="31"/>
      <c r="BE7" s="31"/>
      <c r="BF7" s="31"/>
      <c r="BG7" s="31"/>
      <c r="BH7" s="31"/>
      <c r="BI7" s="31"/>
      <c r="BJ7" s="31"/>
      <c r="BK7" s="31"/>
      <c r="BL7" s="32"/>
      <c r="BM7" s="32"/>
      <c r="BN7" s="32"/>
      <c r="BO7" s="32"/>
      <c r="BP7" s="32"/>
      <c r="BQ7" s="32"/>
    </row>
    <row r="8" spans="1:102" ht="18.75" customHeight="1">
      <c r="A8" s="83" t="s">
        <v>18</v>
      </c>
      <c r="B8" s="84" t="s">
        <v>19</v>
      </c>
      <c r="C8" s="83" t="s">
        <v>20</v>
      </c>
      <c r="E8" s="77"/>
      <c r="F8" s="78"/>
      <c r="G8" s="78"/>
      <c r="H8" s="78"/>
      <c r="I8" s="78"/>
      <c r="J8" s="79"/>
      <c r="K8" s="55"/>
      <c r="L8" s="13"/>
      <c r="M8" s="17"/>
      <c r="N8" s="82"/>
      <c r="O8" s="82"/>
      <c r="P8" s="9"/>
      <c r="Q8" s="34" t="s">
        <v>21</v>
      </c>
      <c r="R8" s="35"/>
      <c r="S8" s="35"/>
      <c r="T8" s="35"/>
      <c r="U8" s="35"/>
      <c r="V8" s="35"/>
      <c r="W8" s="35"/>
      <c r="X8" s="35"/>
      <c r="Y8" s="35"/>
      <c r="Z8" s="35"/>
      <c r="AA8" s="35"/>
      <c r="AB8" s="35"/>
      <c r="AC8" s="35"/>
      <c r="AD8" s="35"/>
      <c r="AE8" s="35"/>
      <c r="AF8" s="35"/>
      <c r="AG8" s="35"/>
      <c r="AH8" s="35"/>
      <c r="AI8" s="36"/>
      <c r="AJ8" s="35"/>
      <c r="AK8" s="35"/>
      <c r="AL8" s="35"/>
      <c r="AM8" s="35"/>
      <c r="AN8" s="35"/>
      <c r="AO8" s="35"/>
      <c r="AP8" s="35"/>
      <c r="AQ8" s="35"/>
      <c r="AR8" s="35"/>
      <c r="AS8" s="35"/>
      <c r="AT8" s="35"/>
      <c r="AU8" s="36"/>
      <c r="AV8" s="71" t="s">
        <v>22</v>
      </c>
      <c r="AW8" s="67" t="s">
        <v>23</v>
      </c>
      <c r="AX8" s="62" t="s">
        <v>24</v>
      </c>
      <c r="AY8" s="37"/>
      <c r="AZ8" s="34" t="s">
        <v>25</v>
      </c>
      <c r="BA8" s="35"/>
      <c r="BB8" s="35"/>
      <c r="BC8" s="35"/>
      <c r="BD8" s="35"/>
      <c r="BE8" s="35"/>
      <c r="BF8" s="35"/>
      <c r="BG8" s="35"/>
      <c r="BH8" s="35"/>
      <c r="BI8" s="35"/>
      <c r="BJ8" s="35"/>
      <c r="BK8" s="35"/>
      <c r="BL8" s="35"/>
      <c r="BM8" s="35"/>
      <c r="BN8" s="35"/>
      <c r="BO8" s="35"/>
      <c r="BP8" s="35"/>
      <c r="BQ8" s="35"/>
      <c r="BR8" s="36"/>
      <c r="BS8" s="35"/>
      <c r="BT8" s="35"/>
      <c r="BU8" s="35"/>
      <c r="BV8" s="35"/>
      <c r="BW8" s="35"/>
      <c r="BX8" s="35"/>
      <c r="BY8" s="35"/>
      <c r="BZ8" s="35"/>
      <c r="CA8" s="35"/>
      <c r="CB8" s="35"/>
      <c r="CC8" s="35"/>
      <c r="CD8" s="36"/>
      <c r="CE8" s="67" t="s">
        <v>23</v>
      </c>
      <c r="CF8" s="62" t="s">
        <v>24</v>
      </c>
      <c r="CG8" s="37"/>
      <c r="CH8" s="61" t="s">
        <v>26</v>
      </c>
      <c r="CI8" s="61" t="s">
        <v>27</v>
      </c>
      <c r="CJ8" s="37"/>
      <c r="CK8" s="61" t="s">
        <v>26</v>
      </c>
      <c r="CL8" s="61" t="s">
        <v>28</v>
      </c>
      <c r="CN8" s="38" t="s">
        <v>29</v>
      </c>
    </row>
    <row r="9" spans="1:102">
      <c r="A9" s="83"/>
      <c r="B9" s="84"/>
      <c r="C9" s="83"/>
      <c r="E9" s="81" t="s">
        <v>30</v>
      </c>
      <c r="F9" s="81"/>
      <c r="G9" s="81"/>
      <c r="H9" s="85" t="s">
        <v>31</v>
      </c>
      <c r="I9" s="85"/>
      <c r="J9" s="85"/>
      <c r="K9" s="73" t="s">
        <v>32</v>
      </c>
      <c r="L9" s="13"/>
      <c r="M9" s="18" t="s">
        <v>33</v>
      </c>
      <c r="N9" s="81" t="s">
        <v>34</v>
      </c>
      <c r="O9" s="81" t="s">
        <v>22</v>
      </c>
      <c r="P9" s="9"/>
      <c r="Q9" s="58">
        <v>1</v>
      </c>
      <c r="R9" s="59"/>
      <c r="S9" s="60"/>
      <c r="T9" s="58">
        <v>2</v>
      </c>
      <c r="U9" s="59"/>
      <c r="V9" s="60"/>
      <c r="W9" s="58">
        <v>3</v>
      </c>
      <c r="X9" s="59"/>
      <c r="Y9" s="60"/>
      <c r="Z9" s="58">
        <v>4</v>
      </c>
      <c r="AA9" s="59"/>
      <c r="AB9" s="60"/>
      <c r="AC9" s="58">
        <v>5</v>
      </c>
      <c r="AD9" s="59"/>
      <c r="AE9" s="60"/>
      <c r="AF9" s="67" t="s">
        <v>34</v>
      </c>
      <c r="AG9" s="58">
        <v>6</v>
      </c>
      <c r="AH9" s="59"/>
      <c r="AI9" s="60"/>
      <c r="AJ9" s="58">
        <v>7</v>
      </c>
      <c r="AK9" s="59"/>
      <c r="AL9" s="60"/>
      <c r="AM9" s="58">
        <v>8</v>
      </c>
      <c r="AN9" s="59"/>
      <c r="AO9" s="60"/>
      <c r="AP9" s="58">
        <v>9</v>
      </c>
      <c r="AQ9" s="59"/>
      <c r="AR9" s="60"/>
      <c r="AS9" s="58">
        <v>10</v>
      </c>
      <c r="AT9" s="59"/>
      <c r="AU9" s="60"/>
      <c r="AV9" s="72"/>
      <c r="AW9" s="68"/>
      <c r="AX9" s="63"/>
      <c r="AY9" s="37"/>
      <c r="AZ9" s="69">
        <v>1</v>
      </c>
      <c r="BA9" s="59"/>
      <c r="BB9" s="60"/>
      <c r="BC9" s="58">
        <v>2</v>
      </c>
      <c r="BD9" s="59"/>
      <c r="BE9" s="60"/>
      <c r="BF9" s="58">
        <v>3</v>
      </c>
      <c r="BG9" s="59"/>
      <c r="BH9" s="60"/>
      <c r="BI9" s="58">
        <v>4</v>
      </c>
      <c r="BJ9" s="59"/>
      <c r="BK9" s="60"/>
      <c r="BL9" s="58">
        <v>5</v>
      </c>
      <c r="BM9" s="59"/>
      <c r="BN9" s="60"/>
      <c r="BO9" s="67" t="s">
        <v>34</v>
      </c>
      <c r="BP9" s="58">
        <v>6</v>
      </c>
      <c r="BQ9" s="59"/>
      <c r="BR9" s="60"/>
      <c r="BS9" s="58">
        <v>7</v>
      </c>
      <c r="BT9" s="59"/>
      <c r="BU9" s="60"/>
      <c r="BV9" s="58">
        <v>8</v>
      </c>
      <c r="BW9" s="59"/>
      <c r="BX9" s="60"/>
      <c r="BY9" s="58">
        <v>9</v>
      </c>
      <c r="BZ9" s="59"/>
      <c r="CA9" s="60"/>
      <c r="CB9" s="58">
        <v>10</v>
      </c>
      <c r="CC9" s="59"/>
      <c r="CD9" s="60"/>
      <c r="CE9" s="68"/>
      <c r="CF9" s="63"/>
      <c r="CG9" s="37"/>
      <c r="CH9" s="61"/>
      <c r="CI9" s="61"/>
      <c r="CJ9" s="37"/>
      <c r="CK9" s="61"/>
      <c r="CL9" s="61"/>
      <c r="CN9" s="39" t="s">
        <v>35</v>
      </c>
      <c r="CO9" s="40" t="s">
        <v>36</v>
      </c>
      <c r="CW9" s="56">
        <v>0</v>
      </c>
      <c r="CX9" s="56" t="str">
        <f>(IF(CO10="","","Perlu peningkatan pemahaman  "))&amp;(IF(CO10="","",CO10&amp;", "))&amp;(IF(CO11="","",CO11&amp;", "))&amp;(IF(CO12="","",CO12&amp;", "))&amp;(IF(CO13="","",CO13&amp;", "))&amp;(IF(CO14="","",CO14&amp;", "))&amp;(IF(CO15="","",CO15&amp;", "))&amp;(IF(CO16="","",CO16&amp;", "))&amp;(IF(CO17="","",CO17&amp;", "))&amp;(IF(CO18="","",CO18&amp;", "))&amp;(IF(CO19="","",CO19&amp;"."))</f>
        <v xml:space="preserve">Perlu peningkatan pemahaman  Teori masuk dan berkembangnya Islam di Indonesia, Kerajaan kerajaan Islam di Indonesia, Bukti bukti kehidupan pengaruh islam yang masih ada pada saat ini, </v>
      </c>
    </row>
    <row r="10" spans="1:102">
      <c r="A10" s="83"/>
      <c r="B10" s="84"/>
      <c r="C10" s="83"/>
      <c r="E10" s="15" t="s">
        <v>37</v>
      </c>
      <c r="F10" s="15" t="s">
        <v>38</v>
      </c>
      <c r="G10" s="15" t="s">
        <v>39</v>
      </c>
      <c r="H10" s="16" t="s">
        <v>37</v>
      </c>
      <c r="I10" s="16" t="s">
        <v>38</v>
      </c>
      <c r="J10" s="16" t="s">
        <v>39</v>
      </c>
      <c r="K10" s="73"/>
      <c r="L10" s="13"/>
      <c r="M10" s="18" t="s">
        <v>40</v>
      </c>
      <c r="N10" s="81"/>
      <c r="O10" s="81"/>
      <c r="P10" s="9"/>
      <c r="Q10" s="41" t="s">
        <v>41</v>
      </c>
      <c r="R10" s="41" t="s">
        <v>42</v>
      </c>
      <c r="S10" s="41" t="s">
        <v>43</v>
      </c>
      <c r="T10" s="41" t="s">
        <v>41</v>
      </c>
      <c r="U10" s="41" t="s">
        <v>42</v>
      </c>
      <c r="V10" s="41" t="s">
        <v>43</v>
      </c>
      <c r="W10" s="41" t="s">
        <v>41</v>
      </c>
      <c r="X10" s="41" t="s">
        <v>42</v>
      </c>
      <c r="Y10" s="41" t="s">
        <v>43</v>
      </c>
      <c r="Z10" s="41" t="s">
        <v>41</v>
      </c>
      <c r="AA10" s="41" t="s">
        <v>42</v>
      </c>
      <c r="AB10" s="41" t="s">
        <v>43</v>
      </c>
      <c r="AC10" s="41" t="s">
        <v>41</v>
      </c>
      <c r="AD10" s="41" t="s">
        <v>42</v>
      </c>
      <c r="AE10" s="41" t="s">
        <v>43</v>
      </c>
      <c r="AF10" s="70"/>
      <c r="AG10" s="41" t="s">
        <v>41</v>
      </c>
      <c r="AH10" s="41" t="s">
        <v>42</v>
      </c>
      <c r="AI10" s="41" t="s">
        <v>43</v>
      </c>
      <c r="AJ10" s="41" t="s">
        <v>41</v>
      </c>
      <c r="AK10" s="41" t="s">
        <v>42</v>
      </c>
      <c r="AL10" s="41" t="s">
        <v>43</v>
      </c>
      <c r="AM10" s="41" t="s">
        <v>41</v>
      </c>
      <c r="AN10" s="41" t="s">
        <v>42</v>
      </c>
      <c r="AO10" s="41" t="s">
        <v>43</v>
      </c>
      <c r="AP10" s="41" t="s">
        <v>41</v>
      </c>
      <c r="AQ10" s="41" t="s">
        <v>42</v>
      </c>
      <c r="AR10" s="41" t="s">
        <v>43</v>
      </c>
      <c r="AS10" s="41" t="s">
        <v>41</v>
      </c>
      <c r="AT10" s="41" t="s">
        <v>42</v>
      </c>
      <c r="AU10" s="41" t="s">
        <v>43</v>
      </c>
      <c r="AV10" s="72"/>
      <c r="AW10" s="68"/>
      <c r="AX10" s="64"/>
      <c r="AY10" s="51"/>
      <c r="AZ10" s="53" t="s">
        <v>44</v>
      </c>
      <c r="BA10" s="52" t="s">
        <v>45</v>
      </c>
      <c r="BB10" s="42" t="s">
        <v>46</v>
      </c>
      <c r="BC10" s="42" t="s">
        <v>44</v>
      </c>
      <c r="BD10" s="42" t="s">
        <v>45</v>
      </c>
      <c r="BE10" s="42" t="s">
        <v>46</v>
      </c>
      <c r="BF10" s="42" t="s">
        <v>44</v>
      </c>
      <c r="BG10" s="42" t="s">
        <v>45</v>
      </c>
      <c r="BH10" s="42" t="s">
        <v>46</v>
      </c>
      <c r="BI10" s="42" t="s">
        <v>44</v>
      </c>
      <c r="BJ10" s="42" t="s">
        <v>45</v>
      </c>
      <c r="BK10" s="42" t="s">
        <v>46</v>
      </c>
      <c r="BL10" s="42" t="s">
        <v>44</v>
      </c>
      <c r="BM10" s="42" t="s">
        <v>45</v>
      </c>
      <c r="BN10" s="42" t="s">
        <v>46</v>
      </c>
      <c r="BO10" s="70"/>
      <c r="BP10" s="42" t="s">
        <v>44</v>
      </c>
      <c r="BQ10" s="42" t="s">
        <v>45</v>
      </c>
      <c r="BR10" s="42" t="s">
        <v>46</v>
      </c>
      <c r="BS10" s="42" t="s">
        <v>44</v>
      </c>
      <c r="BT10" s="42" t="s">
        <v>45</v>
      </c>
      <c r="BU10" s="42" t="s">
        <v>46</v>
      </c>
      <c r="BV10" s="42" t="s">
        <v>44</v>
      </c>
      <c r="BW10" s="42" t="s">
        <v>45</v>
      </c>
      <c r="BX10" s="42" t="s">
        <v>46</v>
      </c>
      <c r="BY10" s="42" t="s">
        <v>44</v>
      </c>
      <c r="BZ10" s="42" t="s">
        <v>45</v>
      </c>
      <c r="CA10" s="42" t="s">
        <v>46</v>
      </c>
      <c r="CB10" s="42" t="s">
        <v>44</v>
      </c>
      <c r="CC10" s="42" t="s">
        <v>45</v>
      </c>
      <c r="CD10" s="42" t="s">
        <v>46</v>
      </c>
      <c r="CE10" s="68"/>
      <c r="CF10" s="64"/>
      <c r="CG10" s="37"/>
      <c r="CH10" s="61"/>
      <c r="CI10" s="61"/>
      <c r="CJ10" s="37"/>
      <c r="CK10" s="61"/>
      <c r="CL10" s="61"/>
      <c r="CN10" s="43">
        <v>1</v>
      </c>
      <c r="CO10" s="57" t="s">
        <v>198</v>
      </c>
      <c r="CW10" s="56">
        <v>1</v>
      </c>
      <c r="CX10" s="56" t="str">
        <f>(IF(CO10="","","Memiliki kemampuan pemahanan "))&amp;(IF(CO11="","",CO11&amp;", "))&amp;(IF(CO12="","",CO12&amp;", "))&amp;(IF(CO13="","",CO13&amp;", "))&amp;(IF(CO14="","",CO14&amp;", "))&amp;(IF(CO15="","",CO15&amp;", "))&amp;(IF(CO16="","",CO16&amp;", "))&amp;(IF(CO17="","",CO17&amp;", "))&amp;(IF(CO18="","",CO18&amp;", "))&amp;(IF(CO19="","",CO19&amp;", "))&amp;(IF(CO10="","","Masih perlu peningkatan pemahaman "&amp;CO10&amp;"."))</f>
        <v>Memiliki kemampuan pemahanan Kerajaan kerajaan Islam di Indonesia, Bukti bukti kehidupan pengaruh islam yang masih ada pada saat ini, Masih perlu peningkatan pemahaman Teori masuk dan berkembangnya Islam di Indonesia.</v>
      </c>
    </row>
    <row r="11" spans="1:102">
      <c r="A11" s="8">
        <v>1</v>
      </c>
      <c r="B11" s="8">
        <v>34861</v>
      </c>
      <c r="C11" s="8" t="s">
        <v>47</v>
      </c>
      <c r="E11" s="50">
        <f t="shared" ref="E11:E42" si="0">AX11</f>
        <v>86</v>
      </c>
      <c r="F11" s="8" t="str">
        <f t="shared" ref="F11:F42" si="1">IF(E11="","",IF(E11&lt;=69,"D",IF(E11&lt;=75,"C",IF(E11&lt;=90,"B",IF(E11&lt;=100,"A","E")))))</f>
        <v>B</v>
      </c>
      <c r="G11" s="8" t="str">
        <f t="shared" ref="G11:G42" si="2">CI11</f>
        <v xml:space="preserve">Memiliki kemampuan pemahanan Teori masuk dan berkembangnya Islam di Indonesia, Kerajaan kerajaan Islam di Indonesia, Bukti bukti kehidupan pengaruh islam yang masih ada pada saat ini, </v>
      </c>
      <c r="H11" s="50">
        <f t="shared" ref="H11:H42" si="3">CF11</f>
        <v>88</v>
      </c>
      <c r="I11" s="8" t="str">
        <f t="shared" ref="I11:I42" si="4">IF(H11="","",IF(H11&lt;=69,"D",IF(H11&lt;=75,"C",IF(H11&lt;=90,"B",IF(H11&lt;=100,"A","E")))))</f>
        <v>B</v>
      </c>
      <c r="J11" s="8" t="str">
        <f t="shared" ref="J11:J42" si="5">CL11</f>
        <v xml:space="preserve">Memiliki keterampilan Membuat makalah tentang teori masuk dan berkembangnya Islam di Indonesia, Membuat makalah tentang kerajaan kerajaan Islam di Indonesia, Membuat makalah tentang bukti bukti kehidupan pengaruh islam yang masih ada pada saat ini, </v>
      </c>
      <c r="K11" s="8"/>
      <c r="L11" s="13"/>
      <c r="M11" s="14"/>
      <c r="N11" s="44">
        <f t="shared" ref="N11:N42" si="6">AF11</f>
        <v>85</v>
      </c>
      <c r="O11" s="44">
        <f t="shared" ref="O11:O42" si="7">IF(COUNTBLANK(AV11:AV11),"",AV11)</f>
        <v>83</v>
      </c>
      <c r="Q11" s="44">
        <v>76</v>
      </c>
      <c r="R11" s="44"/>
      <c r="S11" s="45">
        <v>80</v>
      </c>
      <c r="T11" s="44">
        <v>95</v>
      </c>
      <c r="U11" s="44"/>
      <c r="V11" s="45">
        <v>90</v>
      </c>
      <c r="W11" s="44"/>
      <c r="X11" s="44"/>
      <c r="Y11" s="45"/>
      <c r="Z11" s="44"/>
      <c r="AA11" s="44"/>
      <c r="AB11" s="45"/>
      <c r="AC11" s="44"/>
      <c r="AD11" s="44"/>
      <c r="AE11" s="45"/>
      <c r="AF11" s="45">
        <f t="shared" ref="AF11:AF42" si="8">IF(AND(Q11="",R11="",S11=""),"",ROUND(AVERAGE(Q11:AE11),0))</f>
        <v>85</v>
      </c>
      <c r="AG11" s="44">
        <v>90</v>
      </c>
      <c r="AH11" s="44"/>
      <c r="AI11" s="45">
        <v>90</v>
      </c>
      <c r="AJ11" s="44"/>
      <c r="AK11" s="44"/>
      <c r="AL11" s="45"/>
      <c r="AM11" s="44"/>
      <c r="AN11" s="44"/>
      <c r="AO11" s="45"/>
      <c r="AP11" s="44"/>
      <c r="AQ11" s="44"/>
      <c r="AR11" s="45"/>
      <c r="AS11" s="44"/>
      <c r="AT11" s="44"/>
      <c r="AU11" s="45"/>
      <c r="AV11" s="44">
        <v>83</v>
      </c>
      <c r="AW11" s="46">
        <f t="shared" ref="AW11:AW42" si="9">IF(AV11="","",AVERAGE(Q11:AE11,AG11:AV11))</f>
        <v>86.285714285714292</v>
      </c>
      <c r="AX11" s="47">
        <f t="shared" ref="AX11:AX42" si="10">IF(AW11="","",ROUND(AW11,0))</f>
        <v>86</v>
      </c>
      <c r="AY11" s="48"/>
      <c r="AZ11" s="57"/>
      <c r="BA11" s="45">
        <v>80</v>
      </c>
      <c r="BB11" s="57"/>
      <c r="BC11" s="57"/>
      <c r="BD11" s="45">
        <v>90</v>
      </c>
      <c r="BE11" s="57"/>
      <c r="BF11" s="57"/>
      <c r="BG11" s="57"/>
      <c r="BH11" s="57"/>
      <c r="BI11" s="57"/>
      <c r="BJ11" s="57"/>
      <c r="BK11" s="57"/>
      <c r="BL11" s="57"/>
      <c r="BM11" s="57"/>
      <c r="BN11" s="57"/>
      <c r="BO11" s="45">
        <f t="shared" ref="BO11:BO42" si="11">IF(AND(BB11="",BA11="",AZ11=""),"",ROUND(AVERAGE(AZ11:BN11),0))</f>
        <v>85</v>
      </c>
      <c r="BP11" s="44"/>
      <c r="BQ11" s="45">
        <v>95</v>
      </c>
      <c r="BR11" s="45"/>
      <c r="BS11" s="44"/>
      <c r="BT11" s="44"/>
      <c r="BU11" s="45"/>
      <c r="BV11" s="44"/>
      <c r="BW11" s="44"/>
      <c r="BX11" s="45"/>
      <c r="BY11" s="44"/>
      <c r="BZ11" s="44"/>
      <c r="CA11" s="45"/>
      <c r="CB11" s="44"/>
      <c r="CC11" s="44"/>
      <c r="CD11" s="45"/>
      <c r="CE11" s="46">
        <f t="shared" ref="CE11:CE42" si="12">IF(AND(BP11="",BQ11="",BR11=""),"",AVERAGE(AZ11:BN11,BP11:CD11))</f>
        <v>88.333333333333329</v>
      </c>
      <c r="CF11" s="47">
        <f t="shared" ref="CF11:CF42" si="13">IF(CE11="","",ROUND(CE11,0))</f>
        <v>88</v>
      </c>
      <c r="CG11" s="48"/>
      <c r="CH11" s="57">
        <v>7</v>
      </c>
      <c r="CI11" s="49" t="str">
        <f t="shared" ref="CI11:CI42" si="14">IF(CH11="","",VLOOKUP(CH11,$CW$9:$CX$20,2,0))</f>
        <v xml:space="preserve">Memiliki kemampuan pemahanan Teori masuk dan berkembangnya Islam di Indonesia, Kerajaan kerajaan Islam di Indonesia, Bukti bukti kehidupan pengaruh islam yang masih ada pada saat ini, </v>
      </c>
      <c r="CJ11" s="48"/>
      <c r="CK11" s="57">
        <v>7</v>
      </c>
      <c r="CL11" s="49" t="str">
        <f t="shared" ref="CL11:CL42" si="15">IF(CK11="","",VLOOKUP(CK11,$CW$22:$CX$33,2,0))</f>
        <v xml:space="preserve">Memiliki keterampilan Membuat makalah tentang teori masuk dan berkembangnya Islam di Indonesia, Membuat makalah tentang kerajaan kerajaan Islam di Indonesia, Membuat makalah tentang bukti bukti kehidupan pengaruh islam yang masih ada pada saat ini, </v>
      </c>
      <c r="CN11" s="43">
        <v>2</v>
      </c>
      <c r="CO11" s="57" t="s">
        <v>199</v>
      </c>
      <c r="CQ11" s="65" t="s">
        <v>48</v>
      </c>
      <c r="CR11" s="65"/>
      <c r="CS11" s="65"/>
      <c r="CW11" s="56">
        <v>2</v>
      </c>
      <c r="CX11" s="56" t="str">
        <f>(IF(CO11="","","Memiliki kemampuan pemahanan "))&amp;(IF(CO10="","",CO10&amp;", "))&amp;(IF(CO12="","",CO12&amp;", "))&amp;(IF(CO13="","",CO13&amp;", "))&amp;(IF(CO14="","",CO14&amp;", "))&amp;(IF(CO15="","",CO15&amp;", "))&amp;(IF(CO16="","",CO16&amp;", "))&amp;(IF(CO17="","",CO17&amp;", "))&amp;(IF(CO18="","",CO18&amp;", "))&amp;(IF(CO19="","",CO19&amp;", "))&amp;(IF(CO11="","","Masih perlu peningkatan pemahaman "&amp;CO11&amp;"."))</f>
        <v>Memiliki kemampuan pemahanan Teori masuk dan berkembangnya Islam di Indonesia, Bukti bukti kehidupan pengaruh islam yang masih ada pada saat ini, Masih perlu peningkatan pemahaman Kerajaan kerajaan Islam di Indonesia.</v>
      </c>
    </row>
    <row r="12" spans="1:102">
      <c r="A12" s="8">
        <v>2</v>
      </c>
      <c r="B12" s="8">
        <v>34862</v>
      </c>
      <c r="C12" s="8" t="s">
        <v>49</v>
      </c>
      <c r="E12" s="50">
        <f t="shared" si="0"/>
        <v>70</v>
      </c>
      <c r="F12" s="8" t="str">
        <f t="shared" si="1"/>
        <v>C</v>
      </c>
      <c r="G12" s="8" t="str">
        <f t="shared" si="2"/>
        <v xml:space="preserve">Memiliki kemampuan pemahanan Teori masuk dan berkembangnya Islam di Indonesia, Kerajaan kerajaan Islam di Indonesia, Bukti bukti kehidupan pengaruh islam yang masih ada pada saat ini, </v>
      </c>
      <c r="H12" s="50">
        <f t="shared" si="3"/>
        <v>79</v>
      </c>
      <c r="I12" s="8" t="str">
        <f t="shared" si="4"/>
        <v>B</v>
      </c>
      <c r="J12"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12" s="8"/>
      <c r="L12" s="13"/>
      <c r="M12" s="14"/>
      <c r="N12" s="44">
        <f t="shared" si="6"/>
        <v>76</v>
      </c>
      <c r="O12" s="44">
        <f t="shared" si="7"/>
        <v>15</v>
      </c>
      <c r="Q12" s="44">
        <v>76</v>
      </c>
      <c r="R12" s="44"/>
      <c r="S12" s="45">
        <v>76</v>
      </c>
      <c r="T12" s="44">
        <v>76</v>
      </c>
      <c r="U12" s="44"/>
      <c r="V12" s="45">
        <v>76</v>
      </c>
      <c r="W12" s="44"/>
      <c r="X12" s="44"/>
      <c r="Y12" s="45"/>
      <c r="Z12" s="44"/>
      <c r="AA12" s="44"/>
      <c r="AB12" s="45"/>
      <c r="AC12" s="44"/>
      <c r="AD12" s="44"/>
      <c r="AE12" s="45"/>
      <c r="AF12" s="45">
        <f t="shared" si="8"/>
        <v>76</v>
      </c>
      <c r="AG12" s="44">
        <v>85</v>
      </c>
      <c r="AH12" s="44"/>
      <c r="AI12" s="45">
        <v>85</v>
      </c>
      <c r="AJ12" s="44"/>
      <c r="AK12" s="44"/>
      <c r="AL12" s="45"/>
      <c r="AM12" s="44"/>
      <c r="AN12" s="44"/>
      <c r="AO12" s="45"/>
      <c r="AP12" s="44"/>
      <c r="AQ12" s="44"/>
      <c r="AR12" s="45"/>
      <c r="AS12" s="44"/>
      <c r="AT12" s="44"/>
      <c r="AU12" s="45"/>
      <c r="AV12" s="44">
        <v>15</v>
      </c>
      <c r="AW12" s="46">
        <f t="shared" si="9"/>
        <v>69.857142857142861</v>
      </c>
      <c r="AX12" s="47">
        <f t="shared" si="10"/>
        <v>70</v>
      </c>
      <c r="AY12" s="48"/>
      <c r="AZ12" s="57"/>
      <c r="BA12" s="45">
        <v>76</v>
      </c>
      <c r="BB12" s="57"/>
      <c r="BC12" s="57"/>
      <c r="BD12" s="45">
        <v>76</v>
      </c>
      <c r="BE12" s="57"/>
      <c r="BF12" s="57"/>
      <c r="BG12" s="57"/>
      <c r="BH12" s="57"/>
      <c r="BI12" s="57"/>
      <c r="BJ12" s="57"/>
      <c r="BK12" s="57"/>
      <c r="BL12" s="57"/>
      <c r="BM12" s="57"/>
      <c r="BN12" s="57"/>
      <c r="BO12" s="45">
        <f t="shared" si="11"/>
        <v>76</v>
      </c>
      <c r="BP12" s="44"/>
      <c r="BQ12" s="45">
        <v>85</v>
      </c>
      <c r="BR12" s="45"/>
      <c r="BS12" s="44"/>
      <c r="BT12" s="44"/>
      <c r="BU12" s="45"/>
      <c r="BV12" s="44"/>
      <c r="BW12" s="44"/>
      <c r="BX12" s="45"/>
      <c r="BY12" s="44"/>
      <c r="BZ12" s="44"/>
      <c r="CA12" s="45"/>
      <c r="CB12" s="44"/>
      <c r="CC12" s="44"/>
      <c r="CD12" s="45"/>
      <c r="CE12" s="46">
        <f t="shared" si="12"/>
        <v>79</v>
      </c>
      <c r="CF12" s="47">
        <f t="shared" si="13"/>
        <v>79</v>
      </c>
      <c r="CG12" s="48"/>
      <c r="CH12" s="57">
        <v>7</v>
      </c>
      <c r="CI12" s="49" t="str">
        <f t="shared" si="14"/>
        <v xml:space="preserve">Memiliki kemampuan pemahanan Teori masuk dan berkembangnya Islam di Indonesia, Kerajaan kerajaan Islam di Indonesia, Bukti bukti kehidupan pengaruh islam yang masih ada pada saat ini, </v>
      </c>
      <c r="CJ12" s="48"/>
      <c r="CK12" s="57">
        <v>7</v>
      </c>
      <c r="CL12"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12" s="43">
        <v>3</v>
      </c>
      <c r="CO12" s="57"/>
      <c r="CQ12" s="19" t="s">
        <v>50</v>
      </c>
      <c r="CR12" s="20" t="s">
        <v>51</v>
      </c>
      <c r="CS12" s="20" t="s">
        <v>52</v>
      </c>
      <c r="CW12" s="56">
        <v>3</v>
      </c>
      <c r="CX12" s="56" t="str">
        <f>(IF(CO11="","","Memiliki kemampuan pemahanan "))&amp;(IF(CO10="","",CO10&amp;", "))&amp;(IF(CO11="","",CO11&amp;", "))&amp;(IF(CO13="","",CO13&amp;", "))&amp;(IF(CO14="","",CO14&amp;", "))&amp;(IF(CO15="","",CO15&amp;", "))&amp;(IF(CO16="","",CO16&amp;", "))&amp;(IF(CO17="","",CO17&amp;", "))&amp;(IF(CO18="","",CO18&amp;", "))&amp;(IF(CO19="","",CO19&amp;", "))&amp;(IF(CO12="","","Masih perlu peningkatan pemahaman "&amp;CO12&amp;"."))</f>
        <v xml:space="preserve">Memiliki kemampuan pemahanan Teori masuk dan berkembangnya Islam di Indonesia, Kerajaan kerajaan Islam di Indonesia, Bukti bukti kehidupan pengaruh islam yang masih ada pada saat ini, </v>
      </c>
    </row>
    <row r="13" spans="1:102">
      <c r="A13" s="8">
        <v>3</v>
      </c>
      <c r="B13" s="8">
        <v>34863</v>
      </c>
      <c r="C13" s="8" t="s">
        <v>53</v>
      </c>
      <c r="E13" s="50">
        <f t="shared" si="0"/>
        <v>76</v>
      </c>
      <c r="F13" s="8" t="str">
        <f t="shared" si="1"/>
        <v>B</v>
      </c>
      <c r="G13" s="8" t="str">
        <f t="shared" si="2"/>
        <v xml:space="preserve">Memiliki kemampuan pemahanan Teori masuk dan berkembangnya Islam di Indonesia, Kerajaan kerajaan Islam di Indonesia, Bukti bukti kehidupan pengaruh islam yang masih ada pada saat ini, </v>
      </c>
      <c r="H13" s="50">
        <f t="shared" si="3"/>
        <v>76</v>
      </c>
      <c r="I13" s="8" t="str">
        <f t="shared" si="4"/>
        <v>B</v>
      </c>
      <c r="J13"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13" s="8"/>
      <c r="L13" s="13"/>
      <c r="M13" s="14"/>
      <c r="N13" s="44">
        <f t="shared" si="6"/>
        <v>76</v>
      </c>
      <c r="O13" s="44">
        <f t="shared" si="7"/>
        <v>76</v>
      </c>
      <c r="Q13" s="44">
        <v>76</v>
      </c>
      <c r="R13" s="44"/>
      <c r="S13" s="45">
        <v>76</v>
      </c>
      <c r="T13" s="44">
        <v>76</v>
      </c>
      <c r="U13" s="44"/>
      <c r="V13" s="45">
        <v>76</v>
      </c>
      <c r="W13" s="44"/>
      <c r="X13" s="44"/>
      <c r="Y13" s="45"/>
      <c r="Z13" s="44"/>
      <c r="AA13" s="44"/>
      <c r="AB13" s="45"/>
      <c r="AC13" s="44"/>
      <c r="AD13" s="44"/>
      <c r="AE13" s="45"/>
      <c r="AF13" s="45">
        <f t="shared" si="8"/>
        <v>76</v>
      </c>
      <c r="AG13" s="44">
        <v>76</v>
      </c>
      <c r="AH13" s="44"/>
      <c r="AI13" s="45">
        <v>76</v>
      </c>
      <c r="AJ13" s="44"/>
      <c r="AK13" s="44"/>
      <c r="AL13" s="45"/>
      <c r="AM13" s="44"/>
      <c r="AN13" s="44"/>
      <c r="AO13" s="45"/>
      <c r="AP13" s="44"/>
      <c r="AQ13" s="44"/>
      <c r="AR13" s="45"/>
      <c r="AS13" s="44"/>
      <c r="AT13" s="44"/>
      <c r="AU13" s="45"/>
      <c r="AV13" s="44">
        <v>76</v>
      </c>
      <c r="AW13" s="46">
        <f t="shared" si="9"/>
        <v>76</v>
      </c>
      <c r="AX13" s="47">
        <f t="shared" si="10"/>
        <v>76</v>
      </c>
      <c r="AY13" s="48"/>
      <c r="AZ13" s="57"/>
      <c r="BA13" s="45">
        <v>76</v>
      </c>
      <c r="BB13" s="57"/>
      <c r="BC13" s="57"/>
      <c r="BD13" s="45">
        <v>76</v>
      </c>
      <c r="BE13" s="57"/>
      <c r="BF13" s="57"/>
      <c r="BG13" s="57"/>
      <c r="BH13" s="57"/>
      <c r="BI13" s="57"/>
      <c r="BJ13" s="57"/>
      <c r="BK13" s="57"/>
      <c r="BL13" s="57"/>
      <c r="BM13" s="57"/>
      <c r="BN13" s="57"/>
      <c r="BO13" s="45">
        <f t="shared" si="11"/>
        <v>76</v>
      </c>
      <c r="BP13" s="44"/>
      <c r="BQ13" s="45">
        <v>76</v>
      </c>
      <c r="BR13" s="45"/>
      <c r="BS13" s="44"/>
      <c r="BT13" s="44"/>
      <c r="BU13" s="45"/>
      <c r="BV13" s="44"/>
      <c r="BW13" s="44"/>
      <c r="BX13" s="45"/>
      <c r="BY13" s="44"/>
      <c r="BZ13" s="44"/>
      <c r="CA13" s="45"/>
      <c r="CB13" s="44"/>
      <c r="CC13" s="44"/>
      <c r="CD13" s="45"/>
      <c r="CE13" s="46">
        <f t="shared" si="12"/>
        <v>76</v>
      </c>
      <c r="CF13" s="47">
        <f t="shared" si="13"/>
        <v>76</v>
      </c>
      <c r="CG13" s="48"/>
      <c r="CH13" s="57">
        <v>7</v>
      </c>
      <c r="CI13" s="49" t="str">
        <f t="shared" si="14"/>
        <v xml:space="preserve">Memiliki kemampuan pemahanan Teori masuk dan berkembangnya Islam di Indonesia, Kerajaan kerajaan Islam di Indonesia, Bukti bukti kehidupan pengaruh islam yang masih ada pada saat ini, </v>
      </c>
      <c r="CJ13" s="48"/>
      <c r="CK13" s="57">
        <v>7</v>
      </c>
      <c r="CL13"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13" s="43">
        <v>4</v>
      </c>
      <c r="CO13" s="57"/>
      <c r="CQ13" s="21">
        <v>0</v>
      </c>
      <c r="CR13" s="22">
        <v>69</v>
      </c>
      <c r="CS13" s="23" t="s">
        <v>54</v>
      </c>
      <c r="CW13" s="56">
        <v>4</v>
      </c>
      <c r="CX13" s="56" t="str">
        <f>(IF(CO11="","","Memiliki kemampuan pemahanan "))&amp;(IF(CO10="","",CO10&amp;", "))&amp;(IF(CO11="","",CO11&amp;", "))&amp;(IF(CO12="","",CO12&amp;", "))&amp;(IF(CO14="","",CO14&amp;", "))&amp;(IF(CO15="","",CO15&amp;", "))&amp;(IF(CO16="","",CO16&amp;", "))&amp;(IF(CO17="","",CO17&amp;", "))&amp;(IF(CO18="","",CO18&amp;", "))&amp;(IF(CO19="","",CO19&amp;", "))&amp;(IF(CO13="","","Masih perlu peningkatan pemahaman "&amp;CO13&amp;"."))</f>
        <v xml:space="preserve">Memiliki kemampuan pemahanan Teori masuk dan berkembangnya Islam di Indonesia, Kerajaan kerajaan Islam di Indonesia, Bukti bukti kehidupan pengaruh islam yang masih ada pada saat ini, </v>
      </c>
    </row>
    <row r="14" spans="1:102">
      <c r="A14" s="8">
        <v>4</v>
      </c>
      <c r="B14" s="8">
        <v>34864</v>
      </c>
      <c r="C14" s="8" t="s">
        <v>55</v>
      </c>
      <c r="E14" s="50">
        <f t="shared" si="0"/>
        <v>84</v>
      </c>
      <c r="F14" s="8" t="str">
        <f t="shared" si="1"/>
        <v>B</v>
      </c>
      <c r="G14" s="8" t="str">
        <f t="shared" si="2"/>
        <v xml:space="preserve">Memiliki kemampuan pemahanan Teori masuk dan berkembangnya Islam di Indonesia, Kerajaan kerajaan Islam di Indonesia, Bukti bukti kehidupan pengaruh islam yang masih ada pada saat ini, </v>
      </c>
      <c r="H14" s="50">
        <f t="shared" si="3"/>
        <v>88</v>
      </c>
      <c r="I14" s="8" t="str">
        <f t="shared" si="4"/>
        <v>B</v>
      </c>
      <c r="J14"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14" s="8"/>
      <c r="L14" s="13"/>
      <c r="M14" s="14"/>
      <c r="N14" s="44">
        <f t="shared" si="6"/>
        <v>81</v>
      </c>
      <c r="O14" s="44">
        <f t="shared" si="7"/>
        <v>85</v>
      </c>
      <c r="Q14" s="44">
        <v>76</v>
      </c>
      <c r="R14" s="44"/>
      <c r="S14" s="45">
        <v>85</v>
      </c>
      <c r="T14" s="44">
        <v>76</v>
      </c>
      <c r="U14" s="44"/>
      <c r="V14" s="45">
        <v>85</v>
      </c>
      <c r="W14" s="44"/>
      <c r="X14" s="44"/>
      <c r="Y14" s="45"/>
      <c r="Z14" s="44"/>
      <c r="AA14" s="44"/>
      <c r="AB14" s="45"/>
      <c r="AC14" s="44"/>
      <c r="AD14" s="44"/>
      <c r="AE14" s="45"/>
      <c r="AF14" s="45">
        <f t="shared" si="8"/>
        <v>81</v>
      </c>
      <c r="AG14" s="44">
        <v>90</v>
      </c>
      <c r="AH14" s="44"/>
      <c r="AI14" s="45">
        <v>90</v>
      </c>
      <c r="AJ14" s="44"/>
      <c r="AK14" s="44"/>
      <c r="AL14" s="45"/>
      <c r="AM14" s="44"/>
      <c r="AN14" s="44"/>
      <c r="AO14" s="45"/>
      <c r="AP14" s="44"/>
      <c r="AQ14" s="44"/>
      <c r="AR14" s="45"/>
      <c r="AS14" s="44"/>
      <c r="AT14" s="44"/>
      <c r="AU14" s="45"/>
      <c r="AV14" s="44">
        <v>85</v>
      </c>
      <c r="AW14" s="46">
        <f t="shared" si="9"/>
        <v>83.857142857142861</v>
      </c>
      <c r="AX14" s="47">
        <f t="shared" si="10"/>
        <v>84</v>
      </c>
      <c r="AY14" s="48"/>
      <c r="AZ14" s="57"/>
      <c r="BA14" s="45">
        <v>85</v>
      </c>
      <c r="BB14" s="57"/>
      <c r="BC14" s="57"/>
      <c r="BD14" s="45">
        <v>85</v>
      </c>
      <c r="BE14" s="57"/>
      <c r="BF14" s="57"/>
      <c r="BG14" s="57"/>
      <c r="BH14" s="57"/>
      <c r="BI14" s="57"/>
      <c r="BJ14" s="57"/>
      <c r="BK14" s="57"/>
      <c r="BL14" s="57"/>
      <c r="BM14" s="57"/>
      <c r="BN14" s="57"/>
      <c r="BO14" s="45">
        <f t="shared" si="11"/>
        <v>85</v>
      </c>
      <c r="BP14" s="44"/>
      <c r="BQ14" s="45">
        <v>95</v>
      </c>
      <c r="BR14" s="45"/>
      <c r="BS14" s="44"/>
      <c r="BT14" s="44"/>
      <c r="BU14" s="45"/>
      <c r="BV14" s="44"/>
      <c r="BW14" s="44"/>
      <c r="BX14" s="45"/>
      <c r="BY14" s="44"/>
      <c r="BZ14" s="44"/>
      <c r="CA14" s="45"/>
      <c r="CB14" s="44"/>
      <c r="CC14" s="44"/>
      <c r="CD14" s="45"/>
      <c r="CE14" s="46">
        <f t="shared" si="12"/>
        <v>88.333333333333329</v>
      </c>
      <c r="CF14" s="47">
        <f t="shared" si="13"/>
        <v>88</v>
      </c>
      <c r="CG14" s="48"/>
      <c r="CH14" s="57">
        <v>7</v>
      </c>
      <c r="CI14" s="49" t="str">
        <f t="shared" si="14"/>
        <v xml:space="preserve">Memiliki kemampuan pemahanan Teori masuk dan berkembangnya Islam di Indonesia, Kerajaan kerajaan Islam di Indonesia, Bukti bukti kehidupan pengaruh islam yang masih ada pada saat ini, </v>
      </c>
      <c r="CJ14" s="48"/>
      <c r="CK14" s="57">
        <v>7</v>
      </c>
      <c r="CL14"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14" s="43">
        <v>5</v>
      </c>
      <c r="CO14" s="57"/>
      <c r="CQ14" s="21">
        <v>70</v>
      </c>
      <c r="CR14" s="24">
        <v>75</v>
      </c>
      <c r="CS14" s="25" t="s">
        <v>56</v>
      </c>
      <c r="CW14" s="56">
        <v>5</v>
      </c>
      <c r="CX14" s="56" t="str">
        <f>(IF(CO11="","","Memiliki kemampuan pemahanan "))&amp;(IF(CO10="","",CO10&amp;", "))&amp;(IF(CO11="","",CO11&amp;", "))&amp;(IF(CO12="","",CO12&amp;", "))&amp;(IF(CO13="","",CO13&amp;", "))&amp;(IF(CO15="","",CO15&amp;", "))&amp;(IF(CO16="","",CO16&amp;", "))&amp;(IF(CO17="","",CO17&amp;", "))&amp;(IF(CO18="","",CO18&amp;", "))&amp;(IF(CO19="","",CO19&amp;", "))&amp;(IF(CO14="","","Masih perlu peningkatan pemahaman "&amp;CO14&amp;"."))</f>
        <v xml:space="preserve">Memiliki kemampuan pemahanan Teori masuk dan berkembangnya Islam di Indonesia, Kerajaan kerajaan Islam di Indonesia, Bukti bukti kehidupan pengaruh islam yang masih ada pada saat ini, </v>
      </c>
    </row>
    <row r="15" spans="1:102">
      <c r="A15" s="8">
        <v>5</v>
      </c>
      <c r="B15" s="8">
        <v>34865</v>
      </c>
      <c r="C15" s="8" t="s">
        <v>57</v>
      </c>
      <c r="E15" s="50">
        <f t="shared" si="0"/>
        <v>85</v>
      </c>
      <c r="F15" s="8" t="str">
        <f t="shared" si="1"/>
        <v>B</v>
      </c>
      <c r="G15" s="8" t="str">
        <f t="shared" si="2"/>
        <v xml:space="preserve">Memiliki kemampuan pemahanan Teori masuk dan berkembangnya Islam di Indonesia, Kerajaan kerajaan Islam di Indonesia, Bukti bukti kehidupan pengaruh islam yang masih ada pada saat ini, </v>
      </c>
      <c r="H15" s="50">
        <f t="shared" si="3"/>
        <v>89</v>
      </c>
      <c r="I15" s="8" t="str">
        <f t="shared" si="4"/>
        <v>B</v>
      </c>
      <c r="J15"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15" s="8"/>
      <c r="L15" s="13"/>
      <c r="M15" s="14"/>
      <c r="N15" s="44">
        <f t="shared" si="6"/>
        <v>83</v>
      </c>
      <c r="O15" s="44">
        <f t="shared" si="7"/>
        <v>80</v>
      </c>
      <c r="Q15" s="44">
        <v>76</v>
      </c>
      <c r="R15" s="44"/>
      <c r="S15" s="45">
        <v>85</v>
      </c>
      <c r="T15" s="44">
        <v>80</v>
      </c>
      <c r="U15" s="44"/>
      <c r="V15" s="45">
        <v>92</v>
      </c>
      <c r="W15" s="44"/>
      <c r="X15" s="44"/>
      <c r="Y15" s="45"/>
      <c r="Z15" s="44"/>
      <c r="AA15" s="44"/>
      <c r="AB15" s="45"/>
      <c r="AC15" s="44"/>
      <c r="AD15" s="44"/>
      <c r="AE15" s="45"/>
      <c r="AF15" s="45">
        <f t="shared" si="8"/>
        <v>83</v>
      </c>
      <c r="AG15" s="44">
        <v>90</v>
      </c>
      <c r="AH15" s="44"/>
      <c r="AI15" s="45">
        <v>90</v>
      </c>
      <c r="AJ15" s="44"/>
      <c r="AK15" s="44"/>
      <c r="AL15" s="45"/>
      <c r="AM15" s="44"/>
      <c r="AN15" s="44"/>
      <c r="AO15" s="45"/>
      <c r="AP15" s="44"/>
      <c r="AQ15" s="44"/>
      <c r="AR15" s="45"/>
      <c r="AS15" s="44"/>
      <c r="AT15" s="44"/>
      <c r="AU15" s="45"/>
      <c r="AV15" s="44">
        <v>80</v>
      </c>
      <c r="AW15" s="46">
        <f t="shared" si="9"/>
        <v>84.714285714285708</v>
      </c>
      <c r="AX15" s="47">
        <f t="shared" si="10"/>
        <v>85</v>
      </c>
      <c r="AY15" s="48"/>
      <c r="AZ15" s="57"/>
      <c r="BA15" s="45">
        <v>85</v>
      </c>
      <c r="BB15" s="57"/>
      <c r="BC15" s="57"/>
      <c r="BD15" s="45">
        <v>92</v>
      </c>
      <c r="BE15" s="57"/>
      <c r="BF15" s="57"/>
      <c r="BG15" s="57"/>
      <c r="BH15" s="57"/>
      <c r="BI15" s="57"/>
      <c r="BJ15" s="57"/>
      <c r="BK15" s="57"/>
      <c r="BL15" s="57"/>
      <c r="BM15" s="57"/>
      <c r="BN15" s="57"/>
      <c r="BO15" s="45">
        <f t="shared" si="11"/>
        <v>89</v>
      </c>
      <c r="BP15" s="44"/>
      <c r="BQ15" s="45">
        <v>90</v>
      </c>
      <c r="BR15" s="45"/>
      <c r="BS15" s="44"/>
      <c r="BT15" s="44"/>
      <c r="BU15" s="45"/>
      <c r="BV15" s="44"/>
      <c r="BW15" s="44"/>
      <c r="BX15" s="45"/>
      <c r="BY15" s="44"/>
      <c r="BZ15" s="44"/>
      <c r="CA15" s="45"/>
      <c r="CB15" s="44"/>
      <c r="CC15" s="44"/>
      <c r="CD15" s="45"/>
      <c r="CE15" s="46">
        <f t="shared" si="12"/>
        <v>89</v>
      </c>
      <c r="CF15" s="47">
        <f t="shared" si="13"/>
        <v>89</v>
      </c>
      <c r="CG15" s="48"/>
      <c r="CH15" s="57">
        <v>7</v>
      </c>
      <c r="CI15" s="49" t="str">
        <f t="shared" si="14"/>
        <v xml:space="preserve">Memiliki kemampuan pemahanan Teori masuk dan berkembangnya Islam di Indonesia, Kerajaan kerajaan Islam di Indonesia, Bukti bukti kehidupan pengaruh islam yang masih ada pada saat ini, </v>
      </c>
      <c r="CJ15" s="48"/>
      <c r="CK15" s="57">
        <v>7</v>
      </c>
      <c r="CL15"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15" s="43">
        <v>6</v>
      </c>
      <c r="CO15" s="57" t="s">
        <v>200</v>
      </c>
      <c r="CQ15" s="21">
        <v>76</v>
      </c>
      <c r="CR15" s="24">
        <v>90</v>
      </c>
      <c r="CS15" s="25" t="s">
        <v>58</v>
      </c>
      <c r="CW15" s="56">
        <v>6</v>
      </c>
      <c r="CX15" s="56" t="str">
        <f>(IF(CO11="","","Memiliki kemampuan pemahanan "))&amp;(IF(CO10="","",CO10&amp;", "))&amp;(IF(CO11="","",CO11&amp;", "))&amp;(IF(CO12="","",CO12&amp;", "))&amp;(IF(CO13="","",CO13&amp;", "))&amp;(IF(CO14="","",CO14&amp;", "))&amp;(IF(CO16="","",CO16&amp;", "))&amp;(IF(CO17="","",CO17&amp;", "))&amp;(IF(CO18="","",CO18&amp;", "))&amp;(IF(CO19="","",CO19&amp;", "))&amp;(IF(CO15="","","Masih perlu peningkatan pemahaman "&amp;CO15&amp;"."))</f>
        <v>Memiliki kemampuan pemahanan Teori masuk dan berkembangnya Islam di Indonesia, Kerajaan kerajaan Islam di Indonesia, Masih perlu peningkatan pemahaman Bukti bukti kehidupan pengaruh islam yang masih ada pada saat ini.</v>
      </c>
    </row>
    <row r="16" spans="1:102">
      <c r="A16" s="8">
        <v>6</v>
      </c>
      <c r="B16" s="8">
        <v>34866</v>
      </c>
      <c r="C16" s="8" t="s">
        <v>59</v>
      </c>
      <c r="E16" s="50">
        <f t="shared" si="0"/>
        <v>82</v>
      </c>
      <c r="F16" s="8" t="str">
        <f t="shared" si="1"/>
        <v>B</v>
      </c>
      <c r="G16" s="8" t="str">
        <f t="shared" si="2"/>
        <v xml:space="preserve">Memiliki kemampuan pemahanan Teori masuk dan berkembangnya Islam di Indonesia, Kerajaan kerajaan Islam di Indonesia, Bukti bukti kehidupan pengaruh islam yang masih ada pada saat ini, </v>
      </c>
      <c r="H16" s="50">
        <f t="shared" si="3"/>
        <v>86</v>
      </c>
      <c r="I16" s="8" t="str">
        <f t="shared" si="4"/>
        <v>B</v>
      </c>
      <c r="J16"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16" s="8"/>
      <c r="L16" s="13"/>
      <c r="M16" s="14"/>
      <c r="N16" s="44">
        <f t="shared" si="6"/>
        <v>82</v>
      </c>
      <c r="O16" s="44">
        <f t="shared" si="7"/>
        <v>80</v>
      </c>
      <c r="Q16" s="44">
        <v>76</v>
      </c>
      <c r="R16" s="44"/>
      <c r="S16" s="45">
        <v>76</v>
      </c>
      <c r="T16" s="44">
        <v>76</v>
      </c>
      <c r="U16" s="44"/>
      <c r="V16" s="45">
        <v>98</v>
      </c>
      <c r="W16" s="44"/>
      <c r="X16" s="44"/>
      <c r="Y16" s="45"/>
      <c r="Z16" s="44"/>
      <c r="AA16" s="44"/>
      <c r="AB16" s="45"/>
      <c r="AC16" s="44"/>
      <c r="AD16" s="44"/>
      <c r="AE16" s="45"/>
      <c r="AF16" s="45">
        <f t="shared" si="8"/>
        <v>82</v>
      </c>
      <c r="AG16" s="44">
        <v>85</v>
      </c>
      <c r="AH16" s="44"/>
      <c r="AI16" s="45">
        <v>85</v>
      </c>
      <c r="AJ16" s="44"/>
      <c r="AK16" s="44"/>
      <c r="AL16" s="45"/>
      <c r="AM16" s="44"/>
      <c r="AN16" s="44"/>
      <c r="AO16" s="45"/>
      <c r="AP16" s="44"/>
      <c r="AQ16" s="44"/>
      <c r="AR16" s="45"/>
      <c r="AS16" s="44"/>
      <c r="AT16" s="44"/>
      <c r="AU16" s="45"/>
      <c r="AV16" s="44">
        <v>80</v>
      </c>
      <c r="AW16" s="46">
        <f t="shared" si="9"/>
        <v>82.285714285714292</v>
      </c>
      <c r="AX16" s="47">
        <f t="shared" si="10"/>
        <v>82</v>
      </c>
      <c r="AY16" s="48"/>
      <c r="AZ16" s="57"/>
      <c r="BA16" s="45">
        <v>76</v>
      </c>
      <c r="BB16" s="57"/>
      <c r="BC16" s="57"/>
      <c r="BD16" s="45">
        <v>98</v>
      </c>
      <c r="BE16" s="57"/>
      <c r="BF16" s="57"/>
      <c r="BG16" s="57"/>
      <c r="BH16" s="57"/>
      <c r="BI16" s="57"/>
      <c r="BJ16" s="57"/>
      <c r="BK16" s="57"/>
      <c r="BL16" s="57"/>
      <c r="BM16" s="57"/>
      <c r="BN16" s="57"/>
      <c r="BO16" s="45">
        <f t="shared" si="11"/>
        <v>87</v>
      </c>
      <c r="BP16" s="44"/>
      <c r="BQ16" s="45">
        <v>85</v>
      </c>
      <c r="BR16" s="45"/>
      <c r="BS16" s="44"/>
      <c r="BT16" s="44"/>
      <c r="BU16" s="45"/>
      <c r="BV16" s="44"/>
      <c r="BW16" s="44"/>
      <c r="BX16" s="45"/>
      <c r="BY16" s="44"/>
      <c r="BZ16" s="44"/>
      <c r="CA16" s="45"/>
      <c r="CB16" s="44"/>
      <c r="CC16" s="44"/>
      <c r="CD16" s="45"/>
      <c r="CE16" s="46">
        <f t="shared" si="12"/>
        <v>86.333333333333329</v>
      </c>
      <c r="CF16" s="47">
        <f t="shared" si="13"/>
        <v>86</v>
      </c>
      <c r="CG16" s="48"/>
      <c r="CH16" s="57">
        <v>7</v>
      </c>
      <c r="CI16" s="49" t="str">
        <f t="shared" si="14"/>
        <v xml:space="preserve">Memiliki kemampuan pemahanan Teori masuk dan berkembangnya Islam di Indonesia, Kerajaan kerajaan Islam di Indonesia, Bukti bukti kehidupan pengaruh islam yang masih ada pada saat ini, </v>
      </c>
      <c r="CJ16" s="48"/>
      <c r="CK16" s="57">
        <v>7</v>
      </c>
      <c r="CL16"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16" s="43">
        <v>7</v>
      </c>
      <c r="CO16" s="57"/>
      <c r="CQ16" s="21">
        <v>91</v>
      </c>
      <c r="CR16" s="24">
        <v>100</v>
      </c>
      <c r="CS16" s="25" t="s">
        <v>15</v>
      </c>
      <c r="CW16" s="56">
        <v>7</v>
      </c>
      <c r="CX16" s="56" t="str">
        <f>(IF(CO11="","","Memiliki kemampuan pemahanan "))&amp;(IF(CO10="","",CO10&amp;", "))&amp;(IF(CO11="","",CO11&amp;", "))&amp;(IF(CO12="","",CO12&amp;", "))&amp;(IF(CO13="","",CO13&amp;", "))&amp;(IF(CO14="","",CO14&amp;", "))&amp;(IF(CO15="","",CO15&amp;", "))&amp;(IF(CO17="","",CO17&amp;", "))&amp;(IF(CO18="","",CO18&amp;", "))&amp;(IF(CO19="","",CO19&amp;", "))&amp;(IF(CO16="","","Masih perlu peningkatan pemahaman "&amp;CO16&amp;"."))</f>
        <v xml:space="preserve">Memiliki kemampuan pemahanan Teori masuk dan berkembangnya Islam di Indonesia, Kerajaan kerajaan Islam di Indonesia, Bukti bukti kehidupan pengaruh islam yang masih ada pada saat ini, </v>
      </c>
    </row>
    <row r="17" spans="1:102">
      <c r="A17" s="8">
        <v>7</v>
      </c>
      <c r="B17" s="8">
        <v>34867</v>
      </c>
      <c r="C17" s="8" t="s">
        <v>60</v>
      </c>
      <c r="E17" s="50">
        <f t="shared" si="0"/>
        <v>79</v>
      </c>
      <c r="F17" s="8" t="str">
        <f t="shared" si="1"/>
        <v>B</v>
      </c>
      <c r="G17" s="8" t="str">
        <f t="shared" si="2"/>
        <v xml:space="preserve">Memiliki kemampuan pemahanan Teori masuk dan berkembangnya Islam di Indonesia, Kerajaan kerajaan Islam di Indonesia, Bukti bukti kehidupan pengaruh islam yang masih ada pada saat ini, </v>
      </c>
      <c r="H17" s="50">
        <f t="shared" si="3"/>
        <v>79</v>
      </c>
      <c r="I17" s="8" t="str">
        <f t="shared" si="4"/>
        <v>B</v>
      </c>
      <c r="J17"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17" s="8"/>
      <c r="L17" s="13"/>
      <c r="M17" s="14"/>
      <c r="N17" s="44">
        <f t="shared" si="6"/>
        <v>76</v>
      </c>
      <c r="O17" s="44">
        <f t="shared" si="7"/>
        <v>80</v>
      </c>
      <c r="Q17" s="44">
        <v>76</v>
      </c>
      <c r="R17" s="44"/>
      <c r="S17" s="45">
        <v>76</v>
      </c>
      <c r="T17" s="44">
        <v>76</v>
      </c>
      <c r="U17" s="44"/>
      <c r="V17" s="45">
        <v>76</v>
      </c>
      <c r="W17" s="44"/>
      <c r="X17" s="44"/>
      <c r="Y17" s="45"/>
      <c r="Z17" s="44"/>
      <c r="AA17" s="44"/>
      <c r="AB17" s="45"/>
      <c r="AC17" s="44"/>
      <c r="AD17" s="44"/>
      <c r="AE17" s="45"/>
      <c r="AF17" s="45">
        <f t="shared" si="8"/>
        <v>76</v>
      </c>
      <c r="AG17" s="44">
        <v>85</v>
      </c>
      <c r="AH17" s="44"/>
      <c r="AI17" s="45">
        <v>85</v>
      </c>
      <c r="AJ17" s="44"/>
      <c r="AK17" s="44"/>
      <c r="AL17" s="45"/>
      <c r="AM17" s="44"/>
      <c r="AN17" s="44"/>
      <c r="AO17" s="45"/>
      <c r="AP17" s="44"/>
      <c r="AQ17" s="44"/>
      <c r="AR17" s="45"/>
      <c r="AS17" s="44"/>
      <c r="AT17" s="44"/>
      <c r="AU17" s="45"/>
      <c r="AV17" s="44">
        <v>80</v>
      </c>
      <c r="AW17" s="46">
        <f t="shared" si="9"/>
        <v>79.142857142857139</v>
      </c>
      <c r="AX17" s="47">
        <f t="shared" si="10"/>
        <v>79</v>
      </c>
      <c r="AY17" s="48"/>
      <c r="AZ17" s="57"/>
      <c r="BA17" s="45">
        <v>76</v>
      </c>
      <c r="BB17" s="57"/>
      <c r="BC17" s="57"/>
      <c r="BD17" s="45">
        <v>76</v>
      </c>
      <c r="BE17" s="57"/>
      <c r="BF17" s="57"/>
      <c r="BG17" s="57"/>
      <c r="BH17" s="57"/>
      <c r="BI17" s="57"/>
      <c r="BJ17" s="57"/>
      <c r="BK17" s="57"/>
      <c r="BL17" s="57"/>
      <c r="BM17" s="57"/>
      <c r="BN17" s="57"/>
      <c r="BO17" s="45">
        <f t="shared" si="11"/>
        <v>76</v>
      </c>
      <c r="BP17" s="44"/>
      <c r="BQ17" s="45">
        <v>85</v>
      </c>
      <c r="BR17" s="45"/>
      <c r="BS17" s="44"/>
      <c r="BT17" s="44"/>
      <c r="BU17" s="45"/>
      <c r="BV17" s="44"/>
      <c r="BW17" s="44"/>
      <c r="BX17" s="45"/>
      <c r="BY17" s="44"/>
      <c r="BZ17" s="44"/>
      <c r="CA17" s="45"/>
      <c r="CB17" s="44"/>
      <c r="CC17" s="44"/>
      <c r="CD17" s="45"/>
      <c r="CE17" s="46">
        <f t="shared" si="12"/>
        <v>79</v>
      </c>
      <c r="CF17" s="47">
        <f t="shared" si="13"/>
        <v>79</v>
      </c>
      <c r="CG17" s="48"/>
      <c r="CH17" s="57">
        <v>7</v>
      </c>
      <c r="CI17" s="49" t="str">
        <f t="shared" si="14"/>
        <v xml:space="preserve">Memiliki kemampuan pemahanan Teori masuk dan berkembangnya Islam di Indonesia, Kerajaan kerajaan Islam di Indonesia, Bukti bukti kehidupan pengaruh islam yang masih ada pada saat ini, </v>
      </c>
      <c r="CJ17" s="48"/>
      <c r="CK17" s="57">
        <v>7</v>
      </c>
      <c r="CL17"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17" s="43">
        <v>8</v>
      </c>
      <c r="CO17" s="57"/>
      <c r="CQ17" s="26"/>
      <c r="CR17" s="26"/>
      <c r="CS17" s="26"/>
      <c r="CW17" s="56">
        <v>8</v>
      </c>
      <c r="CX17" s="56" t="str">
        <f>(IF(CO11="","","Memiliki kemampuan pemahanan "))&amp;(IF(CO10="","",CO10&amp;", "))&amp;(IF(CO11="","",CO11&amp;", "))&amp;(IF(CO12="","",CO12&amp;", "))&amp;(IF(CO13="","",CO13&amp;", "))&amp;(IF(CO14="","",CO14&amp;", "))&amp;(IF(CO15="","",CO15&amp;", "))&amp;(IF(CO16="","",CO16&amp;", "))&amp;(IF(CO18="","",CO18&amp;", "))&amp;(IF(CO19="","",CO19&amp;", "))&amp;(IF(CO17="","","Masih perlu peningkatan pemahaman "&amp;CO17&amp;"."))</f>
        <v xml:space="preserve">Memiliki kemampuan pemahanan Teori masuk dan berkembangnya Islam di Indonesia, Kerajaan kerajaan Islam di Indonesia, Bukti bukti kehidupan pengaruh islam yang masih ada pada saat ini, </v>
      </c>
    </row>
    <row r="18" spans="1:102">
      <c r="A18" s="8">
        <v>8</v>
      </c>
      <c r="B18" s="8">
        <v>34868</v>
      </c>
      <c r="C18" s="8" t="s">
        <v>61</v>
      </c>
      <c r="E18" s="50">
        <f t="shared" si="0"/>
        <v>80</v>
      </c>
      <c r="F18" s="8" t="str">
        <f t="shared" si="1"/>
        <v>B</v>
      </c>
      <c r="G18" s="8" t="str">
        <f t="shared" si="2"/>
        <v xml:space="preserve">Memiliki kemampuan pemahanan Teori masuk dan berkembangnya Islam di Indonesia, Kerajaan kerajaan Islam di Indonesia, Bukti bukti kehidupan pengaruh islam yang masih ada pada saat ini, </v>
      </c>
      <c r="H18" s="50">
        <f t="shared" si="3"/>
        <v>80</v>
      </c>
      <c r="I18" s="8" t="str">
        <f t="shared" si="4"/>
        <v>B</v>
      </c>
      <c r="J18"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18" s="8"/>
      <c r="L18" s="13"/>
      <c r="M18" s="14"/>
      <c r="N18" s="44">
        <f t="shared" si="6"/>
        <v>77</v>
      </c>
      <c r="O18" s="44">
        <f t="shared" si="7"/>
        <v>75</v>
      </c>
      <c r="Q18" s="44">
        <v>76</v>
      </c>
      <c r="R18" s="44"/>
      <c r="S18" s="45">
        <v>76</v>
      </c>
      <c r="T18" s="44">
        <v>76</v>
      </c>
      <c r="U18" s="44"/>
      <c r="V18" s="45">
        <v>80</v>
      </c>
      <c r="W18" s="44"/>
      <c r="X18" s="44"/>
      <c r="Y18" s="45"/>
      <c r="Z18" s="44"/>
      <c r="AA18" s="44"/>
      <c r="AB18" s="45"/>
      <c r="AC18" s="44"/>
      <c r="AD18" s="44"/>
      <c r="AE18" s="45"/>
      <c r="AF18" s="45">
        <f t="shared" si="8"/>
        <v>77</v>
      </c>
      <c r="AG18" s="44">
        <v>90</v>
      </c>
      <c r="AH18" s="44"/>
      <c r="AI18" s="45">
        <v>90</v>
      </c>
      <c r="AJ18" s="44"/>
      <c r="AK18" s="44"/>
      <c r="AL18" s="45"/>
      <c r="AM18" s="44"/>
      <c r="AN18" s="44"/>
      <c r="AO18" s="45"/>
      <c r="AP18" s="44"/>
      <c r="AQ18" s="44"/>
      <c r="AR18" s="45"/>
      <c r="AS18" s="44"/>
      <c r="AT18" s="44"/>
      <c r="AU18" s="45"/>
      <c r="AV18" s="44">
        <v>75</v>
      </c>
      <c r="AW18" s="46">
        <f t="shared" si="9"/>
        <v>80.428571428571431</v>
      </c>
      <c r="AX18" s="47">
        <f t="shared" si="10"/>
        <v>80</v>
      </c>
      <c r="AY18" s="48"/>
      <c r="AZ18" s="57"/>
      <c r="BA18" s="45">
        <v>76</v>
      </c>
      <c r="BB18" s="57"/>
      <c r="BC18" s="57"/>
      <c r="BD18" s="45">
        <v>80</v>
      </c>
      <c r="BE18" s="57"/>
      <c r="BF18" s="57"/>
      <c r="BG18" s="57"/>
      <c r="BH18" s="57"/>
      <c r="BI18" s="57"/>
      <c r="BJ18" s="57"/>
      <c r="BK18" s="57"/>
      <c r="BL18" s="57"/>
      <c r="BM18" s="57"/>
      <c r="BN18" s="57"/>
      <c r="BO18" s="45">
        <f t="shared" si="11"/>
        <v>78</v>
      </c>
      <c r="BP18" s="44"/>
      <c r="BQ18" s="45">
        <v>85</v>
      </c>
      <c r="BR18" s="45"/>
      <c r="BS18" s="44"/>
      <c r="BT18" s="44"/>
      <c r="BU18" s="45"/>
      <c r="BV18" s="44"/>
      <c r="BW18" s="44"/>
      <c r="BX18" s="45"/>
      <c r="BY18" s="44"/>
      <c r="BZ18" s="44"/>
      <c r="CA18" s="45"/>
      <c r="CB18" s="44"/>
      <c r="CC18" s="44"/>
      <c r="CD18" s="45"/>
      <c r="CE18" s="46">
        <f t="shared" si="12"/>
        <v>80.333333333333329</v>
      </c>
      <c r="CF18" s="47">
        <f t="shared" si="13"/>
        <v>80</v>
      </c>
      <c r="CG18" s="48"/>
      <c r="CH18" s="57">
        <v>7</v>
      </c>
      <c r="CI18" s="49" t="str">
        <f t="shared" si="14"/>
        <v xml:space="preserve">Memiliki kemampuan pemahanan Teori masuk dan berkembangnya Islam di Indonesia, Kerajaan kerajaan Islam di Indonesia, Bukti bukti kehidupan pengaruh islam yang masih ada pada saat ini, </v>
      </c>
      <c r="CJ18" s="48"/>
      <c r="CK18" s="57">
        <v>7</v>
      </c>
      <c r="CL18"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18" s="43">
        <v>9</v>
      </c>
      <c r="CO18" s="57"/>
      <c r="CQ18" s="26"/>
      <c r="CR18" s="26"/>
      <c r="CS18" s="26"/>
      <c r="CW18" s="56">
        <v>9</v>
      </c>
      <c r="CX18" s="56" t="str">
        <f>(IF(CO11="","","Memiliki kemampuan pemahanan "))&amp;(IF(CO10="","",CO10&amp;", "))&amp;(IF(CO11="","",CO11&amp;", "))&amp;(IF(CO12="","",CO12&amp;", "))&amp;(IF(CO13="","",CO13&amp;", "))&amp;(IF(CO14="","",CO14&amp;", "))&amp;(IF(CO15="","",CO15&amp;", "))&amp;(IF(CO16="","",CO16&amp;", "))&amp;(IF(CO17="","",CO17&amp;", "))&amp;(IF(CO19="","",CO19&amp;", "))&amp;(IF(CO18="","","Masih perlu peningkatan pemahaman "&amp;CO18&amp;"."))</f>
        <v xml:space="preserve">Memiliki kemampuan pemahanan Teori masuk dan berkembangnya Islam di Indonesia, Kerajaan kerajaan Islam di Indonesia, Bukti bukti kehidupan pengaruh islam yang masih ada pada saat ini, </v>
      </c>
    </row>
    <row r="19" spans="1:102">
      <c r="A19" s="8">
        <v>9</v>
      </c>
      <c r="B19" s="8">
        <v>34869</v>
      </c>
      <c r="C19" s="8" t="s">
        <v>62</v>
      </c>
      <c r="E19" s="50">
        <f t="shared" si="0"/>
        <v>83</v>
      </c>
      <c r="F19" s="8" t="str">
        <f t="shared" si="1"/>
        <v>B</v>
      </c>
      <c r="G19" s="8" t="str">
        <f t="shared" si="2"/>
        <v xml:space="preserve">Memiliki kemampuan pemahanan Teori masuk dan berkembangnya Islam di Indonesia, Kerajaan kerajaan Islam di Indonesia, Bukti bukti kehidupan pengaruh islam yang masih ada pada saat ini, </v>
      </c>
      <c r="H19" s="50">
        <f t="shared" si="3"/>
        <v>83</v>
      </c>
      <c r="I19" s="8" t="str">
        <f t="shared" si="4"/>
        <v>B</v>
      </c>
      <c r="J19"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19" s="8"/>
      <c r="L19" s="13"/>
      <c r="M19" s="14"/>
      <c r="N19" s="44">
        <f t="shared" si="6"/>
        <v>82</v>
      </c>
      <c r="O19" s="44">
        <f t="shared" si="7"/>
        <v>84</v>
      </c>
      <c r="Q19" s="44">
        <v>85</v>
      </c>
      <c r="R19" s="44"/>
      <c r="S19" s="45">
        <v>85</v>
      </c>
      <c r="T19" s="44">
        <v>76</v>
      </c>
      <c r="U19" s="44"/>
      <c r="V19" s="45">
        <v>80</v>
      </c>
      <c r="W19" s="44"/>
      <c r="X19" s="44"/>
      <c r="Y19" s="45"/>
      <c r="Z19" s="44"/>
      <c r="AA19" s="44"/>
      <c r="AB19" s="45"/>
      <c r="AC19" s="44"/>
      <c r="AD19" s="44"/>
      <c r="AE19" s="45"/>
      <c r="AF19" s="45">
        <f t="shared" si="8"/>
        <v>82</v>
      </c>
      <c r="AG19" s="44">
        <v>85</v>
      </c>
      <c r="AH19" s="44"/>
      <c r="AI19" s="45">
        <v>85</v>
      </c>
      <c r="AJ19" s="44"/>
      <c r="AK19" s="44"/>
      <c r="AL19" s="45"/>
      <c r="AM19" s="44"/>
      <c r="AN19" s="44"/>
      <c r="AO19" s="45"/>
      <c r="AP19" s="44"/>
      <c r="AQ19" s="44"/>
      <c r="AR19" s="45"/>
      <c r="AS19" s="44"/>
      <c r="AT19" s="44"/>
      <c r="AU19" s="45"/>
      <c r="AV19" s="44">
        <v>84</v>
      </c>
      <c r="AW19" s="46">
        <f t="shared" si="9"/>
        <v>82.857142857142861</v>
      </c>
      <c r="AX19" s="47">
        <f t="shared" si="10"/>
        <v>83</v>
      </c>
      <c r="AY19" s="48"/>
      <c r="AZ19" s="57"/>
      <c r="BA19" s="45">
        <v>85</v>
      </c>
      <c r="BB19" s="57"/>
      <c r="BC19" s="57"/>
      <c r="BD19" s="45">
        <v>80</v>
      </c>
      <c r="BE19" s="57"/>
      <c r="BF19" s="57"/>
      <c r="BG19" s="57"/>
      <c r="BH19" s="57"/>
      <c r="BI19" s="57"/>
      <c r="BJ19" s="57"/>
      <c r="BK19" s="57"/>
      <c r="BL19" s="57"/>
      <c r="BM19" s="57"/>
      <c r="BN19" s="57"/>
      <c r="BO19" s="45">
        <f t="shared" si="11"/>
        <v>83</v>
      </c>
      <c r="BP19" s="44"/>
      <c r="BQ19" s="45">
        <v>85</v>
      </c>
      <c r="BR19" s="45"/>
      <c r="BS19" s="44"/>
      <c r="BT19" s="44"/>
      <c r="BU19" s="45"/>
      <c r="BV19" s="44"/>
      <c r="BW19" s="44"/>
      <c r="BX19" s="45"/>
      <c r="BY19" s="44"/>
      <c r="BZ19" s="44"/>
      <c r="CA19" s="45"/>
      <c r="CB19" s="44"/>
      <c r="CC19" s="44"/>
      <c r="CD19" s="45"/>
      <c r="CE19" s="46">
        <f t="shared" si="12"/>
        <v>83.333333333333329</v>
      </c>
      <c r="CF19" s="47">
        <f t="shared" si="13"/>
        <v>83</v>
      </c>
      <c r="CG19" s="48"/>
      <c r="CH19" s="57">
        <v>7</v>
      </c>
      <c r="CI19" s="49" t="str">
        <f t="shared" si="14"/>
        <v xml:space="preserve">Memiliki kemampuan pemahanan Teori masuk dan berkembangnya Islam di Indonesia, Kerajaan kerajaan Islam di Indonesia, Bukti bukti kehidupan pengaruh islam yang masih ada pada saat ini, </v>
      </c>
      <c r="CJ19" s="48"/>
      <c r="CK19" s="57">
        <v>7</v>
      </c>
      <c r="CL19"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19" s="43">
        <v>10</v>
      </c>
      <c r="CO19" s="57"/>
      <c r="CQ19" s="26"/>
      <c r="CR19" s="26"/>
      <c r="CS19" s="26"/>
      <c r="CW19" s="56">
        <v>10</v>
      </c>
      <c r="CX19" s="56" t="str">
        <f>(IF(CO11="","","Memiliki kemampuan pemahanan "))&amp;(IF(CO10="","",CO10&amp;", "))&amp;(IF(CO11="","",CO11&amp;", "))&amp;(IF(CO12="","",CO12&amp;", "))&amp;(IF(CO13="","",CO13&amp;", "))&amp;(IF(CO14="","",CO14&amp;", "))&amp;(IF(CO15="","",CO15&amp;", "))&amp;(IF(CO16="","",CO16&amp;", "))&amp;(IF(CO17="","",CO17&amp;", "))&amp;(IF(CO18="","",CO18&amp;", "))&amp;(IF(CO19="","","Masih perlu peningkatan pemahaman "&amp;CO19&amp;"."))</f>
        <v xml:space="preserve">Memiliki kemampuan pemahanan Teori masuk dan berkembangnya Islam di Indonesia, Kerajaan kerajaan Islam di Indonesia, Bukti bukti kehidupan pengaruh islam yang masih ada pada saat ini, </v>
      </c>
    </row>
    <row r="20" spans="1:102">
      <c r="A20" s="8">
        <v>10</v>
      </c>
      <c r="B20" s="8">
        <v>34870</v>
      </c>
      <c r="C20" s="8" t="s">
        <v>63</v>
      </c>
      <c r="E20" s="50">
        <f t="shared" si="0"/>
        <v>85</v>
      </c>
      <c r="F20" s="8" t="str">
        <f t="shared" si="1"/>
        <v>B</v>
      </c>
      <c r="G20" s="8" t="str">
        <f t="shared" si="2"/>
        <v xml:space="preserve">Memiliki kemampuan pemahanan Teori masuk dan berkembangnya Islam di Indonesia, Kerajaan kerajaan Islam di Indonesia, Bukti bukti kehidupan pengaruh islam yang masih ada pada saat ini, </v>
      </c>
      <c r="H20" s="50">
        <f t="shared" si="3"/>
        <v>92</v>
      </c>
      <c r="I20" s="8" t="str">
        <f t="shared" si="4"/>
        <v>A</v>
      </c>
      <c r="J20"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0" s="8"/>
      <c r="L20" s="13"/>
      <c r="M20" s="14"/>
      <c r="N20" s="44">
        <f t="shared" si="6"/>
        <v>83</v>
      </c>
      <c r="O20" s="44">
        <f t="shared" si="7"/>
        <v>80</v>
      </c>
      <c r="Q20" s="44">
        <v>76</v>
      </c>
      <c r="R20" s="44"/>
      <c r="S20" s="45">
        <v>90</v>
      </c>
      <c r="T20" s="44">
        <v>76</v>
      </c>
      <c r="U20" s="44"/>
      <c r="V20" s="45">
        <v>90</v>
      </c>
      <c r="W20" s="44"/>
      <c r="X20" s="44"/>
      <c r="Y20" s="45"/>
      <c r="Z20" s="44"/>
      <c r="AA20" s="44"/>
      <c r="AB20" s="45"/>
      <c r="AC20" s="44"/>
      <c r="AD20" s="44"/>
      <c r="AE20" s="45"/>
      <c r="AF20" s="45">
        <f t="shared" si="8"/>
        <v>83</v>
      </c>
      <c r="AG20" s="44">
        <v>90</v>
      </c>
      <c r="AH20" s="44"/>
      <c r="AI20" s="45">
        <v>90</v>
      </c>
      <c r="AJ20" s="44"/>
      <c r="AK20" s="44"/>
      <c r="AL20" s="45"/>
      <c r="AM20" s="44"/>
      <c r="AN20" s="44"/>
      <c r="AO20" s="45"/>
      <c r="AP20" s="44"/>
      <c r="AQ20" s="44"/>
      <c r="AR20" s="45"/>
      <c r="AS20" s="44"/>
      <c r="AT20" s="44"/>
      <c r="AU20" s="45"/>
      <c r="AV20" s="44">
        <v>80</v>
      </c>
      <c r="AW20" s="46">
        <f t="shared" si="9"/>
        <v>84.571428571428569</v>
      </c>
      <c r="AX20" s="47">
        <f t="shared" si="10"/>
        <v>85</v>
      </c>
      <c r="AY20" s="48"/>
      <c r="AZ20" s="57"/>
      <c r="BA20" s="45">
        <v>90</v>
      </c>
      <c r="BB20" s="57"/>
      <c r="BC20" s="57"/>
      <c r="BD20" s="45">
        <v>90</v>
      </c>
      <c r="BE20" s="57"/>
      <c r="BF20" s="57"/>
      <c r="BG20" s="57"/>
      <c r="BH20" s="57"/>
      <c r="BI20" s="57"/>
      <c r="BJ20" s="57"/>
      <c r="BK20" s="57"/>
      <c r="BL20" s="57"/>
      <c r="BM20" s="57"/>
      <c r="BN20" s="57"/>
      <c r="BO20" s="45">
        <f t="shared" si="11"/>
        <v>90</v>
      </c>
      <c r="BP20" s="44"/>
      <c r="BQ20" s="45">
        <v>95</v>
      </c>
      <c r="BR20" s="45"/>
      <c r="BS20" s="44"/>
      <c r="BT20" s="44"/>
      <c r="BU20" s="45"/>
      <c r="BV20" s="44"/>
      <c r="BW20" s="44"/>
      <c r="BX20" s="45"/>
      <c r="BY20" s="44"/>
      <c r="BZ20" s="44"/>
      <c r="CA20" s="45"/>
      <c r="CB20" s="44"/>
      <c r="CC20" s="44"/>
      <c r="CD20" s="45"/>
      <c r="CE20" s="46">
        <f t="shared" si="12"/>
        <v>91.666666666666671</v>
      </c>
      <c r="CF20" s="47">
        <f t="shared" si="13"/>
        <v>92</v>
      </c>
      <c r="CG20" s="48"/>
      <c r="CH20" s="57">
        <v>7</v>
      </c>
      <c r="CI20" s="49" t="str">
        <f t="shared" si="14"/>
        <v xml:space="preserve">Memiliki kemampuan pemahanan Teori masuk dan berkembangnya Islam di Indonesia, Kerajaan kerajaan Islam di Indonesia, Bukti bukti kehidupan pengaruh islam yang masih ada pada saat ini, </v>
      </c>
      <c r="CJ20" s="48"/>
      <c r="CK20" s="57">
        <v>7</v>
      </c>
      <c r="CL20"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Q20" s="26"/>
      <c r="CR20" s="26"/>
      <c r="CS20" s="26"/>
      <c r="CW20" s="56">
        <v>11</v>
      </c>
      <c r="CX20" s="56" t="str">
        <f>(IF(CO10="","","Memiliki kemampuan pemahanan  "))&amp;(IF(CO10="","",CO10&amp;", "))&amp;(IF(CO11="","",CO11&amp;", "))&amp;(IF(CO12="","",CO12&amp;", "))&amp;(IF(CO13="","",CO13&amp;", "))&amp;(IF(CO14="","",CO14&amp;", "))&amp;(IF(CO15="","",CO15&amp;", "))&amp;(IF(CO16="","",CO16&amp;", "))&amp;(IF(CO17="","",CO17&amp;", "))&amp;(IF(CO18="","",CO18&amp;", "))&amp;(IF(CO19="","",CO19&amp;"."))</f>
        <v xml:space="preserve">Memiliki kemampuan pemahanan  Teori masuk dan berkembangnya Islam di Indonesia, Kerajaan kerajaan Islam di Indonesia, Bukti bukti kehidupan pengaruh islam yang masih ada pada saat ini, </v>
      </c>
    </row>
    <row r="21" spans="1:102" ht="18.75" customHeight="1">
      <c r="A21" s="8">
        <v>11</v>
      </c>
      <c r="B21" s="8">
        <v>34871</v>
      </c>
      <c r="C21" s="8" t="s">
        <v>64</v>
      </c>
      <c r="E21" s="50">
        <f t="shared" si="0"/>
        <v>81</v>
      </c>
      <c r="F21" s="8" t="str">
        <f t="shared" si="1"/>
        <v>B</v>
      </c>
      <c r="G21" s="8" t="str">
        <f t="shared" si="2"/>
        <v xml:space="preserve">Memiliki kemampuan pemahanan Teori masuk dan berkembangnya Islam di Indonesia, Kerajaan kerajaan Islam di Indonesia, Bukti bukti kehidupan pengaruh islam yang masih ada pada saat ini, </v>
      </c>
      <c r="H21" s="50">
        <f t="shared" si="3"/>
        <v>82</v>
      </c>
      <c r="I21" s="8" t="str">
        <f t="shared" si="4"/>
        <v>B</v>
      </c>
      <c r="J21"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1" s="8"/>
      <c r="L21" s="13"/>
      <c r="M21" s="14"/>
      <c r="N21" s="44">
        <f t="shared" si="6"/>
        <v>79</v>
      </c>
      <c r="O21" s="44">
        <f t="shared" si="7"/>
        <v>80</v>
      </c>
      <c r="Q21" s="44">
        <v>80</v>
      </c>
      <c r="R21" s="44"/>
      <c r="S21" s="45">
        <v>80</v>
      </c>
      <c r="T21" s="44">
        <v>76</v>
      </c>
      <c r="U21" s="44"/>
      <c r="V21" s="45">
        <v>80</v>
      </c>
      <c r="W21" s="44"/>
      <c r="X21" s="44"/>
      <c r="Y21" s="45"/>
      <c r="Z21" s="44"/>
      <c r="AA21" s="44"/>
      <c r="AB21" s="45"/>
      <c r="AC21" s="44"/>
      <c r="AD21" s="44"/>
      <c r="AE21" s="45"/>
      <c r="AF21" s="45">
        <f t="shared" si="8"/>
        <v>79</v>
      </c>
      <c r="AG21" s="44">
        <v>85</v>
      </c>
      <c r="AH21" s="44"/>
      <c r="AI21" s="45">
        <v>85</v>
      </c>
      <c r="AJ21" s="44"/>
      <c r="AK21" s="44"/>
      <c r="AL21" s="45"/>
      <c r="AM21" s="44"/>
      <c r="AN21" s="44"/>
      <c r="AO21" s="45"/>
      <c r="AP21" s="44"/>
      <c r="AQ21" s="44"/>
      <c r="AR21" s="45"/>
      <c r="AS21" s="44"/>
      <c r="AT21" s="44"/>
      <c r="AU21" s="45"/>
      <c r="AV21" s="44">
        <v>80</v>
      </c>
      <c r="AW21" s="46">
        <f t="shared" si="9"/>
        <v>80.857142857142861</v>
      </c>
      <c r="AX21" s="47">
        <f t="shared" si="10"/>
        <v>81</v>
      </c>
      <c r="AY21" s="48"/>
      <c r="AZ21" s="57"/>
      <c r="BA21" s="45">
        <v>80</v>
      </c>
      <c r="BB21" s="57"/>
      <c r="BC21" s="57"/>
      <c r="BD21" s="45">
        <v>80</v>
      </c>
      <c r="BE21" s="57"/>
      <c r="BF21" s="57"/>
      <c r="BG21" s="57"/>
      <c r="BH21" s="57"/>
      <c r="BI21" s="57"/>
      <c r="BJ21" s="57"/>
      <c r="BK21" s="57"/>
      <c r="BL21" s="57"/>
      <c r="BM21" s="57"/>
      <c r="BN21" s="57"/>
      <c r="BO21" s="45">
        <f t="shared" si="11"/>
        <v>80</v>
      </c>
      <c r="BP21" s="44"/>
      <c r="BQ21" s="45">
        <v>85</v>
      </c>
      <c r="BR21" s="45"/>
      <c r="BS21" s="44"/>
      <c r="BT21" s="44"/>
      <c r="BU21" s="45"/>
      <c r="BV21" s="44"/>
      <c r="BW21" s="44"/>
      <c r="BX21" s="45"/>
      <c r="BY21" s="44"/>
      <c r="BZ21" s="44"/>
      <c r="CA21" s="45"/>
      <c r="CB21" s="44"/>
      <c r="CC21" s="44"/>
      <c r="CD21" s="45"/>
      <c r="CE21" s="46">
        <f t="shared" si="12"/>
        <v>81.666666666666671</v>
      </c>
      <c r="CF21" s="47">
        <f t="shared" si="13"/>
        <v>82</v>
      </c>
      <c r="CG21" s="48"/>
      <c r="CH21" s="57">
        <v>7</v>
      </c>
      <c r="CI21" s="49" t="str">
        <f t="shared" si="14"/>
        <v xml:space="preserve">Memiliki kemampuan pemahanan Teori masuk dan berkembangnya Islam di Indonesia, Kerajaan kerajaan Islam di Indonesia, Bukti bukti kehidupan pengaruh islam yang masih ada pada saat ini, </v>
      </c>
      <c r="CJ21" s="48"/>
      <c r="CK21" s="57">
        <v>7</v>
      </c>
      <c r="CL21"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1" s="38" t="s">
        <v>65</v>
      </c>
      <c r="CQ21" s="26"/>
      <c r="CR21" s="26"/>
      <c r="CS21" s="26"/>
    </row>
    <row r="22" spans="1:102">
      <c r="A22" s="8">
        <v>12</v>
      </c>
      <c r="B22" s="8">
        <v>34872</v>
      </c>
      <c r="C22" s="8" t="s">
        <v>66</v>
      </c>
      <c r="E22" s="50">
        <f t="shared" si="0"/>
        <v>84</v>
      </c>
      <c r="F22" s="8" t="str">
        <f t="shared" si="1"/>
        <v>B</v>
      </c>
      <c r="G22" s="8" t="str">
        <f t="shared" si="2"/>
        <v xml:space="preserve">Memiliki kemampuan pemahanan Teori masuk dan berkembangnya Islam di Indonesia, Kerajaan kerajaan Islam di Indonesia, Bukti bukti kehidupan pengaruh islam yang masih ada pada saat ini, </v>
      </c>
      <c r="H22" s="50">
        <f t="shared" si="3"/>
        <v>90</v>
      </c>
      <c r="I22" s="8" t="str">
        <f t="shared" si="4"/>
        <v>B</v>
      </c>
      <c r="J22"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2" s="8"/>
      <c r="L22" s="13"/>
      <c r="M22" s="14"/>
      <c r="N22" s="44">
        <f t="shared" si="6"/>
        <v>83</v>
      </c>
      <c r="O22" s="44">
        <f t="shared" si="7"/>
        <v>75</v>
      </c>
      <c r="Q22" s="44">
        <v>76</v>
      </c>
      <c r="R22" s="44"/>
      <c r="S22" s="45">
        <v>80</v>
      </c>
      <c r="T22" s="44">
        <v>80</v>
      </c>
      <c r="U22" s="44"/>
      <c r="V22" s="45">
        <v>95</v>
      </c>
      <c r="W22" s="44"/>
      <c r="X22" s="44"/>
      <c r="Y22" s="45"/>
      <c r="Z22" s="44"/>
      <c r="AA22" s="44"/>
      <c r="AB22" s="45"/>
      <c r="AC22" s="44"/>
      <c r="AD22" s="44"/>
      <c r="AE22" s="45"/>
      <c r="AF22" s="45">
        <f t="shared" si="8"/>
        <v>83</v>
      </c>
      <c r="AG22" s="44">
        <v>90</v>
      </c>
      <c r="AH22" s="44"/>
      <c r="AI22" s="45">
        <v>90</v>
      </c>
      <c r="AJ22" s="44"/>
      <c r="AK22" s="44"/>
      <c r="AL22" s="45"/>
      <c r="AM22" s="44"/>
      <c r="AN22" s="44"/>
      <c r="AO22" s="45"/>
      <c r="AP22" s="44"/>
      <c r="AQ22" s="44"/>
      <c r="AR22" s="45"/>
      <c r="AS22" s="44"/>
      <c r="AT22" s="44"/>
      <c r="AU22" s="45"/>
      <c r="AV22" s="44">
        <v>75</v>
      </c>
      <c r="AW22" s="46">
        <f t="shared" si="9"/>
        <v>83.714285714285708</v>
      </c>
      <c r="AX22" s="47">
        <f t="shared" si="10"/>
        <v>84</v>
      </c>
      <c r="AY22" s="48"/>
      <c r="AZ22" s="57"/>
      <c r="BA22" s="45">
        <v>80</v>
      </c>
      <c r="BB22" s="57"/>
      <c r="BC22" s="57"/>
      <c r="BD22" s="45">
        <v>95</v>
      </c>
      <c r="BE22" s="57"/>
      <c r="BF22" s="57"/>
      <c r="BG22" s="57"/>
      <c r="BH22" s="57"/>
      <c r="BI22" s="57"/>
      <c r="BJ22" s="57"/>
      <c r="BK22" s="57"/>
      <c r="BL22" s="57"/>
      <c r="BM22" s="57"/>
      <c r="BN22" s="57"/>
      <c r="BO22" s="45">
        <f t="shared" si="11"/>
        <v>88</v>
      </c>
      <c r="BP22" s="44"/>
      <c r="BQ22" s="45">
        <v>95</v>
      </c>
      <c r="BR22" s="45"/>
      <c r="BS22" s="44"/>
      <c r="BT22" s="44"/>
      <c r="BU22" s="45"/>
      <c r="BV22" s="44"/>
      <c r="BW22" s="44"/>
      <c r="BX22" s="45"/>
      <c r="BY22" s="44"/>
      <c r="BZ22" s="44"/>
      <c r="CA22" s="45"/>
      <c r="CB22" s="44"/>
      <c r="CC22" s="44"/>
      <c r="CD22" s="45"/>
      <c r="CE22" s="46">
        <f t="shared" si="12"/>
        <v>90</v>
      </c>
      <c r="CF22" s="47">
        <f t="shared" si="13"/>
        <v>90</v>
      </c>
      <c r="CG22" s="48"/>
      <c r="CH22" s="57">
        <v>7</v>
      </c>
      <c r="CI22" s="49" t="str">
        <f t="shared" si="14"/>
        <v xml:space="preserve">Memiliki kemampuan pemahanan Teori masuk dan berkembangnya Islam di Indonesia, Kerajaan kerajaan Islam di Indonesia, Bukti bukti kehidupan pengaruh islam yang masih ada pada saat ini, </v>
      </c>
      <c r="CJ22" s="48"/>
      <c r="CK22" s="57">
        <v>7</v>
      </c>
      <c r="CL22"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2" s="39" t="s">
        <v>35</v>
      </c>
      <c r="CO22" s="40" t="s">
        <v>36</v>
      </c>
      <c r="CQ22" s="26"/>
      <c r="CR22" s="26"/>
      <c r="CS22" s="26"/>
      <c r="CW22" s="56">
        <v>0</v>
      </c>
      <c r="CX22" s="56" t="str">
        <f>(IF(CO23="","","Perlu peningkatan keterampilan  "))&amp;(IF(CO23="","",CO23&amp;", "))&amp;(IF(CO24="","",CO24&amp;", "))&amp;(IF(CO25="","",CO25&amp;", "))&amp;(IF(CO26="","",CO26&amp;", "))&amp;(IF(CO27="","",CO27&amp;", "))&amp;(IF(CO28="","",CO28&amp;", "))&amp;(IF(CO29="","",CO29&amp;", "))&amp;(IF(CO30="","",CO30&amp;", "))&amp;(IF(CO31="","",CO31&amp;", "))&amp;(IF(CO32="","",CO32&amp;"."))</f>
        <v xml:space="preserve">Perlu peningkatan keterampilan  Membuat makalah tentang teori masuk dan berkembangnya Islam di Indonesia, Membuat makalah tentang kerajaan kerajaan Islam di Indonesia, Membuat makalah tentang bukti bukti kehidupan pengaruh islam yang masih ada pada saat ini, </v>
      </c>
    </row>
    <row r="23" spans="1:102">
      <c r="A23" s="8">
        <v>13</v>
      </c>
      <c r="B23" s="8">
        <v>34873</v>
      </c>
      <c r="C23" s="8" t="s">
        <v>67</v>
      </c>
      <c r="E23" s="50">
        <f t="shared" si="0"/>
        <v>87</v>
      </c>
      <c r="F23" s="8" t="str">
        <f t="shared" si="1"/>
        <v>B</v>
      </c>
      <c r="G23" s="8" t="str">
        <f t="shared" si="2"/>
        <v xml:space="preserve">Memiliki kemampuan pemahanan Teori masuk dan berkembangnya Islam di Indonesia, Kerajaan kerajaan Islam di Indonesia, Bukti bukti kehidupan pengaruh islam yang masih ada pada saat ini, </v>
      </c>
      <c r="H23" s="50">
        <f t="shared" si="3"/>
        <v>90</v>
      </c>
      <c r="I23" s="8" t="str">
        <f t="shared" si="4"/>
        <v>B</v>
      </c>
      <c r="J23"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3" s="8"/>
      <c r="L23" s="13"/>
      <c r="M23" s="14"/>
      <c r="N23" s="44">
        <f t="shared" si="6"/>
        <v>88</v>
      </c>
      <c r="O23" s="44">
        <f t="shared" si="7"/>
        <v>81</v>
      </c>
      <c r="Q23" s="44">
        <v>95</v>
      </c>
      <c r="R23" s="44"/>
      <c r="S23" s="45">
        <v>90</v>
      </c>
      <c r="T23" s="44">
        <v>76</v>
      </c>
      <c r="U23" s="44"/>
      <c r="V23" s="45">
        <v>90</v>
      </c>
      <c r="W23" s="44"/>
      <c r="X23" s="44"/>
      <c r="Y23" s="45"/>
      <c r="Z23" s="44"/>
      <c r="AA23" s="44"/>
      <c r="AB23" s="45"/>
      <c r="AC23" s="44"/>
      <c r="AD23" s="44"/>
      <c r="AE23" s="45"/>
      <c r="AF23" s="45">
        <f t="shared" si="8"/>
        <v>88</v>
      </c>
      <c r="AG23" s="44">
        <v>90</v>
      </c>
      <c r="AH23" s="44"/>
      <c r="AI23" s="45">
        <v>90</v>
      </c>
      <c r="AJ23" s="44"/>
      <c r="AK23" s="44"/>
      <c r="AL23" s="45"/>
      <c r="AM23" s="44"/>
      <c r="AN23" s="44"/>
      <c r="AO23" s="45"/>
      <c r="AP23" s="44"/>
      <c r="AQ23" s="44"/>
      <c r="AR23" s="45"/>
      <c r="AS23" s="44"/>
      <c r="AT23" s="44"/>
      <c r="AU23" s="45"/>
      <c r="AV23" s="44">
        <v>81</v>
      </c>
      <c r="AW23" s="46">
        <f t="shared" si="9"/>
        <v>87.428571428571431</v>
      </c>
      <c r="AX23" s="47">
        <f t="shared" si="10"/>
        <v>87</v>
      </c>
      <c r="AY23" s="48"/>
      <c r="AZ23" s="57"/>
      <c r="BA23" s="45">
        <v>90</v>
      </c>
      <c r="BB23" s="57"/>
      <c r="BC23" s="57"/>
      <c r="BD23" s="45">
        <v>90</v>
      </c>
      <c r="BE23" s="57"/>
      <c r="BF23" s="57"/>
      <c r="BG23" s="57"/>
      <c r="BH23" s="57"/>
      <c r="BI23" s="57"/>
      <c r="BJ23" s="57"/>
      <c r="BK23" s="57"/>
      <c r="BL23" s="57"/>
      <c r="BM23" s="57"/>
      <c r="BN23" s="57"/>
      <c r="BO23" s="45">
        <f t="shared" si="11"/>
        <v>90</v>
      </c>
      <c r="BP23" s="44"/>
      <c r="BQ23" s="45">
        <v>90</v>
      </c>
      <c r="BR23" s="45"/>
      <c r="BS23" s="44"/>
      <c r="BT23" s="44"/>
      <c r="BU23" s="45"/>
      <c r="BV23" s="44"/>
      <c r="BW23" s="44"/>
      <c r="BX23" s="45"/>
      <c r="BY23" s="44"/>
      <c r="BZ23" s="44"/>
      <c r="CA23" s="45"/>
      <c r="CB23" s="44"/>
      <c r="CC23" s="44"/>
      <c r="CD23" s="45"/>
      <c r="CE23" s="46">
        <f t="shared" si="12"/>
        <v>90</v>
      </c>
      <c r="CF23" s="47">
        <f t="shared" si="13"/>
        <v>90</v>
      </c>
      <c r="CG23" s="48"/>
      <c r="CH23" s="57">
        <v>7</v>
      </c>
      <c r="CI23" s="49" t="str">
        <f t="shared" si="14"/>
        <v xml:space="preserve">Memiliki kemampuan pemahanan Teori masuk dan berkembangnya Islam di Indonesia, Kerajaan kerajaan Islam di Indonesia, Bukti bukti kehidupan pengaruh islam yang masih ada pada saat ini, </v>
      </c>
      <c r="CJ23" s="48"/>
      <c r="CK23" s="57">
        <v>7</v>
      </c>
      <c r="CL23"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3" s="43">
        <v>1</v>
      </c>
      <c r="CO23" s="57" t="s">
        <v>201</v>
      </c>
      <c r="CQ23" s="26"/>
      <c r="CR23" s="26"/>
      <c r="CS23" s="26"/>
      <c r="CW23" s="56">
        <v>1</v>
      </c>
      <c r="CX23" s="56" t="str">
        <f>(IF(CO24="","","Memiliki keterampilan "))&amp;(IF(CO24="","",CO24&amp;", "))&amp;(IF(CO25="","",CO25&amp;", "))&amp;(IF(CO26="","",CO26&amp;", "))&amp;(IF(CO27="","",CO27&amp;", "))&amp;(IF(CO28="","",CO28&amp;", "))&amp;(IF(CO29="","",CO29&amp;", "))&amp;(IF(CO30="","",CO30&amp;", "))&amp;(IF(CO31="","",CO31&amp;", "))&amp;(IF(CO32="","",CO32&amp;", "))&amp;(IF(CO23="","","Masih perlu peningkatan keterampilan "&amp;CO23&amp;"."))</f>
        <v>Memiliki keterampilan Membuat makalah tentang kerajaan kerajaan Islam di Indonesia, Membuat makalah tentang bukti bukti kehidupan pengaruh islam yang masih ada pada saat ini, Masih perlu peningkatan keterampilan Membuat makalah tentang teori masuk dan berkembangnya Islam di Indonesia.</v>
      </c>
    </row>
    <row r="24" spans="1:102">
      <c r="A24" s="8">
        <v>14</v>
      </c>
      <c r="B24" s="8">
        <v>34874</v>
      </c>
      <c r="C24" s="8" t="s">
        <v>68</v>
      </c>
      <c r="E24" s="50">
        <f t="shared" si="0"/>
        <v>76</v>
      </c>
      <c r="F24" s="8" t="str">
        <f t="shared" si="1"/>
        <v>B</v>
      </c>
      <c r="G24" s="8" t="str">
        <f t="shared" si="2"/>
        <v xml:space="preserve">Memiliki kemampuan pemahanan Teori masuk dan berkembangnya Islam di Indonesia, Kerajaan kerajaan Islam di Indonesia, Bukti bukti kehidupan pengaruh islam yang masih ada pada saat ini, </v>
      </c>
      <c r="H24" s="50">
        <f t="shared" si="3"/>
        <v>77</v>
      </c>
      <c r="I24" s="8" t="str">
        <f t="shared" si="4"/>
        <v>B</v>
      </c>
      <c r="J24"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4" s="8"/>
      <c r="L24" s="13"/>
      <c r="M24" s="14"/>
      <c r="N24" s="44">
        <f t="shared" si="6"/>
        <v>77</v>
      </c>
      <c r="O24" s="44">
        <f t="shared" si="7"/>
        <v>75</v>
      </c>
      <c r="Q24" s="44">
        <v>76</v>
      </c>
      <c r="R24" s="44"/>
      <c r="S24" s="45">
        <v>76</v>
      </c>
      <c r="T24" s="44">
        <v>76</v>
      </c>
      <c r="U24" s="44"/>
      <c r="V24" s="45">
        <v>80</v>
      </c>
      <c r="W24" s="44"/>
      <c r="X24" s="44"/>
      <c r="Y24" s="45"/>
      <c r="Z24" s="44"/>
      <c r="AA24" s="44"/>
      <c r="AB24" s="45"/>
      <c r="AC24" s="44"/>
      <c r="AD24" s="44"/>
      <c r="AE24" s="45"/>
      <c r="AF24" s="45">
        <f t="shared" si="8"/>
        <v>77</v>
      </c>
      <c r="AG24" s="44">
        <v>76</v>
      </c>
      <c r="AH24" s="44"/>
      <c r="AI24" s="45">
        <v>76</v>
      </c>
      <c r="AJ24" s="44"/>
      <c r="AK24" s="44"/>
      <c r="AL24" s="45"/>
      <c r="AM24" s="44"/>
      <c r="AN24" s="44"/>
      <c r="AO24" s="45"/>
      <c r="AP24" s="44"/>
      <c r="AQ24" s="44"/>
      <c r="AR24" s="45"/>
      <c r="AS24" s="44"/>
      <c r="AT24" s="44"/>
      <c r="AU24" s="45"/>
      <c r="AV24" s="44">
        <v>75</v>
      </c>
      <c r="AW24" s="46">
        <f t="shared" si="9"/>
        <v>76.428571428571431</v>
      </c>
      <c r="AX24" s="47">
        <f t="shared" si="10"/>
        <v>76</v>
      </c>
      <c r="AY24" s="48"/>
      <c r="AZ24" s="57"/>
      <c r="BA24" s="45">
        <v>76</v>
      </c>
      <c r="BB24" s="57"/>
      <c r="BC24" s="57"/>
      <c r="BD24" s="45">
        <v>80</v>
      </c>
      <c r="BE24" s="57"/>
      <c r="BF24" s="57"/>
      <c r="BG24" s="57"/>
      <c r="BH24" s="57"/>
      <c r="BI24" s="57"/>
      <c r="BJ24" s="57"/>
      <c r="BK24" s="57"/>
      <c r="BL24" s="57"/>
      <c r="BM24" s="57"/>
      <c r="BN24" s="57"/>
      <c r="BO24" s="45">
        <f t="shared" si="11"/>
        <v>78</v>
      </c>
      <c r="BP24" s="44"/>
      <c r="BQ24" s="45">
        <v>76</v>
      </c>
      <c r="BR24" s="45"/>
      <c r="BS24" s="44"/>
      <c r="BT24" s="44"/>
      <c r="BU24" s="45"/>
      <c r="BV24" s="44"/>
      <c r="BW24" s="44"/>
      <c r="BX24" s="45"/>
      <c r="BY24" s="44"/>
      <c r="BZ24" s="44"/>
      <c r="CA24" s="45"/>
      <c r="CB24" s="44"/>
      <c r="CC24" s="44"/>
      <c r="CD24" s="45"/>
      <c r="CE24" s="46">
        <f t="shared" si="12"/>
        <v>77.333333333333329</v>
      </c>
      <c r="CF24" s="47">
        <f t="shared" si="13"/>
        <v>77</v>
      </c>
      <c r="CG24" s="48"/>
      <c r="CH24" s="57">
        <v>7</v>
      </c>
      <c r="CI24" s="49" t="str">
        <f t="shared" si="14"/>
        <v xml:space="preserve">Memiliki kemampuan pemahanan Teori masuk dan berkembangnya Islam di Indonesia, Kerajaan kerajaan Islam di Indonesia, Bukti bukti kehidupan pengaruh islam yang masih ada pada saat ini, </v>
      </c>
      <c r="CJ24" s="48"/>
      <c r="CK24" s="57">
        <v>7</v>
      </c>
      <c r="CL24"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4" s="43">
        <v>2</v>
      </c>
      <c r="CO24" s="57" t="s">
        <v>202</v>
      </c>
      <c r="CQ24" s="26"/>
      <c r="CR24" s="26"/>
      <c r="CS24" s="26"/>
      <c r="CW24" s="56">
        <v>2</v>
      </c>
      <c r="CX24" s="56" t="str">
        <f>(IF(CO24="","","Memiliki keterampilan "))&amp;(IF(CO23="","",CO23&amp;", "))&amp;(IF(CO25="","",CO25&amp;", "))&amp;(IF(CO26="","",CO26&amp;", "))&amp;(IF(CO27="","",CO27&amp;", "))&amp;(IF(CO28="","",CO28&amp;", "))&amp;(IF(CO29="","",CO29&amp;", "))&amp;(IF(CO30="","",CO30&amp;", "))&amp;(IF(CO31="","",CO31&amp;", "))&amp;(IF(CO32="","",CO32&amp;", "))&amp;(IF(CO24="","","Masih perlu peningkatan keterampilan "&amp;CO24&amp;"."))</f>
        <v>Memiliki keterampilan Membuat makalah tentang teori masuk dan berkembangnya Islam di Indonesia, Membuat makalah tentang bukti bukti kehidupan pengaruh islam yang masih ada pada saat ini, Masih perlu peningkatan keterampilan Membuat makalah tentang kerajaan kerajaan Islam di Indonesia.</v>
      </c>
    </row>
    <row r="25" spans="1:102">
      <c r="A25" s="8">
        <v>15</v>
      </c>
      <c r="B25" s="8">
        <v>34875</v>
      </c>
      <c r="C25" s="8" t="s">
        <v>69</v>
      </c>
      <c r="E25" s="50">
        <f t="shared" si="0"/>
        <v>87</v>
      </c>
      <c r="F25" s="8" t="str">
        <f t="shared" si="1"/>
        <v>B</v>
      </c>
      <c r="G25" s="8" t="str">
        <f t="shared" si="2"/>
        <v xml:space="preserve">Memiliki kemampuan pemahanan Teori masuk dan berkembangnya Islam di Indonesia, Kerajaan kerajaan Islam di Indonesia, Bukti bukti kehidupan pengaruh islam yang masih ada pada saat ini, </v>
      </c>
      <c r="H25" s="50">
        <f t="shared" si="3"/>
        <v>92</v>
      </c>
      <c r="I25" s="8" t="str">
        <f t="shared" si="4"/>
        <v>A</v>
      </c>
      <c r="J25"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5" s="8"/>
      <c r="L25" s="13"/>
      <c r="M25" s="14"/>
      <c r="N25" s="44">
        <f t="shared" si="6"/>
        <v>86</v>
      </c>
      <c r="O25" s="44">
        <f t="shared" si="7"/>
        <v>85</v>
      </c>
      <c r="Q25" s="44">
        <v>85</v>
      </c>
      <c r="R25" s="44"/>
      <c r="S25" s="45">
        <v>90</v>
      </c>
      <c r="T25" s="44">
        <v>76</v>
      </c>
      <c r="U25" s="44"/>
      <c r="V25" s="45">
        <v>91</v>
      </c>
      <c r="W25" s="44"/>
      <c r="X25" s="44"/>
      <c r="Y25" s="45"/>
      <c r="Z25" s="44"/>
      <c r="AA25" s="44"/>
      <c r="AB25" s="45"/>
      <c r="AC25" s="44"/>
      <c r="AD25" s="44"/>
      <c r="AE25" s="45"/>
      <c r="AF25" s="45">
        <f t="shared" si="8"/>
        <v>86</v>
      </c>
      <c r="AG25" s="44">
        <v>90</v>
      </c>
      <c r="AH25" s="44"/>
      <c r="AI25" s="45">
        <v>90</v>
      </c>
      <c r="AJ25" s="44"/>
      <c r="AK25" s="44"/>
      <c r="AL25" s="45"/>
      <c r="AM25" s="44"/>
      <c r="AN25" s="44"/>
      <c r="AO25" s="45"/>
      <c r="AP25" s="44"/>
      <c r="AQ25" s="44"/>
      <c r="AR25" s="45"/>
      <c r="AS25" s="44"/>
      <c r="AT25" s="44"/>
      <c r="AU25" s="45"/>
      <c r="AV25" s="44">
        <v>85</v>
      </c>
      <c r="AW25" s="46">
        <f t="shared" si="9"/>
        <v>86.714285714285708</v>
      </c>
      <c r="AX25" s="47">
        <f t="shared" si="10"/>
        <v>87</v>
      </c>
      <c r="AY25" s="48"/>
      <c r="AZ25" s="57"/>
      <c r="BA25" s="45">
        <v>90</v>
      </c>
      <c r="BB25" s="57"/>
      <c r="BC25" s="57"/>
      <c r="BD25" s="45">
        <v>91</v>
      </c>
      <c r="BE25" s="57"/>
      <c r="BF25" s="57"/>
      <c r="BG25" s="57"/>
      <c r="BH25" s="57"/>
      <c r="BI25" s="57"/>
      <c r="BJ25" s="57"/>
      <c r="BK25" s="57"/>
      <c r="BL25" s="57"/>
      <c r="BM25" s="57"/>
      <c r="BN25" s="57"/>
      <c r="BO25" s="45">
        <f t="shared" si="11"/>
        <v>91</v>
      </c>
      <c r="BP25" s="44"/>
      <c r="BQ25" s="45">
        <v>95</v>
      </c>
      <c r="BR25" s="45"/>
      <c r="BS25" s="44"/>
      <c r="BT25" s="44"/>
      <c r="BU25" s="45"/>
      <c r="BV25" s="44"/>
      <c r="BW25" s="44"/>
      <c r="BX25" s="45"/>
      <c r="BY25" s="44"/>
      <c r="BZ25" s="44"/>
      <c r="CA25" s="45"/>
      <c r="CB25" s="44"/>
      <c r="CC25" s="44"/>
      <c r="CD25" s="45"/>
      <c r="CE25" s="46">
        <f t="shared" si="12"/>
        <v>92</v>
      </c>
      <c r="CF25" s="47">
        <f t="shared" si="13"/>
        <v>92</v>
      </c>
      <c r="CG25" s="48"/>
      <c r="CH25" s="57">
        <v>7</v>
      </c>
      <c r="CI25" s="49" t="str">
        <f t="shared" si="14"/>
        <v xml:space="preserve">Memiliki kemampuan pemahanan Teori masuk dan berkembangnya Islam di Indonesia, Kerajaan kerajaan Islam di Indonesia, Bukti bukti kehidupan pengaruh islam yang masih ada pada saat ini, </v>
      </c>
      <c r="CJ25" s="48"/>
      <c r="CK25" s="57">
        <v>7</v>
      </c>
      <c r="CL25"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5" s="43">
        <v>3</v>
      </c>
      <c r="CO25" s="57"/>
      <c r="CQ25" s="66" t="s">
        <v>70</v>
      </c>
      <c r="CR25" s="66"/>
      <c r="CS25" s="66"/>
      <c r="CW25" s="56">
        <v>3</v>
      </c>
      <c r="CX25" s="56" t="str">
        <f>(IF(CO24="","","Memiliki keterampilan "))&amp;(IF(CO23="","",CO23&amp;", "))&amp;(IF(CO24="","",CO24&amp;", "))&amp;(IF(CO26="","",CO26&amp;", "))&amp;(IF(CO27="","",CO27&amp;", "))&amp;(IF(CO28="","",CO28&amp;", "))&amp;(IF(CO29="","",CO29&amp;", "))&amp;(IF(CO30="","",CO30&amp;", "))&amp;(IF(CO31="","",CO31&amp;", "))&amp;(IF(CO32="","",CO32&amp;", "))&amp;(IF(CO25="","","Masih perlu peningkatan keterampilan "&amp;CO25&amp;"."))</f>
        <v xml:space="preserve">Memiliki keterampilan Membuat makalah tentang teori masuk dan berkembangnya Islam di Indonesia, Membuat makalah tentang kerajaan kerajaan Islam di Indonesia, Membuat makalah tentang bukti bukti kehidupan pengaruh islam yang masih ada pada saat ini, </v>
      </c>
    </row>
    <row r="26" spans="1:102">
      <c r="A26" s="8">
        <v>16</v>
      </c>
      <c r="B26" s="8">
        <v>34876</v>
      </c>
      <c r="C26" s="8" t="s">
        <v>71</v>
      </c>
      <c r="E26" s="50">
        <f t="shared" si="0"/>
        <v>87</v>
      </c>
      <c r="F26" s="8" t="str">
        <f t="shared" si="1"/>
        <v>B</v>
      </c>
      <c r="G26" s="8" t="str">
        <f t="shared" si="2"/>
        <v xml:space="preserve">Memiliki kemampuan pemahanan Teori masuk dan berkembangnya Islam di Indonesia, Kerajaan kerajaan Islam di Indonesia, Bukti bukti kehidupan pengaruh islam yang masih ada pada saat ini, </v>
      </c>
      <c r="H26" s="50">
        <f t="shared" si="3"/>
        <v>88</v>
      </c>
      <c r="I26" s="8" t="str">
        <f t="shared" si="4"/>
        <v>B</v>
      </c>
      <c r="J26"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6" s="8"/>
      <c r="L26" s="13"/>
      <c r="M26" s="14"/>
      <c r="N26" s="44">
        <f t="shared" si="6"/>
        <v>88</v>
      </c>
      <c r="O26" s="44">
        <f t="shared" si="7"/>
        <v>75</v>
      </c>
      <c r="Q26" s="44">
        <v>100</v>
      </c>
      <c r="R26" s="44"/>
      <c r="S26" s="45">
        <v>80</v>
      </c>
      <c r="T26" s="44">
        <v>80</v>
      </c>
      <c r="U26" s="44"/>
      <c r="V26" s="45">
        <v>93</v>
      </c>
      <c r="W26" s="44"/>
      <c r="X26" s="44"/>
      <c r="Y26" s="45"/>
      <c r="Z26" s="44"/>
      <c r="AA26" s="44"/>
      <c r="AB26" s="45"/>
      <c r="AC26" s="44"/>
      <c r="AD26" s="44"/>
      <c r="AE26" s="45"/>
      <c r="AF26" s="45">
        <f t="shared" si="8"/>
        <v>88</v>
      </c>
      <c r="AG26" s="44">
        <v>90</v>
      </c>
      <c r="AH26" s="44"/>
      <c r="AI26" s="45">
        <v>90</v>
      </c>
      <c r="AJ26" s="44"/>
      <c r="AK26" s="44"/>
      <c r="AL26" s="45"/>
      <c r="AM26" s="44"/>
      <c r="AN26" s="44"/>
      <c r="AO26" s="45"/>
      <c r="AP26" s="44"/>
      <c r="AQ26" s="44"/>
      <c r="AR26" s="45"/>
      <c r="AS26" s="44"/>
      <c r="AT26" s="44"/>
      <c r="AU26" s="45"/>
      <c r="AV26" s="44">
        <v>75</v>
      </c>
      <c r="AW26" s="46">
        <f t="shared" si="9"/>
        <v>86.857142857142861</v>
      </c>
      <c r="AX26" s="47">
        <f t="shared" si="10"/>
        <v>87</v>
      </c>
      <c r="AY26" s="48"/>
      <c r="AZ26" s="57"/>
      <c r="BA26" s="45">
        <v>80</v>
      </c>
      <c r="BB26" s="57"/>
      <c r="BC26" s="57"/>
      <c r="BD26" s="45">
        <v>93</v>
      </c>
      <c r="BE26" s="57"/>
      <c r="BF26" s="57"/>
      <c r="BG26" s="57"/>
      <c r="BH26" s="57"/>
      <c r="BI26" s="57"/>
      <c r="BJ26" s="57"/>
      <c r="BK26" s="57"/>
      <c r="BL26" s="57"/>
      <c r="BM26" s="57"/>
      <c r="BN26" s="57"/>
      <c r="BO26" s="45">
        <f t="shared" si="11"/>
        <v>87</v>
      </c>
      <c r="BP26" s="44"/>
      <c r="BQ26" s="45">
        <v>90</v>
      </c>
      <c r="BR26" s="45"/>
      <c r="BS26" s="44"/>
      <c r="BT26" s="44"/>
      <c r="BU26" s="45"/>
      <c r="BV26" s="44"/>
      <c r="BW26" s="44"/>
      <c r="BX26" s="45"/>
      <c r="BY26" s="44"/>
      <c r="BZ26" s="44"/>
      <c r="CA26" s="45"/>
      <c r="CB26" s="44"/>
      <c r="CC26" s="44"/>
      <c r="CD26" s="45"/>
      <c r="CE26" s="46">
        <f t="shared" si="12"/>
        <v>87.666666666666671</v>
      </c>
      <c r="CF26" s="47">
        <f t="shared" si="13"/>
        <v>88</v>
      </c>
      <c r="CG26" s="48"/>
      <c r="CH26" s="57">
        <v>7</v>
      </c>
      <c r="CI26" s="49" t="str">
        <f t="shared" si="14"/>
        <v xml:space="preserve">Memiliki kemampuan pemahanan Teori masuk dan berkembangnya Islam di Indonesia, Kerajaan kerajaan Islam di Indonesia, Bukti bukti kehidupan pengaruh islam yang masih ada pada saat ini, </v>
      </c>
      <c r="CJ26" s="48"/>
      <c r="CK26" s="57">
        <v>7</v>
      </c>
      <c r="CL26"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6" s="43">
        <v>4</v>
      </c>
      <c r="CO26" s="57"/>
      <c r="CQ26" s="27" t="s">
        <v>50</v>
      </c>
      <c r="CR26" s="28" t="s">
        <v>51</v>
      </c>
      <c r="CS26" s="28" t="s">
        <v>52</v>
      </c>
      <c r="CW26" s="56">
        <v>4</v>
      </c>
      <c r="CX26" s="56" t="str">
        <f>(IF(CO24="","","Memiliki keterampilan "))&amp;(IF(CO23="","",CO23&amp;", "))&amp;(IF(CO24="","",CO24&amp;", "))&amp;(IF(CO25="","",CO25&amp;", "))&amp;(IF(CO27="","",CO27&amp;", "))&amp;(IF(CO28="","",CO28&amp;", "))&amp;(IF(CO29="","",CO29&amp;", "))&amp;(IF(CO30="","",CO30&amp;", "))&amp;(IF(CO31="","",CO31&amp;", "))&amp;(IF(CO32="","",CO32&amp;", "))&amp;(IF(CO26="","","Masih perlu peningkatan keterampilan "&amp;CO26&amp;"."))</f>
        <v xml:space="preserve">Memiliki keterampilan Membuat makalah tentang teori masuk dan berkembangnya Islam di Indonesia, Membuat makalah tentang kerajaan kerajaan Islam di Indonesia, Membuat makalah tentang bukti bukti kehidupan pengaruh islam yang masih ada pada saat ini, </v>
      </c>
    </row>
    <row r="27" spans="1:102">
      <c r="A27" s="8">
        <v>17</v>
      </c>
      <c r="B27" s="8">
        <v>34877</v>
      </c>
      <c r="C27" s="8" t="s">
        <v>72</v>
      </c>
      <c r="E27" s="50">
        <f t="shared" si="0"/>
        <v>83</v>
      </c>
      <c r="F27" s="8" t="str">
        <f t="shared" si="1"/>
        <v>B</v>
      </c>
      <c r="G27" s="8" t="str">
        <f t="shared" si="2"/>
        <v xml:space="preserve">Memiliki kemampuan pemahanan Teori masuk dan berkembangnya Islam di Indonesia, Kerajaan kerajaan Islam di Indonesia, Bukti bukti kehidupan pengaruh islam yang masih ada pada saat ini, </v>
      </c>
      <c r="H27" s="50">
        <f t="shared" si="3"/>
        <v>87</v>
      </c>
      <c r="I27" s="8" t="str">
        <f t="shared" si="4"/>
        <v>B</v>
      </c>
      <c r="J27"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7" s="8"/>
      <c r="L27" s="13"/>
      <c r="M27" s="14"/>
      <c r="N27" s="44">
        <f t="shared" si="6"/>
        <v>79</v>
      </c>
      <c r="O27" s="44">
        <f t="shared" si="7"/>
        <v>85</v>
      </c>
      <c r="Q27" s="44">
        <v>76</v>
      </c>
      <c r="R27" s="44"/>
      <c r="S27" s="45">
        <v>85</v>
      </c>
      <c r="T27" s="44">
        <v>76</v>
      </c>
      <c r="U27" s="44"/>
      <c r="V27" s="45">
        <v>80</v>
      </c>
      <c r="W27" s="44"/>
      <c r="X27" s="44"/>
      <c r="Y27" s="45"/>
      <c r="Z27" s="44"/>
      <c r="AA27" s="44"/>
      <c r="AB27" s="45"/>
      <c r="AC27" s="44"/>
      <c r="AD27" s="44"/>
      <c r="AE27" s="45"/>
      <c r="AF27" s="45">
        <f t="shared" si="8"/>
        <v>79</v>
      </c>
      <c r="AG27" s="44">
        <v>90</v>
      </c>
      <c r="AH27" s="44"/>
      <c r="AI27" s="45">
        <v>90</v>
      </c>
      <c r="AJ27" s="44"/>
      <c r="AK27" s="44"/>
      <c r="AL27" s="45"/>
      <c r="AM27" s="44"/>
      <c r="AN27" s="44"/>
      <c r="AO27" s="45"/>
      <c r="AP27" s="44"/>
      <c r="AQ27" s="44"/>
      <c r="AR27" s="45"/>
      <c r="AS27" s="44"/>
      <c r="AT27" s="44"/>
      <c r="AU27" s="45"/>
      <c r="AV27" s="44">
        <v>85</v>
      </c>
      <c r="AW27" s="46">
        <f t="shared" si="9"/>
        <v>83.142857142857139</v>
      </c>
      <c r="AX27" s="47">
        <f t="shared" si="10"/>
        <v>83</v>
      </c>
      <c r="AY27" s="48"/>
      <c r="AZ27" s="57"/>
      <c r="BA27" s="45">
        <v>85</v>
      </c>
      <c r="BB27" s="57"/>
      <c r="BC27" s="57"/>
      <c r="BD27" s="45">
        <v>80</v>
      </c>
      <c r="BE27" s="57"/>
      <c r="BF27" s="57"/>
      <c r="BG27" s="57"/>
      <c r="BH27" s="57"/>
      <c r="BI27" s="57"/>
      <c r="BJ27" s="57"/>
      <c r="BK27" s="57"/>
      <c r="BL27" s="57"/>
      <c r="BM27" s="57"/>
      <c r="BN27" s="57"/>
      <c r="BO27" s="45">
        <f t="shared" si="11"/>
        <v>83</v>
      </c>
      <c r="BP27" s="44"/>
      <c r="BQ27" s="45">
        <v>95</v>
      </c>
      <c r="BR27" s="45"/>
      <c r="BS27" s="44"/>
      <c r="BT27" s="44"/>
      <c r="BU27" s="45"/>
      <c r="BV27" s="44"/>
      <c r="BW27" s="44"/>
      <c r="BX27" s="45"/>
      <c r="BY27" s="44"/>
      <c r="BZ27" s="44"/>
      <c r="CA27" s="45"/>
      <c r="CB27" s="44"/>
      <c r="CC27" s="44"/>
      <c r="CD27" s="45"/>
      <c r="CE27" s="46">
        <f t="shared" si="12"/>
        <v>86.666666666666671</v>
      </c>
      <c r="CF27" s="47">
        <f t="shared" si="13"/>
        <v>87</v>
      </c>
      <c r="CG27" s="48"/>
      <c r="CH27" s="57">
        <v>7</v>
      </c>
      <c r="CI27" s="49" t="str">
        <f t="shared" si="14"/>
        <v xml:space="preserve">Memiliki kemampuan pemahanan Teori masuk dan berkembangnya Islam di Indonesia, Kerajaan kerajaan Islam di Indonesia, Bukti bukti kehidupan pengaruh islam yang masih ada pada saat ini, </v>
      </c>
      <c r="CJ27" s="48"/>
      <c r="CK27" s="57">
        <v>7</v>
      </c>
      <c r="CL27"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7" s="43">
        <v>5</v>
      </c>
      <c r="CO27" s="57"/>
      <c r="CQ27" s="21">
        <v>0</v>
      </c>
      <c r="CR27" s="22">
        <v>69</v>
      </c>
      <c r="CS27" s="23" t="s">
        <v>54</v>
      </c>
      <c r="CW27" s="56">
        <v>5</v>
      </c>
      <c r="CX27" s="56" t="str">
        <f>(IF(CO24="","","Memiliki keterampilan "))&amp;(IF(CO23="","",CO23&amp;", "))&amp;(IF(CO24="","",CO24&amp;", "))&amp;(IF(CO25="","",CO25&amp;", "))&amp;(IF(CO26="","",CO26&amp;", "))&amp;(IF(CO28="","",CO28&amp;", "))&amp;(IF(CO29="","",CO29&amp;", "))&amp;(IF(CO30="","",CO30&amp;", "))&amp;(IF(CO31="","",CO31&amp;", "))&amp;(IF(CO32="","",CO32&amp;", "))&amp;(IF(CO27="","","Masih perlu peningkatan keterampilan "&amp;CO27&amp;"."))</f>
        <v xml:space="preserve">Memiliki keterampilan Membuat makalah tentang teori masuk dan berkembangnya Islam di Indonesia, Membuat makalah tentang kerajaan kerajaan Islam di Indonesia, Membuat makalah tentang bukti bukti kehidupan pengaruh islam yang masih ada pada saat ini, </v>
      </c>
    </row>
    <row r="28" spans="1:102">
      <c r="A28" s="8">
        <v>18</v>
      </c>
      <c r="B28" s="8">
        <v>34878</v>
      </c>
      <c r="C28" s="8" t="s">
        <v>73</v>
      </c>
      <c r="E28" s="50">
        <f t="shared" si="0"/>
        <v>82</v>
      </c>
      <c r="F28" s="8" t="str">
        <f t="shared" si="1"/>
        <v>B</v>
      </c>
      <c r="G28" s="8" t="str">
        <f t="shared" si="2"/>
        <v xml:space="preserve">Memiliki kemampuan pemahanan Teori masuk dan berkembangnya Islam di Indonesia, Kerajaan kerajaan Islam di Indonesia, Bukti bukti kehidupan pengaruh islam yang masih ada pada saat ini, </v>
      </c>
      <c r="H28" s="50">
        <f t="shared" si="3"/>
        <v>85</v>
      </c>
      <c r="I28" s="8" t="str">
        <f t="shared" si="4"/>
        <v>B</v>
      </c>
      <c r="J28"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8" s="8"/>
      <c r="L28" s="13"/>
      <c r="M28" s="14"/>
      <c r="N28" s="44">
        <f t="shared" si="6"/>
        <v>78</v>
      </c>
      <c r="O28" s="44">
        <f t="shared" si="7"/>
        <v>80</v>
      </c>
      <c r="Q28" s="44">
        <v>76</v>
      </c>
      <c r="R28" s="44"/>
      <c r="S28" s="45">
        <v>80</v>
      </c>
      <c r="T28" s="44">
        <v>76</v>
      </c>
      <c r="U28" s="44"/>
      <c r="V28" s="45">
        <v>80</v>
      </c>
      <c r="W28" s="44"/>
      <c r="X28" s="44"/>
      <c r="Y28" s="45"/>
      <c r="Z28" s="44"/>
      <c r="AA28" s="44"/>
      <c r="AB28" s="45"/>
      <c r="AC28" s="44"/>
      <c r="AD28" s="44"/>
      <c r="AE28" s="45"/>
      <c r="AF28" s="45">
        <f t="shared" si="8"/>
        <v>78</v>
      </c>
      <c r="AG28" s="44">
        <v>90</v>
      </c>
      <c r="AH28" s="44"/>
      <c r="AI28" s="45">
        <v>90</v>
      </c>
      <c r="AJ28" s="44"/>
      <c r="AK28" s="44"/>
      <c r="AL28" s="45"/>
      <c r="AM28" s="44"/>
      <c r="AN28" s="44"/>
      <c r="AO28" s="45"/>
      <c r="AP28" s="44"/>
      <c r="AQ28" s="44"/>
      <c r="AR28" s="45"/>
      <c r="AS28" s="44"/>
      <c r="AT28" s="44"/>
      <c r="AU28" s="45"/>
      <c r="AV28" s="44">
        <v>80</v>
      </c>
      <c r="AW28" s="46">
        <f t="shared" si="9"/>
        <v>81.714285714285708</v>
      </c>
      <c r="AX28" s="47">
        <f t="shared" si="10"/>
        <v>82</v>
      </c>
      <c r="AY28" s="48"/>
      <c r="AZ28" s="57"/>
      <c r="BA28" s="45">
        <v>80</v>
      </c>
      <c r="BB28" s="57"/>
      <c r="BC28" s="57"/>
      <c r="BD28" s="45">
        <v>80</v>
      </c>
      <c r="BE28" s="57"/>
      <c r="BF28" s="57"/>
      <c r="BG28" s="57"/>
      <c r="BH28" s="57"/>
      <c r="BI28" s="57"/>
      <c r="BJ28" s="57"/>
      <c r="BK28" s="57"/>
      <c r="BL28" s="57"/>
      <c r="BM28" s="57"/>
      <c r="BN28" s="57"/>
      <c r="BO28" s="45">
        <f t="shared" si="11"/>
        <v>80</v>
      </c>
      <c r="BP28" s="44"/>
      <c r="BQ28" s="45">
        <v>95</v>
      </c>
      <c r="BR28" s="45"/>
      <c r="BS28" s="44"/>
      <c r="BT28" s="44"/>
      <c r="BU28" s="45"/>
      <c r="BV28" s="44"/>
      <c r="BW28" s="44"/>
      <c r="BX28" s="45"/>
      <c r="BY28" s="44"/>
      <c r="BZ28" s="44"/>
      <c r="CA28" s="45"/>
      <c r="CB28" s="44"/>
      <c r="CC28" s="44"/>
      <c r="CD28" s="45"/>
      <c r="CE28" s="46">
        <f t="shared" si="12"/>
        <v>85</v>
      </c>
      <c r="CF28" s="47">
        <f t="shared" si="13"/>
        <v>85</v>
      </c>
      <c r="CG28" s="48"/>
      <c r="CH28" s="57">
        <v>7</v>
      </c>
      <c r="CI28" s="49" t="str">
        <f t="shared" si="14"/>
        <v xml:space="preserve">Memiliki kemampuan pemahanan Teori masuk dan berkembangnya Islam di Indonesia, Kerajaan kerajaan Islam di Indonesia, Bukti bukti kehidupan pengaruh islam yang masih ada pada saat ini, </v>
      </c>
      <c r="CJ28" s="48"/>
      <c r="CK28" s="57">
        <v>7</v>
      </c>
      <c r="CL28"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8" s="43">
        <v>6</v>
      </c>
      <c r="CO28" s="57" t="s">
        <v>203</v>
      </c>
      <c r="CQ28" s="21">
        <v>70</v>
      </c>
      <c r="CR28" s="24">
        <v>75</v>
      </c>
      <c r="CS28" s="25" t="s">
        <v>56</v>
      </c>
      <c r="CW28" s="56">
        <v>6</v>
      </c>
      <c r="CX28" s="56" t="str">
        <f>(IF(CO24="","","Memiliki keterampilan "))&amp;(IF(CO23="","",CO23&amp;", "))&amp;(IF(CO24="","",CO24&amp;", "))&amp;(IF(CO25="","",CO25&amp;", "))&amp;(IF(CO26="","",CO26&amp;", "))&amp;(IF(CO27="","",CO27&amp;", "))&amp;(IF(CO29="","",CO29&amp;", "))&amp;(IF(CO30="","",CO30&amp;", "))&amp;(IF(CO31="","",CO31&amp;", "))&amp;(IF(CO32="","",CO32&amp;", "))&amp;(IF(CO28="","","Masih perlu peningkatan keterampilan "&amp;CO28&amp;"."))</f>
        <v>Memiliki keterampilan Membuat makalah tentang teori masuk dan berkembangnya Islam di Indonesia, Membuat makalah tentang kerajaan kerajaan Islam di Indonesia, Masih perlu peningkatan keterampilan Membuat makalah tentang bukti bukti kehidupan pengaruh islam yang masih ada pada saat ini.</v>
      </c>
    </row>
    <row r="29" spans="1:102">
      <c r="A29" s="8">
        <v>19</v>
      </c>
      <c r="B29" s="8">
        <v>34896</v>
      </c>
      <c r="C29" s="8" t="s">
        <v>74</v>
      </c>
      <c r="E29" s="50">
        <f t="shared" si="0"/>
        <v>81</v>
      </c>
      <c r="F29" s="8" t="str">
        <f t="shared" si="1"/>
        <v>B</v>
      </c>
      <c r="G29" s="8" t="str">
        <f t="shared" si="2"/>
        <v xml:space="preserve">Memiliki kemampuan pemahanan Teori masuk dan berkembangnya Islam di Indonesia, Kerajaan kerajaan Islam di Indonesia, Bukti bukti kehidupan pengaruh islam yang masih ada pada saat ini, </v>
      </c>
      <c r="H29" s="50">
        <f t="shared" si="3"/>
        <v>80</v>
      </c>
      <c r="I29" s="8" t="str">
        <f t="shared" si="4"/>
        <v>B</v>
      </c>
      <c r="J29"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9" s="8"/>
      <c r="L29" s="13"/>
      <c r="M29" s="14"/>
      <c r="N29" s="44">
        <f t="shared" si="6"/>
        <v>79</v>
      </c>
      <c r="O29" s="44">
        <f t="shared" si="7"/>
        <v>80</v>
      </c>
      <c r="Q29" s="44">
        <v>76</v>
      </c>
      <c r="R29" s="44"/>
      <c r="S29" s="45">
        <v>76</v>
      </c>
      <c r="T29" s="44">
        <v>85</v>
      </c>
      <c r="U29" s="44"/>
      <c r="V29" s="45">
        <v>80</v>
      </c>
      <c r="W29" s="44"/>
      <c r="X29" s="44"/>
      <c r="Y29" s="45"/>
      <c r="Z29" s="44"/>
      <c r="AA29" s="44"/>
      <c r="AB29" s="45"/>
      <c r="AC29" s="44"/>
      <c r="AD29" s="44"/>
      <c r="AE29" s="45"/>
      <c r="AF29" s="45">
        <f t="shared" si="8"/>
        <v>79</v>
      </c>
      <c r="AG29" s="44">
        <v>85</v>
      </c>
      <c r="AH29" s="44"/>
      <c r="AI29" s="45">
        <v>85</v>
      </c>
      <c r="AJ29" s="44"/>
      <c r="AK29" s="44"/>
      <c r="AL29" s="45"/>
      <c r="AM29" s="44"/>
      <c r="AN29" s="44"/>
      <c r="AO29" s="45"/>
      <c r="AP29" s="44"/>
      <c r="AQ29" s="44"/>
      <c r="AR29" s="45"/>
      <c r="AS29" s="44"/>
      <c r="AT29" s="44"/>
      <c r="AU29" s="45"/>
      <c r="AV29" s="44">
        <v>80</v>
      </c>
      <c r="AW29" s="46">
        <f t="shared" si="9"/>
        <v>81</v>
      </c>
      <c r="AX29" s="47">
        <f t="shared" si="10"/>
        <v>81</v>
      </c>
      <c r="AY29" s="48"/>
      <c r="AZ29" s="57"/>
      <c r="BA29" s="45">
        <v>76</v>
      </c>
      <c r="BB29" s="57"/>
      <c r="BC29" s="57"/>
      <c r="BD29" s="45">
        <v>80</v>
      </c>
      <c r="BE29" s="57"/>
      <c r="BF29" s="57"/>
      <c r="BG29" s="57"/>
      <c r="BH29" s="57"/>
      <c r="BI29" s="57"/>
      <c r="BJ29" s="57"/>
      <c r="BK29" s="57"/>
      <c r="BL29" s="57"/>
      <c r="BM29" s="57"/>
      <c r="BN29" s="57"/>
      <c r="BO29" s="45">
        <f t="shared" si="11"/>
        <v>78</v>
      </c>
      <c r="BP29" s="44"/>
      <c r="BQ29" s="45">
        <v>85</v>
      </c>
      <c r="BR29" s="45"/>
      <c r="BS29" s="44"/>
      <c r="BT29" s="44"/>
      <c r="BU29" s="45"/>
      <c r="BV29" s="44"/>
      <c r="BW29" s="44"/>
      <c r="BX29" s="45"/>
      <c r="BY29" s="44"/>
      <c r="BZ29" s="44"/>
      <c r="CA29" s="45"/>
      <c r="CB29" s="44"/>
      <c r="CC29" s="44"/>
      <c r="CD29" s="45"/>
      <c r="CE29" s="46">
        <f t="shared" si="12"/>
        <v>80.333333333333329</v>
      </c>
      <c r="CF29" s="47">
        <f t="shared" si="13"/>
        <v>80</v>
      </c>
      <c r="CG29" s="48"/>
      <c r="CH29" s="57">
        <v>7</v>
      </c>
      <c r="CI29" s="49" t="str">
        <f t="shared" si="14"/>
        <v xml:space="preserve">Memiliki kemampuan pemahanan Teori masuk dan berkembangnya Islam di Indonesia, Kerajaan kerajaan Islam di Indonesia, Bukti bukti kehidupan pengaruh islam yang masih ada pada saat ini, </v>
      </c>
      <c r="CJ29" s="48"/>
      <c r="CK29" s="57">
        <v>7</v>
      </c>
      <c r="CL29"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9" s="43">
        <v>7</v>
      </c>
      <c r="CO29" s="57"/>
      <c r="CQ29" s="21">
        <v>76</v>
      </c>
      <c r="CR29" s="24">
        <v>90</v>
      </c>
      <c r="CS29" s="25" t="s">
        <v>58</v>
      </c>
      <c r="CW29" s="56">
        <v>7</v>
      </c>
      <c r="CX29" s="56" t="str">
        <f>(IF(CO24="","","Memiliki keterampilan "))&amp;(IF(CO23="","",CO23&amp;", "))&amp;(IF(CO24="","",CO24&amp;", "))&amp;(IF(CO25="","",CO25&amp;", "))&amp;(IF(CO26="","",CO26&amp;", "))&amp;(IF(CO27="","",CO27&amp;", "))&amp;(IF(CO28="","",CO28&amp;", "))&amp;(IF(CO30="","",CO30&amp;", "))&amp;(IF(CO31="","",CO31&amp;", "))&amp;(IF(CO32="","",CO32&amp;", "))&amp;(IF(CO29="","","Masih perlu peningkatan keterampilan "&amp;CO29&amp;"."))</f>
        <v xml:space="preserve">Memiliki keterampilan Membuat makalah tentang teori masuk dan berkembangnya Islam di Indonesia, Membuat makalah tentang kerajaan kerajaan Islam di Indonesia, Membuat makalah tentang bukti bukti kehidupan pengaruh islam yang masih ada pada saat ini, </v>
      </c>
    </row>
    <row r="30" spans="1:102">
      <c r="A30" s="8">
        <v>20</v>
      </c>
      <c r="B30" s="8">
        <v>34879</v>
      </c>
      <c r="C30" s="8" t="s">
        <v>75</v>
      </c>
      <c r="E30" s="50">
        <f t="shared" si="0"/>
        <v>80</v>
      </c>
      <c r="F30" s="8" t="str">
        <f t="shared" si="1"/>
        <v>B</v>
      </c>
      <c r="G30" s="8" t="str">
        <f t="shared" si="2"/>
        <v xml:space="preserve">Memiliki kemampuan pemahanan Teori masuk dan berkembangnya Islam di Indonesia, Kerajaan kerajaan Islam di Indonesia, Bukti bukti kehidupan pengaruh islam yang masih ada pada saat ini, </v>
      </c>
      <c r="H30" s="50">
        <f t="shared" si="3"/>
        <v>80</v>
      </c>
      <c r="I30" s="8" t="str">
        <f t="shared" si="4"/>
        <v>B</v>
      </c>
      <c r="J30"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0" s="8"/>
      <c r="L30" s="13"/>
      <c r="M30" s="14"/>
      <c r="N30" s="44">
        <f t="shared" si="6"/>
        <v>82</v>
      </c>
      <c r="O30" s="44">
        <f t="shared" si="7"/>
        <v>80</v>
      </c>
      <c r="Q30" s="44">
        <v>85</v>
      </c>
      <c r="R30" s="44"/>
      <c r="S30" s="45">
        <v>85</v>
      </c>
      <c r="T30" s="44">
        <v>76</v>
      </c>
      <c r="U30" s="44"/>
      <c r="V30" s="45">
        <v>80</v>
      </c>
      <c r="W30" s="44"/>
      <c r="X30" s="44"/>
      <c r="Y30" s="45"/>
      <c r="Z30" s="44"/>
      <c r="AA30" s="44"/>
      <c r="AB30" s="45"/>
      <c r="AC30" s="44"/>
      <c r="AD30" s="44"/>
      <c r="AE30" s="45"/>
      <c r="AF30" s="45">
        <f t="shared" si="8"/>
        <v>82</v>
      </c>
      <c r="AG30" s="44">
        <v>76</v>
      </c>
      <c r="AH30" s="44"/>
      <c r="AI30" s="45">
        <v>76</v>
      </c>
      <c r="AJ30" s="44"/>
      <c r="AK30" s="44"/>
      <c r="AL30" s="45"/>
      <c r="AM30" s="44"/>
      <c r="AN30" s="44"/>
      <c r="AO30" s="45"/>
      <c r="AP30" s="44"/>
      <c r="AQ30" s="44"/>
      <c r="AR30" s="45"/>
      <c r="AS30" s="44"/>
      <c r="AT30" s="44"/>
      <c r="AU30" s="45"/>
      <c r="AV30" s="44">
        <v>80</v>
      </c>
      <c r="AW30" s="46">
        <f t="shared" si="9"/>
        <v>79.714285714285708</v>
      </c>
      <c r="AX30" s="47">
        <f t="shared" si="10"/>
        <v>80</v>
      </c>
      <c r="AY30" s="48"/>
      <c r="AZ30" s="57"/>
      <c r="BA30" s="45">
        <v>85</v>
      </c>
      <c r="BB30" s="57"/>
      <c r="BC30" s="57"/>
      <c r="BD30" s="45">
        <v>80</v>
      </c>
      <c r="BE30" s="57"/>
      <c r="BF30" s="57"/>
      <c r="BG30" s="57"/>
      <c r="BH30" s="57"/>
      <c r="BI30" s="57"/>
      <c r="BJ30" s="57"/>
      <c r="BK30" s="57"/>
      <c r="BL30" s="57"/>
      <c r="BM30" s="57"/>
      <c r="BN30" s="57"/>
      <c r="BO30" s="45">
        <f t="shared" si="11"/>
        <v>83</v>
      </c>
      <c r="BP30" s="44"/>
      <c r="BQ30" s="45">
        <v>76</v>
      </c>
      <c r="BR30" s="45"/>
      <c r="BS30" s="44"/>
      <c r="BT30" s="44"/>
      <c r="BU30" s="45"/>
      <c r="BV30" s="44"/>
      <c r="BW30" s="44"/>
      <c r="BX30" s="45"/>
      <c r="BY30" s="44"/>
      <c r="BZ30" s="44"/>
      <c r="CA30" s="45"/>
      <c r="CB30" s="44"/>
      <c r="CC30" s="44"/>
      <c r="CD30" s="45"/>
      <c r="CE30" s="46">
        <f t="shared" si="12"/>
        <v>80.333333333333329</v>
      </c>
      <c r="CF30" s="47">
        <f t="shared" si="13"/>
        <v>80</v>
      </c>
      <c r="CG30" s="48"/>
      <c r="CH30" s="57">
        <v>7</v>
      </c>
      <c r="CI30" s="49" t="str">
        <f t="shared" si="14"/>
        <v xml:space="preserve">Memiliki kemampuan pemahanan Teori masuk dan berkembangnya Islam di Indonesia, Kerajaan kerajaan Islam di Indonesia, Bukti bukti kehidupan pengaruh islam yang masih ada pada saat ini, </v>
      </c>
      <c r="CJ30" s="48"/>
      <c r="CK30" s="57">
        <v>7</v>
      </c>
      <c r="CL30"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30" s="43">
        <v>8</v>
      </c>
      <c r="CO30" s="57"/>
      <c r="CQ30" s="21">
        <v>91</v>
      </c>
      <c r="CR30" s="24">
        <v>100</v>
      </c>
      <c r="CS30" s="25" t="s">
        <v>15</v>
      </c>
      <c r="CW30" s="56">
        <v>8</v>
      </c>
      <c r="CX30" s="56" t="str">
        <f>(IF(CO24="","","Memiliki keterampilan "))&amp;(IF(CO23="","",CO23&amp;", "))&amp;(IF(CO24="","",CO24&amp;", "))&amp;(IF(CO25="","",CO25&amp;", "))&amp;(IF(CO26="","",CO26&amp;", "))&amp;(IF(CO27="","",CO27&amp;", "))&amp;(IF(CO28="","",CO28&amp;", "))&amp;(IF(CO29="","",CO29&amp;", "))&amp;(IF(CO31="","",CO31&amp;", "))&amp;(IF(CO32="","",CO32&amp;", "))&amp;(IF(CO30="","","Masih perlu peningkatan keterampilan "&amp;CO30&amp;"."))</f>
        <v xml:space="preserve">Memiliki keterampilan Membuat makalah tentang teori masuk dan berkembangnya Islam di Indonesia, Membuat makalah tentang kerajaan kerajaan Islam di Indonesia, Membuat makalah tentang bukti bukti kehidupan pengaruh islam yang masih ada pada saat ini, </v>
      </c>
    </row>
    <row r="31" spans="1:102">
      <c r="A31" s="8">
        <v>21</v>
      </c>
      <c r="B31" s="8">
        <v>34880</v>
      </c>
      <c r="C31" s="8" t="s">
        <v>76</v>
      </c>
      <c r="E31" s="50">
        <f t="shared" si="0"/>
        <v>76</v>
      </c>
      <c r="F31" s="8" t="str">
        <f t="shared" si="1"/>
        <v>B</v>
      </c>
      <c r="G31" s="8" t="str">
        <f t="shared" si="2"/>
        <v xml:space="preserve">Memiliki kemampuan pemahanan Teori masuk dan berkembangnya Islam di Indonesia, Kerajaan kerajaan Islam di Indonesia, Bukti bukti kehidupan pengaruh islam yang masih ada pada saat ini, </v>
      </c>
      <c r="H31" s="50">
        <f t="shared" si="3"/>
        <v>76</v>
      </c>
      <c r="I31" s="8" t="str">
        <f t="shared" si="4"/>
        <v>B</v>
      </c>
      <c r="J31"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1" s="8"/>
      <c r="L31" s="13"/>
      <c r="M31" s="14"/>
      <c r="N31" s="44">
        <f t="shared" si="6"/>
        <v>76</v>
      </c>
      <c r="O31" s="44">
        <f t="shared" si="7"/>
        <v>75</v>
      </c>
      <c r="Q31" s="44">
        <v>76</v>
      </c>
      <c r="R31" s="44"/>
      <c r="S31" s="45">
        <v>76</v>
      </c>
      <c r="T31" s="44">
        <v>76</v>
      </c>
      <c r="U31" s="44"/>
      <c r="V31" s="45">
        <v>76</v>
      </c>
      <c r="W31" s="44"/>
      <c r="X31" s="44"/>
      <c r="Y31" s="45"/>
      <c r="Z31" s="44"/>
      <c r="AA31" s="44"/>
      <c r="AB31" s="45"/>
      <c r="AC31" s="44"/>
      <c r="AD31" s="44"/>
      <c r="AE31" s="45"/>
      <c r="AF31" s="45">
        <f t="shared" si="8"/>
        <v>76</v>
      </c>
      <c r="AG31" s="44">
        <v>76</v>
      </c>
      <c r="AH31" s="44"/>
      <c r="AI31" s="45">
        <v>76</v>
      </c>
      <c r="AJ31" s="44"/>
      <c r="AK31" s="44"/>
      <c r="AL31" s="45"/>
      <c r="AM31" s="44"/>
      <c r="AN31" s="44"/>
      <c r="AO31" s="45"/>
      <c r="AP31" s="44"/>
      <c r="AQ31" s="44"/>
      <c r="AR31" s="45"/>
      <c r="AS31" s="44"/>
      <c r="AT31" s="44"/>
      <c r="AU31" s="45"/>
      <c r="AV31" s="44">
        <v>75</v>
      </c>
      <c r="AW31" s="46">
        <f t="shared" si="9"/>
        <v>75.857142857142861</v>
      </c>
      <c r="AX31" s="47">
        <f t="shared" si="10"/>
        <v>76</v>
      </c>
      <c r="AY31" s="48"/>
      <c r="AZ31" s="57"/>
      <c r="BA31" s="45">
        <v>76</v>
      </c>
      <c r="BB31" s="57"/>
      <c r="BC31" s="57"/>
      <c r="BD31" s="45">
        <v>76</v>
      </c>
      <c r="BE31" s="57"/>
      <c r="BF31" s="57"/>
      <c r="BG31" s="57"/>
      <c r="BH31" s="57"/>
      <c r="BI31" s="57"/>
      <c r="BJ31" s="57"/>
      <c r="BK31" s="57"/>
      <c r="BL31" s="57"/>
      <c r="BM31" s="57"/>
      <c r="BN31" s="57"/>
      <c r="BO31" s="45">
        <f t="shared" si="11"/>
        <v>76</v>
      </c>
      <c r="BP31" s="44"/>
      <c r="BQ31" s="45">
        <v>76</v>
      </c>
      <c r="BR31" s="45"/>
      <c r="BS31" s="44"/>
      <c r="BT31" s="44"/>
      <c r="BU31" s="45"/>
      <c r="BV31" s="44"/>
      <c r="BW31" s="44"/>
      <c r="BX31" s="45"/>
      <c r="BY31" s="44"/>
      <c r="BZ31" s="44"/>
      <c r="CA31" s="45"/>
      <c r="CB31" s="44"/>
      <c r="CC31" s="44"/>
      <c r="CD31" s="45"/>
      <c r="CE31" s="46">
        <f t="shared" si="12"/>
        <v>76</v>
      </c>
      <c r="CF31" s="47">
        <f t="shared" si="13"/>
        <v>76</v>
      </c>
      <c r="CG31" s="48"/>
      <c r="CH31" s="57">
        <v>7</v>
      </c>
      <c r="CI31" s="49" t="str">
        <f t="shared" si="14"/>
        <v xml:space="preserve">Memiliki kemampuan pemahanan Teori masuk dan berkembangnya Islam di Indonesia, Kerajaan kerajaan Islam di Indonesia, Bukti bukti kehidupan pengaruh islam yang masih ada pada saat ini, </v>
      </c>
      <c r="CJ31" s="48"/>
      <c r="CK31" s="57">
        <v>7</v>
      </c>
      <c r="CL31"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31" s="43">
        <v>9</v>
      </c>
      <c r="CO31" s="57"/>
      <c r="CW31" s="56">
        <v>9</v>
      </c>
      <c r="CX31" s="56" t="str">
        <f>(IF(CO24="","","Memiliki keterampilan "))&amp;(IF(CO23="","",CO23&amp;", "))&amp;(IF(CO24="","",CO24&amp;", "))&amp;(IF(CO25="","",CO25&amp;", "))&amp;(IF(CO26="","",CO26&amp;", "))&amp;(IF(CO27="","",CO27&amp;", "))&amp;(IF(CO28="","",CO28&amp;", "))&amp;(IF(CO29="","",CO29&amp;", "))&amp;(IF(CO30="","",CO30&amp;", "))&amp;(IF(CO32="","",CO32&amp;", "))&amp;(IF(CO31="","","Masih perlu peningkatan keterampilan "&amp;CO31&amp;"."))</f>
        <v xml:space="preserve">Memiliki keterampilan Membuat makalah tentang teori masuk dan berkembangnya Islam di Indonesia, Membuat makalah tentang kerajaan kerajaan Islam di Indonesia, Membuat makalah tentang bukti bukti kehidupan pengaruh islam yang masih ada pada saat ini, </v>
      </c>
    </row>
    <row r="32" spans="1:102">
      <c r="A32" s="8">
        <v>22</v>
      </c>
      <c r="B32" s="8">
        <v>34881</v>
      </c>
      <c r="C32" s="8" t="s">
        <v>77</v>
      </c>
      <c r="E32" s="50">
        <f t="shared" si="0"/>
        <v>83</v>
      </c>
      <c r="F32" s="8" t="str">
        <f t="shared" si="1"/>
        <v>B</v>
      </c>
      <c r="G32" s="8" t="str">
        <f t="shared" si="2"/>
        <v xml:space="preserve">Memiliki kemampuan pemahanan Teori masuk dan berkembangnya Islam di Indonesia, Kerajaan kerajaan Islam di Indonesia, Bukti bukti kehidupan pengaruh islam yang masih ada pada saat ini, </v>
      </c>
      <c r="H32" s="50">
        <f t="shared" si="3"/>
        <v>87</v>
      </c>
      <c r="I32" s="8" t="str">
        <f t="shared" si="4"/>
        <v>B</v>
      </c>
      <c r="J32"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2" s="8"/>
      <c r="L32" s="13"/>
      <c r="M32" s="14"/>
      <c r="N32" s="44">
        <f t="shared" si="6"/>
        <v>80</v>
      </c>
      <c r="O32" s="44">
        <f t="shared" si="7"/>
        <v>80</v>
      </c>
      <c r="Q32" s="44">
        <v>76</v>
      </c>
      <c r="R32" s="44"/>
      <c r="S32" s="45">
        <v>76</v>
      </c>
      <c r="T32" s="44">
        <v>76</v>
      </c>
      <c r="U32" s="44"/>
      <c r="V32" s="45">
        <v>90</v>
      </c>
      <c r="W32" s="44"/>
      <c r="X32" s="44"/>
      <c r="Y32" s="45"/>
      <c r="Z32" s="44"/>
      <c r="AA32" s="44"/>
      <c r="AB32" s="45"/>
      <c r="AC32" s="44"/>
      <c r="AD32" s="44"/>
      <c r="AE32" s="45"/>
      <c r="AF32" s="45">
        <f t="shared" si="8"/>
        <v>80</v>
      </c>
      <c r="AG32" s="44">
        <v>90</v>
      </c>
      <c r="AH32" s="44"/>
      <c r="AI32" s="45">
        <v>90</v>
      </c>
      <c r="AJ32" s="44"/>
      <c r="AK32" s="44"/>
      <c r="AL32" s="45"/>
      <c r="AM32" s="44"/>
      <c r="AN32" s="44"/>
      <c r="AO32" s="45"/>
      <c r="AP32" s="44"/>
      <c r="AQ32" s="44"/>
      <c r="AR32" s="45"/>
      <c r="AS32" s="44"/>
      <c r="AT32" s="44"/>
      <c r="AU32" s="45"/>
      <c r="AV32" s="44">
        <v>80</v>
      </c>
      <c r="AW32" s="46">
        <f t="shared" si="9"/>
        <v>82.571428571428569</v>
      </c>
      <c r="AX32" s="47">
        <f t="shared" si="10"/>
        <v>83</v>
      </c>
      <c r="AY32" s="48"/>
      <c r="AZ32" s="57"/>
      <c r="BA32" s="45">
        <v>76</v>
      </c>
      <c r="BB32" s="57"/>
      <c r="BC32" s="57"/>
      <c r="BD32" s="45">
        <v>90</v>
      </c>
      <c r="BE32" s="57"/>
      <c r="BF32" s="57"/>
      <c r="BG32" s="57"/>
      <c r="BH32" s="57"/>
      <c r="BI32" s="57"/>
      <c r="BJ32" s="57"/>
      <c r="BK32" s="57"/>
      <c r="BL32" s="57"/>
      <c r="BM32" s="57"/>
      <c r="BN32" s="57"/>
      <c r="BO32" s="45">
        <f t="shared" si="11"/>
        <v>83</v>
      </c>
      <c r="BP32" s="44"/>
      <c r="BQ32" s="45">
        <v>95</v>
      </c>
      <c r="BR32" s="45"/>
      <c r="BS32" s="44"/>
      <c r="BT32" s="44"/>
      <c r="BU32" s="45"/>
      <c r="BV32" s="44"/>
      <c r="BW32" s="44"/>
      <c r="BX32" s="45"/>
      <c r="BY32" s="44"/>
      <c r="BZ32" s="44"/>
      <c r="CA32" s="45"/>
      <c r="CB32" s="44"/>
      <c r="CC32" s="44"/>
      <c r="CD32" s="45"/>
      <c r="CE32" s="46">
        <f t="shared" si="12"/>
        <v>87</v>
      </c>
      <c r="CF32" s="47">
        <f t="shared" si="13"/>
        <v>87</v>
      </c>
      <c r="CG32" s="48"/>
      <c r="CH32" s="57">
        <v>7</v>
      </c>
      <c r="CI32" s="49" t="str">
        <f t="shared" si="14"/>
        <v xml:space="preserve">Memiliki kemampuan pemahanan Teori masuk dan berkembangnya Islam di Indonesia, Kerajaan kerajaan Islam di Indonesia, Bukti bukti kehidupan pengaruh islam yang masih ada pada saat ini, </v>
      </c>
      <c r="CJ32" s="48"/>
      <c r="CK32" s="57">
        <v>7</v>
      </c>
      <c r="CL32"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32" s="43">
        <v>10</v>
      </c>
      <c r="CO32" s="57"/>
      <c r="CW32" s="56">
        <v>10</v>
      </c>
      <c r="CX32" s="56" t="str">
        <f>(IF(CO24="","","Memiliki keterampilan "))&amp;(IF(CO23="","",CO23&amp;", "))&amp;(IF(CO24="","",CO24&amp;", "))&amp;(IF(CO25="","",CO25&amp;", "))&amp;(IF(CO26="","",CO26&amp;", "))&amp;(IF(CO27="","",CO27&amp;", "))&amp;(IF(CO28="","",CO28&amp;", "))&amp;(IF(CO29="","",CO29&amp;", "))&amp;(IF(CO30="","",CO30&amp;", "))&amp;(IF(CO31="","",CO31&amp;", "))&amp;(IF(CO32="","","Masih perlu peningkatan keterampilan "&amp;CO32&amp;"."))</f>
        <v xml:space="preserve">Memiliki keterampilan Membuat makalah tentang teori masuk dan berkembangnya Islam di Indonesia, Membuat makalah tentang kerajaan kerajaan Islam di Indonesia, Membuat makalah tentang bukti bukti kehidupan pengaruh islam yang masih ada pada saat ini, </v>
      </c>
    </row>
    <row r="33" spans="1:102">
      <c r="A33" s="8">
        <v>23</v>
      </c>
      <c r="B33" s="8">
        <v>34882</v>
      </c>
      <c r="C33" s="8" t="s">
        <v>78</v>
      </c>
      <c r="E33" s="50">
        <f t="shared" si="0"/>
        <v>78</v>
      </c>
      <c r="F33" s="8" t="str">
        <f t="shared" si="1"/>
        <v>B</v>
      </c>
      <c r="G33" s="8" t="str">
        <f t="shared" si="2"/>
        <v xml:space="preserve">Memiliki kemampuan pemahanan Teori masuk dan berkembangnya Islam di Indonesia, Kerajaan kerajaan Islam di Indonesia, Bukti bukti kehidupan pengaruh islam yang masih ada pada saat ini, </v>
      </c>
      <c r="H33" s="50">
        <f t="shared" si="3"/>
        <v>82</v>
      </c>
      <c r="I33" s="8" t="str">
        <f t="shared" si="4"/>
        <v>B</v>
      </c>
      <c r="J33"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3" s="8"/>
      <c r="L33" s="13"/>
      <c r="M33" s="14"/>
      <c r="N33" s="44">
        <f t="shared" si="6"/>
        <v>80</v>
      </c>
      <c r="O33" s="44">
        <f t="shared" si="7"/>
        <v>75</v>
      </c>
      <c r="Q33" s="44">
        <v>76</v>
      </c>
      <c r="R33" s="44"/>
      <c r="S33" s="45">
        <v>76</v>
      </c>
      <c r="T33" s="44">
        <v>76</v>
      </c>
      <c r="U33" s="44"/>
      <c r="V33" s="45">
        <v>93</v>
      </c>
      <c r="W33" s="44"/>
      <c r="X33" s="44"/>
      <c r="Y33" s="45"/>
      <c r="Z33" s="44"/>
      <c r="AA33" s="44"/>
      <c r="AB33" s="45"/>
      <c r="AC33" s="44"/>
      <c r="AD33" s="44"/>
      <c r="AE33" s="45"/>
      <c r="AF33" s="45">
        <f t="shared" si="8"/>
        <v>80</v>
      </c>
      <c r="AG33" s="44">
        <v>76</v>
      </c>
      <c r="AH33" s="44"/>
      <c r="AI33" s="45">
        <v>76</v>
      </c>
      <c r="AJ33" s="44"/>
      <c r="AK33" s="44"/>
      <c r="AL33" s="45"/>
      <c r="AM33" s="44"/>
      <c r="AN33" s="44"/>
      <c r="AO33" s="45"/>
      <c r="AP33" s="44"/>
      <c r="AQ33" s="44"/>
      <c r="AR33" s="45"/>
      <c r="AS33" s="44"/>
      <c r="AT33" s="44"/>
      <c r="AU33" s="45"/>
      <c r="AV33" s="44">
        <v>75</v>
      </c>
      <c r="AW33" s="46">
        <f t="shared" si="9"/>
        <v>78.285714285714292</v>
      </c>
      <c r="AX33" s="47">
        <f t="shared" si="10"/>
        <v>78</v>
      </c>
      <c r="AY33" s="48"/>
      <c r="AZ33" s="57"/>
      <c r="BA33" s="45">
        <v>76</v>
      </c>
      <c r="BB33" s="57"/>
      <c r="BC33" s="57"/>
      <c r="BD33" s="45">
        <v>93</v>
      </c>
      <c r="BE33" s="57"/>
      <c r="BF33" s="57"/>
      <c r="BG33" s="57"/>
      <c r="BH33" s="57"/>
      <c r="BI33" s="57"/>
      <c r="BJ33" s="57"/>
      <c r="BK33" s="57"/>
      <c r="BL33" s="57"/>
      <c r="BM33" s="57"/>
      <c r="BN33" s="57"/>
      <c r="BO33" s="45">
        <f t="shared" si="11"/>
        <v>85</v>
      </c>
      <c r="BP33" s="44"/>
      <c r="BQ33" s="45">
        <v>76</v>
      </c>
      <c r="BR33" s="45"/>
      <c r="BS33" s="44"/>
      <c r="BT33" s="44"/>
      <c r="BU33" s="45"/>
      <c r="BV33" s="44"/>
      <c r="BW33" s="44"/>
      <c r="BX33" s="45"/>
      <c r="BY33" s="44"/>
      <c r="BZ33" s="44"/>
      <c r="CA33" s="45"/>
      <c r="CB33" s="44"/>
      <c r="CC33" s="44"/>
      <c r="CD33" s="45"/>
      <c r="CE33" s="46">
        <f t="shared" si="12"/>
        <v>81.666666666666671</v>
      </c>
      <c r="CF33" s="47">
        <f t="shared" si="13"/>
        <v>82</v>
      </c>
      <c r="CG33" s="48"/>
      <c r="CH33" s="57">
        <v>7</v>
      </c>
      <c r="CI33" s="49" t="str">
        <f t="shared" si="14"/>
        <v xml:space="preserve">Memiliki kemampuan pemahanan Teori masuk dan berkembangnya Islam di Indonesia, Kerajaan kerajaan Islam di Indonesia, Bukti bukti kehidupan pengaruh islam yang masih ada pada saat ini, </v>
      </c>
      <c r="CJ33" s="48"/>
      <c r="CK33" s="57">
        <v>7</v>
      </c>
      <c r="CL33"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W33" s="56">
        <v>11</v>
      </c>
      <c r="CX33" s="56" t="str">
        <f>(IF(CO23="","","Memiliki keterampilan  "))&amp;(IF(CO23="","",CO23&amp;", "))&amp;(IF(CO24="","",CO24&amp;", "))&amp;(IF(CO25="","",CO25&amp;", "))&amp;(IF(CO26="","",CO26&amp;", "))&amp;(IF(CO27="","",CO27&amp;", "))&amp;(IF(CO28="","",CO28&amp;", "))&amp;(IF(CO29="","",CO29&amp;", "))&amp;(IF(CO30="","",CO30&amp;", "))&amp;(IF(CO31="","",CO31&amp;", "))&amp;(IF(CO32="","",CO32&amp;"."))</f>
        <v xml:space="preserve">Memiliki keterampilan  Membuat makalah tentang teori masuk dan berkembangnya Islam di Indonesia, Membuat makalah tentang kerajaan kerajaan Islam di Indonesia, Membuat makalah tentang bukti bukti kehidupan pengaruh islam yang masih ada pada saat ini, </v>
      </c>
    </row>
    <row r="34" spans="1:102">
      <c r="A34" s="8">
        <v>24</v>
      </c>
      <c r="B34" s="8">
        <v>34883</v>
      </c>
      <c r="C34" s="8" t="s">
        <v>79</v>
      </c>
      <c r="E34" s="50">
        <f t="shared" si="0"/>
        <v>82</v>
      </c>
      <c r="F34" s="8" t="str">
        <f t="shared" si="1"/>
        <v>B</v>
      </c>
      <c r="G34" s="8" t="str">
        <f t="shared" si="2"/>
        <v xml:space="preserve">Memiliki kemampuan pemahanan Teori masuk dan berkembangnya Islam di Indonesia, Kerajaan kerajaan Islam di Indonesia, Bukti bukti kehidupan pengaruh islam yang masih ada pada saat ini, </v>
      </c>
      <c r="H34" s="50">
        <f t="shared" si="3"/>
        <v>85</v>
      </c>
      <c r="I34" s="8" t="str">
        <f t="shared" si="4"/>
        <v>B</v>
      </c>
      <c r="J34"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4" s="8"/>
      <c r="L34" s="13"/>
      <c r="M34" s="14"/>
      <c r="N34" s="44">
        <f t="shared" si="6"/>
        <v>79</v>
      </c>
      <c r="O34" s="44">
        <f t="shared" si="7"/>
        <v>75</v>
      </c>
      <c r="Q34" s="44">
        <v>76</v>
      </c>
      <c r="R34" s="44"/>
      <c r="S34" s="45">
        <v>85</v>
      </c>
      <c r="T34" s="44">
        <v>76</v>
      </c>
      <c r="U34" s="44"/>
      <c r="V34" s="45">
        <v>80</v>
      </c>
      <c r="W34" s="44"/>
      <c r="X34" s="44"/>
      <c r="Y34" s="45"/>
      <c r="Z34" s="44"/>
      <c r="AA34" s="44"/>
      <c r="AB34" s="45"/>
      <c r="AC34" s="44"/>
      <c r="AD34" s="44"/>
      <c r="AE34" s="45"/>
      <c r="AF34" s="45">
        <f t="shared" si="8"/>
        <v>79</v>
      </c>
      <c r="AG34" s="44">
        <v>90</v>
      </c>
      <c r="AH34" s="44"/>
      <c r="AI34" s="45">
        <v>90</v>
      </c>
      <c r="AJ34" s="44"/>
      <c r="AK34" s="44"/>
      <c r="AL34" s="45"/>
      <c r="AM34" s="44"/>
      <c r="AN34" s="44"/>
      <c r="AO34" s="45"/>
      <c r="AP34" s="44"/>
      <c r="AQ34" s="44"/>
      <c r="AR34" s="45"/>
      <c r="AS34" s="44"/>
      <c r="AT34" s="44"/>
      <c r="AU34" s="45"/>
      <c r="AV34" s="44">
        <v>75</v>
      </c>
      <c r="AW34" s="46">
        <f t="shared" si="9"/>
        <v>81.714285714285708</v>
      </c>
      <c r="AX34" s="47">
        <f t="shared" si="10"/>
        <v>82</v>
      </c>
      <c r="AY34" s="48"/>
      <c r="AZ34" s="57"/>
      <c r="BA34" s="45">
        <v>85</v>
      </c>
      <c r="BB34" s="57"/>
      <c r="BC34" s="57"/>
      <c r="BD34" s="45">
        <v>80</v>
      </c>
      <c r="BE34" s="57"/>
      <c r="BF34" s="57"/>
      <c r="BG34" s="57"/>
      <c r="BH34" s="57"/>
      <c r="BI34" s="57"/>
      <c r="BJ34" s="57"/>
      <c r="BK34" s="57"/>
      <c r="BL34" s="57"/>
      <c r="BM34" s="57"/>
      <c r="BN34" s="57"/>
      <c r="BO34" s="45">
        <f t="shared" si="11"/>
        <v>83</v>
      </c>
      <c r="BP34" s="44"/>
      <c r="BQ34" s="45">
        <v>90</v>
      </c>
      <c r="BR34" s="45"/>
      <c r="BS34" s="44"/>
      <c r="BT34" s="44"/>
      <c r="BU34" s="45"/>
      <c r="BV34" s="44"/>
      <c r="BW34" s="44"/>
      <c r="BX34" s="45"/>
      <c r="BY34" s="44"/>
      <c r="BZ34" s="44"/>
      <c r="CA34" s="45"/>
      <c r="CB34" s="44"/>
      <c r="CC34" s="44"/>
      <c r="CD34" s="45"/>
      <c r="CE34" s="46">
        <f t="shared" si="12"/>
        <v>85</v>
      </c>
      <c r="CF34" s="47">
        <f t="shared" si="13"/>
        <v>85</v>
      </c>
      <c r="CG34" s="48"/>
      <c r="CH34" s="57">
        <v>7</v>
      </c>
      <c r="CI34" s="49" t="str">
        <f t="shared" si="14"/>
        <v xml:space="preserve">Memiliki kemampuan pemahanan Teori masuk dan berkembangnya Islam di Indonesia, Kerajaan kerajaan Islam di Indonesia, Bukti bukti kehidupan pengaruh islam yang masih ada pada saat ini, </v>
      </c>
      <c r="CJ34" s="48"/>
      <c r="CK34" s="57">
        <v>7</v>
      </c>
      <c r="CL34"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35" spans="1:102">
      <c r="A35" s="8">
        <v>25</v>
      </c>
      <c r="B35" s="8">
        <v>34884</v>
      </c>
      <c r="C35" s="8" t="s">
        <v>80</v>
      </c>
      <c r="E35" s="50">
        <f t="shared" si="0"/>
        <v>87</v>
      </c>
      <c r="F35" s="8" t="str">
        <f t="shared" si="1"/>
        <v>B</v>
      </c>
      <c r="G35" s="8" t="str">
        <f t="shared" si="2"/>
        <v xml:space="preserve">Memiliki kemampuan pemahanan Teori masuk dan berkembangnya Islam di Indonesia, Kerajaan kerajaan Islam di Indonesia, Bukti bukti kehidupan pengaruh islam yang masih ada pada saat ini, </v>
      </c>
      <c r="H35" s="50">
        <f t="shared" si="3"/>
        <v>88</v>
      </c>
      <c r="I35" s="8" t="str">
        <f t="shared" si="4"/>
        <v>B</v>
      </c>
      <c r="J35"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5" s="8"/>
      <c r="L35" s="13"/>
      <c r="M35" s="14"/>
      <c r="N35" s="44">
        <f t="shared" si="6"/>
        <v>88</v>
      </c>
      <c r="O35" s="44">
        <f t="shared" si="7"/>
        <v>80</v>
      </c>
      <c r="Q35" s="44">
        <v>100</v>
      </c>
      <c r="R35" s="44"/>
      <c r="S35" s="45">
        <v>85</v>
      </c>
      <c r="T35" s="44">
        <v>76</v>
      </c>
      <c r="U35" s="44"/>
      <c r="V35" s="45">
        <v>90</v>
      </c>
      <c r="W35" s="44"/>
      <c r="X35" s="44"/>
      <c r="Y35" s="45"/>
      <c r="Z35" s="44"/>
      <c r="AA35" s="44"/>
      <c r="AB35" s="45"/>
      <c r="AC35" s="44"/>
      <c r="AD35" s="44"/>
      <c r="AE35" s="45"/>
      <c r="AF35" s="45">
        <f t="shared" si="8"/>
        <v>88</v>
      </c>
      <c r="AG35" s="44">
        <v>90</v>
      </c>
      <c r="AH35" s="44"/>
      <c r="AI35" s="45">
        <v>90</v>
      </c>
      <c r="AJ35" s="44"/>
      <c r="AK35" s="44"/>
      <c r="AL35" s="45"/>
      <c r="AM35" s="44"/>
      <c r="AN35" s="44"/>
      <c r="AO35" s="45"/>
      <c r="AP35" s="44"/>
      <c r="AQ35" s="44"/>
      <c r="AR35" s="45"/>
      <c r="AS35" s="44"/>
      <c r="AT35" s="44"/>
      <c r="AU35" s="45"/>
      <c r="AV35" s="44">
        <v>80</v>
      </c>
      <c r="AW35" s="46">
        <f t="shared" si="9"/>
        <v>87.285714285714292</v>
      </c>
      <c r="AX35" s="47">
        <f t="shared" si="10"/>
        <v>87</v>
      </c>
      <c r="AY35" s="48"/>
      <c r="AZ35" s="57"/>
      <c r="BA35" s="45">
        <v>85</v>
      </c>
      <c r="BB35" s="57"/>
      <c r="BC35" s="57"/>
      <c r="BD35" s="45">
        <v>90</v>
      </c>
      <c r="BE35" s="57"/>
      <c r="BF35" s="57"/>
      <c r="BG35" s="57"/>
      <c r="BH35" s="57"/>
      <c r="BI35" s="57"/>
      <c r="BJ35" s="57"/>
      <c r="BK35" s="57"/>
      <c r="BL35" s="57"/>
      <c r="BM35" s="57"/>
      <c r="BN35" s="57"/>
      <c r="BO35" s="45">
        <f t="shared" si="11"/>
        <v>88</v>
      </c>
      <c r="BP35" s="44"/>
      <c r="BQ35" s="45">
        <v>90</v>
      </c>
      <c r="BR35" s="45"/>
      <c r="BS35" s="44"/>
      <c r="BT35" s="44"/>
      <c r="BU35" s="45"/>
      <c r="BV35" s="44"/>
      <c r="BW35" s="44"/>
      <c r="BX35" s="45"/>
      <c r="BY35" s="44"/>
      <c r="BZ35" s="44"/>
      <c r="CA35" s="45"/>
      <c r="CB35" s="44"/>
      <c r="CC35" s="44"/>
      <c r="CD35" s="45"/>
      <c r="CE35" s="46">
        <f t="shared" si="12"/>
        <v>88.333333333333329</v>
      </c>
      <c r="CF35" s="47">
        <f t="shared" si="13"/>
        <v>88</v>
      </c>
      <c r="CG35" s="48"/>
      <c r="CH35" s="57">
        <v>7</v>
      </c>
      <c r="CI35" s="49" t="str">
        <f t="shared" si="14"/>
        <v xml:space="preserve">Memiliki kemampuan pemahanan Teori masuk dan berkembangnya Islam di Indonesia, Kerajaan kerajaan Islam di Indonesia, Bukti bukti kehidupan pengaruh islam yang masih ada pada saat ini, </v>
      </c>
      <c r="CJ35" s="48"/>
      <c r="CK35" s="57">
        <v>7</v>
      </c>
      <c r="CL35"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36" spans="1:102">
      <c r="A36" s="8">
        <v>26</v>
      </c>
      <c r="B36" s="8">
        <v>34885</v>
      </c>
      <c r="C36" s="8" t="s">
        <v>81</v>
      </c>
      <c r="E36" s="50">
        <f t="shared" si="0"/>
        <v>85</v>
      </c>
      <c r="F36" s="8" t="str">
        <f t="shared" si="1"/>
        <v>B</v>
      </c>
      <c r="G36" s="8" t="str">
        <f t="shared" si="2"/>
        <v xml:space="preserve">Memiliki kemampuan pemahanan Teori masuk dan berkembangnya Islam di Indonesia, Kerajaan kerajaan Islam di Indonesia, Bukti bukti kehidupan pengaruh islam yang masih ada pada saat ini, </v>
      </c>
      <c r="H36" s="50">
        <f t="shared" si="3"/>
        <v>90</v>
      </c>
      <c r="I36" s="8" t="str">
        <f t="shared" si="4"/>
        <v>B</v>
      </c>
      <c r="J36"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6" s="8"/>
      <c r="L36" s="13"/>
      <c r="M36" s="14"/>
      <c r="N36" s="44">
        <f t="shared" si="6"/>
        <v>84</v>
      </c>
      <c r="O36" s="44">
        <f t="shared" si="7"/>
        <v>80</v>
      </c>
      <c r="Q36" s="44">
        <v>76</v>
      </c>
      <c r="R36" s="44"/>
      <c r="S36" s="45">
        <v>90</v>
      </c>
      <c r="T36" s="44">
        <v>85</v>
      </c>
      <c r="U36" s="44"/>
      <c r="V36" s="45">
        <v>85</v>
      </c>
      <c r="W36" s="44"/>
      <c r="X36" s="44"/>
      <c r="Y36" s="45"/>
      <c r="Z36" s="44"/>
      <c r="AA36" s="44"/>
      <c r="AB36" s="45"/>
      <c r="AC36" s="44"/>
      <c r="AD36" s="44"/>
      <c r="AE36" s="45"/>
      <c r="AF36" s="45">
        <f t="shared" si="8"/>
        <v>84</v>
      </c>
      <c r="AG36" s="44">
        <v>90</v>
      </c>
      <c r="AH36" s="44"/>
      <c r="AI36" s="45">
        <v>90</v>
      </c>
      <c r="AJ36" s="44"/>
      <c r="AK36" s="44"/>
      <c r="AL36" s="45"/>
      <c r="AM36" s="44"/>
      <c r="AN36" s="44"/>
      <c r="AO36" s="45"/>
      <c r="AP36" s="44"/>
      <c r="AQ36" s="44"/>
      <c r="AR36" s="45"/>
      <c r="AS36" s="44"/>
      <c r="AT36" s="44"/>
      <c r="AU36" s="45"/>
      <c r="AV36" s="44">
        <v>80</v>
      </c>
      <c r="AW36" s="46">
        <f t="shared" si="9"/>
        <v>85.142857142857139</v>
      </c>
      <c r="AX36" s="47">
        <f t="shared" si="10"/>
        <v>85</v>
      </c>
      <c r="AY36" s="48"/>
      <c r="AZ36" s="57"/>
      <c r="BA36" s="45">
        <v>90</v>
      </c>
      <c r="BB36" s="57"/>
      <c r="BC36" s="57"/>
      <c r="BD36" s="45">
        <v>85</v>
      </c>
      <c r="BE36" s="57"/>
      <c r="BF36" s="57"/>
      <c r="BG36" s="57"/>
      <c r="BH36" s="57"/>
      <c r="BI36" s="57"/>
      <c r="BJ36" s="57"/>
      <c r="BK36" s="57"/>
      <c r="BL36" s="57"/>
      <c r="BM36" s="57"/>
      <c r="BN36" s="57"/>
      <c r="BO36" s="45">
        <f t="shared" si="11"/>
        <v>88</v>
      </c>
      <c r="BP36" s="44"/>
      <c r="BQ36" s="45">
        <v>95</v>
      </c>
      <c r="BR36" s="45"/>
      <c r="BS36" s="44"/>
      <c r="BT36" s="44"/>
      <c r="BU36" s="45"/>
      <c r="BV36" s="44"/>
      <c r="BW36" s="44"/>
      <c r="BX36" s="45"/>
      <c r="BY36" s="44"/>
      <c r="BZ36" s="44"/>
      <c r="CA36" s="45"/>
      <c r="CB36" s="44"/>
      <c r="CC36" s="44"/>
      <c r="CD36" s="45"/>
      <c r="CE36" s="46">
        <f t="shared" si="12"/>
        <v>90</v>
      </c>
      <c r="CF36" s="47">
        <f t="shared" si="13"/>
        <v>90</v>
      </c>
      <c r="CG36" s="48"/>
      <c r="CH36" s="57">
        <v>7</v>
      </c>
      <c r="CI36" s="49" t="str">
        <f t="shared" si="14"/>
        <v xml:space="preserve">Memiliki kemampuan pemahanan Teori masuk dan berkembangnya Islam di Indonesia, Kerajaan kerajaan Islam di Indonesia, Bukti bukti kehidupan pengaruh islam yang masih ada pada saat ini, </v>
      </c>
      <c r="CJ36" s="48"/>
      <c r="CK36" s="57">
        <v>7</v>
      </c>
      <c r="CL36"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37" spans="1:102">
      <c r="A37" s="8">
        <v>27</v>
      </c>
      <c r="B37" s="8">
        <v>34886</v>
      </c>
      <c r="C37" s="8" t="s">
        <v>82</v>
      </c>
      <c r="E37" s="50">
        <f t="shared" si="0"/>
        <v>83</v>
      </c>
      <c r="F37" s="8" t="str">
        <f t="shared" si="1"/>
        <v>B</v>
      </c>
      <c r="G37" s="8" t="str">
        <f t="shared" si="2"/>
        <v xml:space="preserve">Memiliki kemampuan pemahanan Teori masuk dan berkembangnya Islam di Indonesia, Kerajaan kerajaan Islam di Indonesia, Bukti bukti kehidupan pengaruh islam yang masih ada pada saat ini, </v>
      </c>
      <c r="H37" s="50">
        <f t="shared" si="3"/>
        <v>88</v>
      </c>
      <c r="I37" s="8" t="str">
        <f t="shared" si="4"/>
        <v>B</v>
      </c>
      <c r="J37"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7" s="8"/>
      <c r="L37" s="13"/>
      <c r="M37" s="14"/>
      <c r="N37" s="44">
        <f t="shared" si="6"/>
        <v>81</v>
      </c>
      <c r="O37" s="44">
        <f t="shared" si="7"/>
        <v>80</v>
      </c>
      <c r="Q37" s="44">
        <v>76</v>
      </c>
      <c r="R37" s="44"/>
      <c r="S37" s="45">
        <v>80</v>
      </c>
      <c r="T37" s="44">
        <v>76</v>
      </c>
      <c r="U37" s="44"/>
      <c r="V37" s="45">
        <v>90</v>
      </c>
      <c r="W37" s="44"/>
      <c r="X37" s="44"/>
      <c r="Y37" s="45"/>
      <c r="Z37" s="44"/>
      <c r="AA37" s="44"/>
      <c r="AB37" s="45"/>
      <c r="AC37" s="44"/>
      <c r="AD37" s="44"/>
      <c r="AE37" s="45"/>
      <c r="AF37" s="45">
        <f t="shared" si="8"/>
        <v>81</v>
      </c>
      <c r="AG37" s="44">
        <v>90</v>
      </c>
      <c r="AH37" s="44"/>
      <c r="AI37" s="45">
        <v>90</v>
      </c>
      <c r="AJ37" s="44"/>
      <c r="AK37" s="44"/>
      <c r="AL37" s="45"/>
      <c r="AM37" s="44"/>
      <c r="AN37" s="44"/>
      <c r="AO37" s="45"/>
      <c r="AP37" s="44"/>
      <c r="AQ37" s="44"/>
      <c r="AR37" s="45"/>
      <c r="AS37" s="44"/>
      <c r="AT37" s="44"/>
      <c r="AU37" s="45"/>
      <c r="AV37" s="44">
        <v>80</v>
      </c>
      <c r="AW37" s="46">
        <f t="shared" si="9"/>
        <v>83.142857142857139</v>
      </c>
      <c r="AX37" s="47">
        <f t="shared" si="10"/>
        <v>83</v>
      </c>
      <c r="AY37" s="48"/>
      <c r="AZ37" s="57"/>
      <c r="BA37" s="45">
        <v>80</v>
      </c>
      <c r="BB37" s="57"/>
      <c r="BC37" s="57"/>
      <c r="BD37" s="45">
        <v>90</v>
      </c>
      <c r="BE37" s="57"/>
      <c r="BF37" s="57"/>
      <c r="BG37" s="57"/>
      <c r="BH37" s="57"/>
      <c r="BI37" s="57"/>
      <c r="BJ37" s="57"/>
      <c r="BK37" s="57"/>
      <c r="BL37" s="57"/>
      <c r="BM37" s="57"/>
      <c r="BN37" s="57"/>
      <c r="BO37" s="45">
        <f t="shared" si="11"/>
        <v>85</v>
      </c>
      <c r="BP37" s="44"/>
      <c r="BQ37" s="45">
        <v>95</v>
      </c>
      <c r="BR37" s="45"/>
      <c r="BS37" s="44"/>
      <c r="BT37" s="44"/>
      <c r="BU37" s="45"/>
      <c r="BV37" s="44"/>
      <c r="BW37" s="44"/>
      <c r="BX37" s="45"/>
      <c r="BY37" s="44"/>
      <c r="BZ37" s="44"/>
      <c r="CA37" s="45"/>
      <c r="CB37" s="44"/>
      <c r="CC37" s="44"/>
      <c r="CD37" s="45"/>
      <c r="CE37" s="46">
        <f t="shared" si="12"/>
        <v>88.333333333333329</v>
      </c>
      <c r="CF37" s="47">
        <f t="shared" si="13"/>
        <v>88</v>
      </c>
      <c r="CG37" s="48"/>
      <c r="CH37" s="57">
        <v>7</v>
      </c>
      <c r="CI37" s="49" t="str">
        <f t="shared" si="14"/>
        <v xml:space="preserve">Memiliki kemampuan pemahanan Teori masuk dan berkembangnya Islam di Indonesia, Kerajaan kerajaan Islam di Indonesia, Bukti bukti kehidupan pengaruh islam yang masih ada pada saat ini, </v>
      </c>
      <c r="CJ37" s="48"/>
      <c r="CK37" s="57">
        <v>7</v>
      </c>
      <c r="CL37"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38" spans="1:102">
      <c r="A38" s="8">
        <v>28</v>
      </c>
      <c r="B38" s="8">
        <v>34887</v>
      </c>
      <c r="C38" s="8" t="s">
        <v>83</v>
      </c>
      <c r="E38" s="50">
        <f t="shared" si="0"/>
        <v>84</v>
      </c>
      <c r="F38" s="8" t="str">
        <f t="shared" si="1"/>
        <v>B</v>
      </c>
      <c r="G38" s="8" t="str">
        <f t="shared" si="2"/>
        <v xml:space="preserve">Memiliki kemampuan pemahanan Teori masuk dan berkembangnya Islam di Indonesia, Kerajaan kerajaan Islam di Indonesia, Bukti bukti kehidupan pengaruh islam yang masih ada pada saat ini, </v>
      </c>
      <c r="H38" s="50">
        <f t="shared" si="3"/>
        <v>85</v>
      </c>
      <c r="I38" s="8" t="str">
        <f t="shared" si="4"/>
        <v>B</v>
      </c>
      <c r="J38"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8" s="8"/>
      <c r="L38" s="13"/>
      <c r="M38" s="14"/>
      <c r="N38" s="44">
        <f t="shared" si="6"/>
        <v>81</v>
      </c>
      <c r="O38" s="44">
        <f t="shared" si="7"/>
        <v>85</v>
      </c>
      <c r="Q38" s="44">
        <v>76</v>
      </c>
      <c r="R38" s="44"/>
      <c r="S38" s="45">
        <v>80</v>
      </c>
      <c r="T38" s="44">
        <v>76</v>
      </c>
      <c r="U38" s="44"/>
      <c r="V38" s="45">
        <v>90</v>
      </c>
      <c r="W38" s="44"/>
      <c r="X38" s="44"/>
      <c r="Y38" s="45"/>
      <c r="Z38" s="44"/>
      <c r="AA38" s="44"/>
      <c r="AB38" s="45"/>
      <c r="AC38" s="44"/>
      <c r="AD38" s="44"/>
      <c r="AE38" s="45"/>
      <c r="AF38" s="45">
        <f t="shared" si="8"/>
        <v>81</v>
      </c>
      <c r="AG38" s="44">
        <v>90</v>
      </c>
      <c r="AH38" s="44"/>
      <c r="AI38" s="45">
        <v>90</v>
      </c>
      <c r="AJ38" s="44"/>
      <c r="AK38" s="44"/>
      <c r="AL38" s="45"/>
      <c r="AM38" s="44"/>
      <c r="AN38" s="44"/>
      <c r="AO38" s="45"/>
      <c r="AP38" s="44"/>
      <c r="AQ38" s="44"/>
      <c r="AR38" s="45"/>
      <c r="AS38" s="44"/>
      <c r="AT38" s="44"/>
      <c r="AU38" s="45"/>
      <c r="AV38" s="44">
        <v>85</v>
      </c>
      <c r="AW38" s="46">
        <f t="shared" si="9"/>
        <v>83.857142857142861</v>
      </c>
      <c r="AX38" s="47">
        <f t="shared" si="10"/>
        <v>84</v>
      </c>
      <c r="AY38" s="48"/>
      <c r="AZ38" s="57"/>
      <c r="BA38" s="45">
        <v>80</v>
      </c>
      <c r="BB38" s="57"/>
      <c r="BC38" s="57"/>
      <c r="BD38" s="45">
        <v>90</v>
      </c>
      <c r="BE38" s="57"/>
      <c r="BF38" s="57"/>
      <c r="BG38" s="57"/>
      <c r="BH38" s="57"/>
      <c r="BI38" s="57"/>
      <c r="BJ38" s="57"/>
      <c r="BK38" s="57"/>
      <c r="BL38" s="57"/>
      <c r="BM38" s="57"/>
      <c r="BN38" s="57"/>
      <c r="BO38" s="45">
        <f t="shared" si="11"/>
        <v>85</v>
      </c>
      <c r="BP38" s="44"/>
      <c r="BQ38" s="45">
        <v>85</v>
      </c>
      <c r="BR38" s="45"/>
      <c r="BS38" s="44"/>
      <c r="BT38" s="44"/>
      <c r="BU38" s="45"/>
      <c r="BV38" s="44"/>
      <c r="BW38" s="44"/>
      <c r="BX38" s="45"/>
      <c r="BY38" s="44"/>
      <c r="BZ38" s="44"/>
      <c r="CA38" s="45"/>
      <c r="CB38" s="44"/>
      <c r="CC38" s="44"/>
      <c r="CD38" s="45"/>
      <c r="CE38" s="46">
        <f t="shared" si="12"/>
        <v>85</v>
      </c>
      <c r="CF38" s="47">
        <f t="shared" si="13"/>
        <v>85</v>
      </c>
      <c r="CG38" s="48"/>
      <c r="CH38" s="57">
        <v>7</v>
      </c>
      <c r="CI38" s="49" t="str">
        <f t="shared" si="14"/>
        <v xml:space="preserve">Memiliki kemampuan pemahanan Teori masuk dan berkembangnya Islam di Indonesia, Kerajaan kerajaan Islam di Indonesia, Bukti bukti kehidupan pengaruh islam yang masih ada pada saat ini, </v>
      </c>
      <c r="CJ38" s="48"/>
      <c r="CK38" s="57">
        <v>7</v>
      </c>
      <c r="CL38"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39" spans="1:102">
      <c r="A39" s="8">
        <v>29</v>
      </c>
      <c r="B39" s="8">
        <v>34888</v>
      </c>
      <c r="C39" s="8" t="s">
        <v>84</v>
      </c>
      <c r="E39" s="50">
        <f t="shared" si="0"/>
        <v>82</v>
      </c>
      <c r="F39" s="8" t="str">
        <f t="shared" si="1"/>
        <v>B</v>
      </c>
      <c r="G39" s="8" t="str">
        <f t="shared" si="2"/>
        <v xml:space="preserve">Memiliki kemampuan pemahanan Teori masuk dan berkembangnya Islam di Indonesia, Kerajaan kerajaan Islam di Indonesia, Bukti bukti kehidupan pengaruh islam yang masih ada pada saat ini, </v>
      </c>
      <c r="H39" s="50">
        <f t="shared" si="3"/>
        <v>84</v>
      </c>
      <c r="I39" s="8" t="str">
        <f t="shared" si="4"/>
        <v>B</v>
      </c>
      <c r="J39"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9" s="8"/>
      <c r="L39" s="13"/>
      <c r="M39" s="14"/>
      <c r="N39" s="44">
        <f t="shared" si="6"/>
        <v>82</v>
      </c>
      <c r="O39" s="44">
        <f t="shared" si="7"/>
        <v>80</v>
      </c>
      <c r="Q39" s="44">
        <v>76</v>
      </c>
      <c r="R39" s="44"/>
      <c r="S39" s="45">
        <v>76</v>
      </c>
      <c r="T39" s="44">
        <v>85</v>
      </c>
      <c r="U39" s="44"/>
      <c r="V39" s="45">
        <v>90</v>
      </c>
      <c r="W39" s="44"/>
      <c r="X39" s="44"/>
      <c r="Y39" s="45"/>
      <c r="Z39" s="44"/>
      <c r="AA39" s="44"/>
      <c r="AB39" s="45"/>
      <c r="AC39" s="44"/>
      <c r="AD39" s="44"/>
      <c r="AE39" s="45"/>
      <c r="AF39" s="45">
        <f t="shared" si="8"/>
        <v>82</v>
      </c>
      <c r="AG39" s="44">
        <v>85</v>
      </c>
      <c r="AH39" s="44"/>
      <c r="AI39" s="45">
        <v>85</v>
      </c>
      <c r="AJ39" s="44"/>
      <c r="AK39" s="44"/>
      <c r="AL39" s="45"/>
      <c r="AM39" s="44"/>
      <c r="AN39" s="44"/>
      <c r="AO39" s="45"/>
      <c r="AP39" s="44"/>
      <c r="AQ39" s="44"/>
      <c r="AR39" s="45"/>
      <c r="AS39" s="44"/>
      <c r="AT39" s="44"/>
      <c r="AU39" s="45"/>
      <c r="AV39" s="44">
        <v>80</v>
      </c>
      <c r="AW39" s="46">
        <f t="shared" si="9"/>
        <v>82.428571428571431</v>
      </c>
      <c r="AX39" s="47">
        <f t="shared" si="10"/>
        <v>82</v>
      </c>
      <c r="AY39" s="48"/>
      <c r="AZ39" s="57"/>
      <c r="BA39" s="45">
        <v>76</v>
      </c>
      <c r="BB39" s="57"/>
      <c r="BC39" s="57"/>
      <c r="BD39" s="45">
        <v>90</v>
      </c>
      <c r="BE39" s="57"/>
      <c r="BF39" s="57"/>
      <c r="BG39" s="57"/>
      <c r="BH39" s="57"/>
      <c r="BI39" s="57"/>
      <c r="BJ39" s="57"/>
      <c r="BK39" s="57"/>
      <c r="BL39" s="57"/>
      <c r="BM39" s="57"/>
      <c r="BN39" s="57"/>
      <c r="BO39" s="45">
        <f t="shared" si="11"/>
        <v>83</v>
      </c>
      <c r="BP39" s="44"/>
      <c r="BQ39" s="45">
        <v>85</v>
      </c>
      <c r="BR39" s="45"/>
      <c r="BS39" s="44"/>
      <c r="BT39" s="44"/>
      <c r="BU39" s="45"/>
      <c r="BV39" s="44"/>
      <c r="BW39" s="44"/>
      <c r="BX39" s="45"/>
      <c r="BY39" s="44"/>
      <c r="BZ39" s="44"/>
      <c r="CA39" s="45"/>
      <c r="CB39" s="44"/>
      <c r="CC39" s="44"/>
      <c r="CD39" s="45"/>
      <c r="CE39" s="46">
        <f t="shared" si="12"/>
        <v>83.666666666666671</v>
      </c>
      <c r="CF39" s="47">
        <f t="shared" si="13"/>
        <v>84</v>
      </c>
      <c r="CG39" s="48"/>
      <c r="CH39" s="57">
        <v>7</v>
      </c>
      <c r="CI39" s="49" t="str">
        <f t="shared" si="14"/>
        <v xml:space="preserve">Memiliki kemampuan pemahanan Teori masuk dan berkembangnya Islam di Indonesia, Kerajaan kerajaan Islam di Indonesia, Bukti bukti kehidupan pengaruh islam yang masih ada pada saat ini, </v>
      </c>
      <c r="CJ39" s="48"/>
      <c r="CK39" s="57">
        <v>7</v>
      </c>
      <c r="CL39"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40" spans="1:102">
      <c r="A40" s="8">
        <v>30</v>
      </c>
      <c r="B40" s="8">
        <v>34889</v>
      </c>
      <c r="C40" s="8" t="s">
        <v>85</v>
      </c>
      <c r="E40" s="50">
        <f t="shared" si="0"/>
        <v>82</v>
      </c>
      <c r="F40" s="8" t="str">
        <f t="shared" si="1"/>
        <v>B</v>
      </c>
      <c r="G40" s="8" t="str">
        <f t="shared" si="2"/>
        <v xml:space="preserve">Memiliki kemampuan pemahanan Teori masuk dan berkembangnya Islam di Indonesia, Kerajaan kerajaan Islam di Indonesia, Bukti bukti kehidupan pengaruh islam yang masih ada pada saat ini, </v>
      </c>
      <c r="H40" s="50">
        <f t="shared" si="3"/>
        <v>90</v>
      </c>
      <c r="I40" s="8" t="str">
        <f t="shared" si="4"/>
        <v>B</v>
      </c>
      <c r="J40"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40" s="8"/>
      <c r="L40" s="13"/>
      <c r="M40" s="14"/>
      <c r="N40" s="44">
        <f t="shared" si="6"/>
        <v>86</v>
      </c>
      <c r="O40" s="44">
        <f t="shared" si="7"/>
        <v>75</v>
      </c>
      <c r="Q40" s="44">
        <v>90</v>
      </c>
      <c r="R40" s="44"/>
      <c r="S40" s="45">
        <v>80</v>
      </c>
      <c r="T40" s="44">
        <v>76</v>
      </c>
      <c r="U40" s="44"/>
      <c r="V40" s="45">
        <v>96</v>
      </c>
      <c r="W40" s="44"/>
      <c r="X40" s="44"/>
      <c r="Y40" s="45"/>
      <c r="Z40" s="44"/>
      <c r="AA40" s="44"/>
      <c r="AB40" s="45"/>
      <c r="AC40" s="44"/>
      <c r="AD40" s="44"/>
      <c r="AE40" s="45"/>
      <c r="AF40" s="45">
        <f t="shared" si="8"/>
        <v>86</v>
      </c>
      <c r="AG40" s="44">
        <v>80</v>
      </c>
      <c r="AH40" s="44"/>
      <c r="AI40" s="45">
        <v>80</v>
      </c>
      <c r="AJ40" s="44"/>
      <c r="AK40" s="44"/>
      <c r="AL40" s="45"/>
      <c r="AM40" s="44"/>
      <c r="AN40" s="44"/>
      <c r="AO40" s="45"/>
      <c r="AP40" s="44"/>
      <c r="AQ40" s="44"/>
      <c r="AR40" s="45"/>
      <c r="AS40" s="44"/>
      <c r="AT40" s="44"/>
      <c r="AU40" s="45"/>
      <c r="AV40" s="44">
        <v>75</v>
      </c>
      <c r="AW40" s="46">
        <f t="shared" si="9"/>
        <v>82.428571428571431</v>
      </c>
      <c r="AX40" s="47">
        <f t="shared" si="10"/>
        <v>82</v>
      </c>
      <c r="AY40" s="48"/>
      <c r="AZ40" s="57"/>
      <c r="BA40" s="45">
        <v>80</v>
      </c>
      <c r="BB40" s="57"/>
      <c r="BC40" s="57"/>
      <c r="BD40" s="45">
        <v>96</v>
      </c>
      <c r="BE40" s="57"/>
      <c r="BF40" s="57"/>
      <c r="BG40" s="57"/>
      <c r="BH40" s="57"/>
      <c r="BI40" s="57"/>
      <c r="BJ40" s="57"/>
      <c r="BK40" s="57"/>
      <c r="BL40" s="57"/>
      <c r="BM40" s="57"/>
      <c r="BN40" s="57"/>
      <c r="BO40" s="45">
        <f t="shared" si="11"/>
        <v>88</v>
      </c>
      <c r="BP40" s="44"/>
      <c r="BQ40" s="45">
        <v>95</v>
      </c>
      <c r="BR40" s="45"/>
      <c r="BS40" s="44"/>
      <c r="BT40" s="44"/>
      <c r="BU40" s="45"/>
      <c r="BV40" s="44"/>
      <c r="BW40" s="44"/>
      <c r="BX40" s="45"/>
      <c r="BY40" s="44"/>
      <c r="BZ40" s="44"/>
      <c r="CA40" s="45"/>
      <c r="CB40" s="44"/>
      <c r="CC40" s="44"/>
      <c r="CD40" s="45"/>
      <c r="CE40" s="46">
        <f t="shared" si="12"/>
        <v>90.333333333333329</v>
      </c>
      <c r="CF40" s="47">
        <f t="shared" si="13"/>
        <v>90</v>
      </c>
      <c r="CG40" s="48"/>
      <c r="CH40" s="57">
        <v>7</v>
      </c>
      <c r="CI40" s="49" t="str">
        <f t="shared" si="14"/>
        <v xml:space="preserve">Memiliki kemampuan pemahanan Teori masuk dan berkembangnya Islam di Indonesia, Kerajaan kerajaan Islam di Indonesia, Bukti bukti kehidupan pengaruh islam yang masih ada pada saat ini, </v>
      </c>
      <c r="CJ40" s="48"/>
      <c r="CK40" s="57">
        <v>7</v>
      </c>
      <c r="CL40"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41" spans="1:102">
      <c r="A41" s="8">
        <v>31</v>
      </c>
      <c r="B41" s="8">
        <v>34890</v>
      </c>
      <c r="C41" s="8" t="s">
        <v>86</v>
      </c>
      <c r="E41" s="50">
        <f t="shared" si="0"/>
        <v>79</v>
      </c>
      <c r="F41" s="8" t="str">
        <f t="shared" si="1"/>
        <v>B</v>
      </c>
      <c r="G41" s="8" t="str">
        <f t="shared" si="2"/>
        <v xml:space="preserve">Memiliki kemampuan pemahanan Teori masuk dan berkembangnya Islam di Indonesia, Kerajaan kerajaan Islam di Indonesia, Bukti bukti kehidupan pengaruh islam yang masih ada pada saat ini, </v>
      </c>
      <c r="H41" s="50">
        <f t="shared" si="3"/>
        <v>84</v>
      </c>
      <c r="I41" s="8" t="str">
        <f t="shared" si="4"/>
        <v>B</v>
      </c>
      <c r="J41"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41" s="8"/>
      <c r="L41" s="13"/>
      <c r="M41" s="14"/>
      <c r="N41" s="44">
        <f t="shared" si="6"/>
        <v>82</v>
      </c>
      <c r="O41" s="44">
        <f t="shared" si="7"/>
        <v>75</v>
      </c>
      <c r="Q41" s="44">
        <v>76</v>
      </c>
      <c r="R41" s="44"/>
      <c r="S41" s="45">
        <v>80</v>
      </c>
      <c r="T41" s="44">
        <v>76</v>
      </c>
      <c r="U41" s="44"/>
      <c r="V41" s="45">
        <v>95</v>
      </c>
      <c r="W41" s="44"/>
      <c r="X41" s="44"/>
      <c r="Y41" s="45"/>
      <c r="Z41" s="44"/>
      <c r="AA41" s="44"/>
      <c r="AB41" s="45"/>
      <c r="AC41" s="44"/>
      <c r="AD41" s="44"/>
      <c r="AE41" s="45"/>
      <c r="AF41" s="45">
        <f t="shared" si="8"/>
        <v>82</v>
      </c>
      <c r="AG41" s="44">
        <v>76</v>
      </c>
      <c r="AH41" s="44"/>
      <c r="AI41" s="45">
        <v>76</v>
      </c>
      <c r="AJ41" s="44"/>
      <c r="AK41" s="44"/>
      <c r="AL41" s="45"/>
      <c r="AM41" s="44"/>
      <c r="AN41" s="44"/>
      <c r="AO41" s="45"/>
      <c r="AP41" s="44"/>
      <c r="AQ41" s="44"/>
      <c r="AR41" s="45"/>
      <c r="AS41" s="44"/>
      <c r="AT41" s="44"/>
      <c r="AU41" s="45"/>
      <c r="AV41" s="44">
        <v>75</v>
      </c>
      <c r="AW41" s="46">
        <f t="shared" si="9"/>
        <v>79.142857142857139</v>
      </c>
      <c r="AX41" s="47">
        <f t="shared" si="10"/>
        <v>79</v>
      </c>
      <c r="AY41" s="48"/>
      <c r="AZ41" s="57"/>
      <c r="BA41" s="45">
        <v>80</v>
      </c>
      <c r="BB41" s="57"/>
      <c r="BC41" s="57"/>
      <c r="BD41" s="45">
        <v>95</v>
      </c>
      <c r="BE41" s="57"/>
      <c r="BF41" s="57"/>
      <c r="BG41" s="57"/>
      <c r="BH41" s="57"/>
      <c r="BI41" s="57"/>
      <c r="BJ41" s="57"/>
      <c r="BK41" s="57"/>
      <c r="BL41" s="57"/>
      <c r="BM41" s="57"/>
      <c r="BN41" s="57"/>
      <c r="BO41" s="45">
        <f t="shared" si="11"/>
        <v>88</v>
      </c>
      <c r="BP41" s="44"/>
      <c r="BQ41" s="45">
        <v>76</v>
      </c>
      <c r="BR41" s="45"/>
      <c r="BS41" s="44"/>
      <c r="BT41" s="44"/>
      <c r="BU41" s="45"/>
      <c r="BV41" s="44"/>
      <c r="BW41" s="44"/>
      <c r="BX41" s="45"/>
      <c r="BY41" s="44"/>
      <c r="BZ41" s="44"/>
      <c r="CA41" s="45"/>
      <c r="CB41" s="44"/>
      <c r="CC41" s="44"/>
      <c r="CD41" s="45"/>
      <c r="CE41" s="46">
        <f t="shared" si="12"/>
        <v>83.666666666666671</v>
      </c>
      <c r="CF41" s="47">
        <f t="shared" si="13"/>
        <v>84</v>
      </c>
      <c r="CG41" s="48"/>
      <c r="CH41" s="57">
        <v>7</v>
      </c>
      <c r="CI41" s="49" t="str">
        <f t="shared" si="14"/>
        <v xml:space="preserve">Memiliki kemampuan pemahanan Teori masuk dan berkembangnya Islam di Indonesia, Kerajaan kerajaan Islam di Indonesia, Bukti bukti kehidupan pengaruh islam yang masih ada pada saat ini, </v>
      </c>
      <c r="CJ41" s="48"/>
      <c r="CK41" s="57">
        <v>7</v>
      </c>
      <c r="CL41"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42" spans="1:102">
      <c r="A42" s="8">
        <v>32</v>
      </c>
      <c r="B42" s="8">
        <v>34891</v>
      </c>
      <c r="C42" s="8" t="s">
        <v>87</v>
      </c>
      <c r="E42" s="50">
        <f t="shared" si="0"/>
        <v>85</v>
      </c>
      <c r="F42" s="8" t="str">
        <f t="shared" si="1"/>
        <v>B</v>
      </c>
      <c r="G42" s="8" t="str">
        <f t="shared" si="2"/>
        <v xml:space="preserve">Memiliki kemampuan pemahanan Teori masuk dan berkembangnya Islam di Indonesia, Kerajaan kerajaan Islam di Indonesia, Bukti bukti kehidupan pengaruh islam yang masih ada pada saat ini, </v>
      </c>
      <c r="H42" s="50">
        <f t="shared" si="3"/>
        <v>90</v>
      </c>
      <c r="I42" s="8" t="str">
        <f t="shared" si="4"/>
        <v>B</v>
      </c>
      <c r="J42"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42" s="8"/>
      <c r="L42" s="13"/>
      <c r="M42" s="14"/>
      <c r="N42" s="44">
        <f t="shared" si="6"/>
        <v>85</v>
      </c>
      <c r="O42" s="44">
        <f t="shared" si="7"/>
        <v>85</v>
      </c>
      <c r="Q42" s="44">
        <v>76</v>
      </c>
      <c r="R42" s="44"/>
      <c r="S42" s="45">
        <v>85</v>
      </c>
      <c r="T42" s="44">
        <v>90</v>
      </c>
      <c r="U42" s="44"/>
      <c r="V42" s="45">
        <v>90</v>
      </c>
      <c r="W42" s="44"/>
      <c r="X42" s="44"/>
      <c r="Y42" s="45"/>
      <c r="Z42" s="44"/>
      <c r="AA42" s="44"/>
      <c r="AB42" s="45"/>
      <c r="AC42" s="44"/>
      <c r="AD42" s="44"/>
      <c r="AE42" s="45"/>
      <c r="AF42" s="45">
        <f t="shared" si="8"/>
        <v>85</v>
      </c>
      <c r="AG42" s="44">
        <v>85</v>
      </c>
      <c r="AH42" s="44"/>
      <c r="AI42" s="45">
        <v>85</v>
      </c>
      <c r="AJ42" s="44"/>
      <c r="AK42" s="44"/>
      <c r="AL42" s="45"/>
      <c r="AM42" s="44"/>
      <c r="AN42" s="44"/>
      <c r="AO42" s="45"/>
      <c r="AP42" s="44"/>
      <c r="AQ42" s="44"/>
      <c r="AR42" s="45"/>
      <c r="AS42" s="44"/>
      <c r="AT42" s="44"/>
      <c r="AU42" s="45"/>
      <c r="AV42" s="44">
        <v>85</v>
      </c>
      <c r="AW42" s="46">
        <f t="shared" si="9"/>
        <v>85.142857142857139</v>
      </c>
      <c r="AX42" s="47">
        <f t="shared" si="10"/>
        <v>85</v>
      </c>
      <c r="AY42" s="48"/>
      <c r="AZ42" s="57"/>
      <c r="BA42" s="45">
        <v>85</v>
      </c>
      <c r="BB42" s="57"/>
      <c r="BC42" s="57"/>
      <c r="BD42" s="45">
        <v>90</v>
      </c>
      <c r="BE42" s="57"/>
      <c r="BF42" s="57"/>
      <c r="BG42" s="57"/>
      <c r="BH42" s="57"/>
      <c r="BI42" s="57"/>
      <c r="BJ42" s="57"/>
      <c r="BK42" s="57"/>
      <c r="BL42" s="57"/>
      <c r="BM42" s="57"/>
      <c r="BN42" s="57"/>
      <c r="BO42" s="45">
        <f t="shared" si="11"/>
        <v>88</v>
      </c>
      <c r="BP42" s="44"/>
      <c r="BQ42" s="45">
        <v>95</v>
      </c>
      <c r="BR42" s="45"/>
      <c r="BS42" s="44"/>
      <c r="BT42" s="44"/>
      <c r="BU42" s="45"/>
      <c r="BV42" s="44"/>
      <c r="BW42" s="44"/>
      <c r="BX42" s="45"/>
      <c r="BY42" s="44"/>
      <c r="BZ42" s="44"/>
      <c r="CA42" s="45"/>
      <c r="CB42" s="44"/>
      <c r="CC42" s="44"/>
      <c r="CD42" s="45"/>
      <c r="CE42" s="46">
        <f t="shared" si="12"/>
        <v>90</v>
      </c>
      <c r="CF42" s="47">
        <f t="shared" si="13"/>
        <v>90</v>
      </c>
      <c r="CG42" s="48"/>
      <c r="CH42" s="57">
        <v>7</v>
      </c>
      <c r="CI42" s="49" t="str">
        <f t="shared" si="14"/>
        <v xml:space="preserve">Memiliki kemampuan pemahanan Teori masuk dan berkembangnya Islam di Indonesia, Kerajaan kerajaan Islam di Indonesia, Bukti bukti kehidupan pengaruh islam yang masih ada pada saat ini, </v>
      </c>
      <c r="CJ42" s="48"/>
      <c r="CK42" s="57">
        <v>7</v>
      </c>
      <c r="CL42"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43" spans="1:102">
      <c r="A43" s="8">
        <v>33</v>
      </c>
      <c r="B43" s="8">
        <v>34892</v>
      </c>
      <c r="C43" s="8" t="s">
        <v>88</v>
      </c>
      <c r="E43" s="50">
        <f t="shared" ref="E43:E60" si="16">AX43</f>
        <v>85</v>
      </c>
      <c r="F43" s="8" t="str">
        <f t="shared" ref="F43:F60" si="17">IF(E43="","",IF(E43&lt;=69,"D",IF(E43&lt;=75,"C",IF(E43&lt;=90,"B",IF(E43&lt;=100,"A","E")))))</f>
        <v>B</v>
      </c>
      <c r="G43" s="8" t="str">
        <f t="shared" ref="G43:G60" si="18">CI43</f>
        <v xml:space="preserve">Memiliki kemampuan pemahanan Teori masuk dan berkembangnya Islam di Indonesia, Kerajaan kerajaan Islam di Indonesia, Bukti bukti kehidupan pengaruh islam yang masih ada pada saat ini, </v>
      </c>
      <c r="H43" s="50">
        <f t="shared" ref="H43:H60" si="19">CF43</f>
        <v>86</v>
      </c>
      <c r="I43" s="8" t="str">
        <f t="shared" ref="I43:I60" si="20">IF(H43="","",IF(H43&lt;=69,"D",IF(H43&lt;=75,"C",IF(H43&lt;=90,"B",IF(H43&lt;=100,"A","E")))))</f>
        <v>B</v>
      </c>
      <c r="J43" s="8" t="str">
        <f t="shared" ref="J43:J60" si="21">CL43</f>
        <v xml:space="preserve">Memiliki keterampilan Membuat makalah tentang teori masuk dan berkembangnya Islam di Indonesia, Membuat makalah tentang kerajaan kerajaan Islam di Indonesia, Membuat makalah tentang bukti bukti kehidupan pengaruh islam yang masih ada pada saat ini, </v>
      </c>
      <c r="K43" s="8"/>
      <c r="L43" s="13"/>
      <c r="M43" s="14"/>
      <c r="N43" s="44">
        <f t="shared" ref="N43:N60" si="22">AF43</f>
        <v>90</v>
      </c>
      <c r="O43" s="44">
        <f t="shared" ref="O43:O60" si="23">IF(COUNTBLANK(AV43:AV43),"",AV43)</f>
        <v>85</v>
      </c>
      <c r="Q43" s="44">
        <v>100</v>
      </c>
      <c r="R43" s="44"/>
      <c r="S43" s="45">
        <v>90</v>
      </c>
      <c r="T43" s="44">
        <v>76</v>
      </c>
      <c r="U43" s="44"/>
      <c r="V43" s="45">
        <v>93</v>
      </c>
      <c r="W43" s="44"/>
      <c r="X43" s="44"/>
      <c r="Y43" s="45"/>
      <c r="Z43" s="44"/>
      <c r="AA43" s="44"/>
      <c r="AB43" s="45"/>
      <c r="AC43" s="44"/>
      <c r="AD43" s="44"/>
      <c r="AE43" s="45"/>
      <c r="AF43" s="45">
        <f t="shared" ref="AF43:AF60" si="24">IF(AND(Q43="",R43="",S43=""),"",ROUND(AVERAGE(Q43:AE43),0))</f>
        <v>90</v>
      </c>
      <c r="AG43" s="44">
        <v>76</v>
      </c>
      <c r="AH43" s="44"/>
      <c r="AI43" s="45">
        <v>76</v>
      </c>
      <c r="AJ43" s="44"/>
      <c r="AK43" s="44"/>
      <c r="AL43" s="45"/>
      <c r="AM43" s="44"/>
      <c r="AN43" s="44"/>
      <c r="AO43" s="45"/>
      <c r="AP43" s="44"/>
      <c r="AQ43" s="44"/>
      <c r="AR43" s="45"/>
      <c r="AS43" s="44"/>
      <c r="AT43" s="44"/>
      <c r="AU43" s="45"/>
      <c r="AV43" s="44">
        <v>85</v>
      </c>
      <c r="AW43" s="46">
        <f t="shared" ref="AW43:AW60" si="25">IF(AV43="","",AVERAGE(Q43:AE43,AG43:AV43))</f>
        <v>85.142857142857139</v>
      </c>
      <c r="AX43" s="47">
        <f t="shared" ref="AX43:AX60" si="26">IF(AW43="","",ROUND(AW43,0))</f>
        <v>85</v>
      </c>
      <c r="AY43" s="48"/>
      <c r="AZ43" s="57"/>
      <c r="BA43" s="45">
        <v>90</v>
      </c>
      <c r="BB43" s="57"/>
      <c r="BC43" s="57"/>
      <c r="BD43" s="45">
        <v>93</v>
      </c>
      <c r="BE43" s="57"/>
      <c r="BF43" s="57"/>
      <c r="BG43" s="57"/>
      <c r="BH43" s="57"/>
      <c r="BI43" s="57"/>
      <c r="BJ43" s="57"/>
      <c r="BK43" s="57"/>
      <c r="BL43" s="57"/>
      <c r="BM43" s="57"/>
      <c r="BN43" s="57"/>
      <c r="BO43" s="45">
        <f t="shared" ref="BO43:BO60" si="27">IF(AND(BB43="",BA43="",AZ43=""),"",ROUND(AVERAGE(AZ43:BN43),0))</f>
        <v>92</v>
      </c>
      <c r="BP43" s="44"/>
      <c r="BQ43" s="45">
        <v>76</v>
      </c>
      <c r="BR43" s="45"/>
      <c r="BS43" s="44"/>
      <c r="BT43" s="44"/>
      <c r="BU43" s="45"/>
      <c r="BV43" s="44"/>
      <c r="BW43" s="44"/>
      <c r="BX43" s="45"/>
      <c r="BY43" s="44"/>
      <c r="BZ43" s="44"/>
      <c r="CA43" s="45"/>
      <c r="CB43" s="44"/>
      <c r="CC43" s="44"/>
      <c r="CD43" s="45"/>
      <c r="CE43" s="46">
        <f t="shared" ref="CE43:CE60" si="28">IF(AND(BP43="",BQ43="",BR43=""),"",AVERAGE(AZ43:BN43,BP43:CD43))</f>
        <v>86.333333333333329</v>
      </c>
      <c r="CF43" s="47">
        <f t="shared" ref="CF43:CF60" si="29">IF(CE43="","",ROUND(CE43,0))</f>
        <v>86</v>
      </c>
      <c r="CG43" s="48"/>
      <c r="CH43" s="57">
        <v>7</v>
      </c>
      <c r="CI43" s="49" t="str">
        <f t="shared" ref="CI43:CI60" si="30">IF(CH43="","",VLOOKUP(CH43,$CW$9:$CX$20,2,0))</f>
        <v xml:space="preserve">Memiliki kemampuan pemahanan Teori masuk dan berkembangnya Islam di Indonesia, Kerajaan kerajaan Islam di Indonesia, Bukti bukti kehidupan pengaruh islam yang masih ada pada saat ini, </v>
      </c>
      <c r="CJ43" s="48"/>
      <c r="CK43" s="57">
        <v>7</v>
      </c>
      <c r="CL43" s="49" t="str">
        <f t="shared" ref="CL43:CL60" si="31">IF(CK43="","",VLOOKUP(CK43,$CW$22:$CX$33,2,0))</f>
        <v xml:space="preserve">Memiliki keterampilan Membuat makalah tentang teori masuk dan berkembangnya Islam di Indonesia, Membuat makalah tentang kerajaan kerajaan Islam di Indonesia, Membuat makalah tentang bukti bukti kehidupan pengaruh islam yang masih ada pada saat ini, </v>
      </c>
    </row>
    <row r="44" spans="1:102">
      <c r="A44" s="8">
        <v>34</v>
      </c>
      <c r="B44" s="8">
        <v>34893</v>
      </c>
      <c r="C44" s="8" t="s">
        <v>89</v>
      </c>
      <c r="E44" s="50">
        <f t="shared" si="16"/>
        <v>79</v>
      </c>
      <c r="F44" s="8" t="str">
        <f t="shared" si="17"/>
        <v>B</v>
      </c>
      <c r="G44" s="8" t="str">
        <f t="shared" si="18"/>
        <v xml:space="preserve">Memiliki kemampuan pemahanan Teori masuk dan berkembangnya Islam di Indonesia, Kerajaan kerajaan Islam di Indonesia, Bukti bukti kehidupan pengaruh islam yang masih ada pada saat ini, </v>
      </c>
      <c r="H44" s="50">
        <f t="shared" si="19"/>
        <v>79</v>
      </c>
      <c r="I44" s="8" t="str">
        <f t="shared" si="20"/>
        <v>B</v>
      </c>
      <c r="J44" s="8" t="str">
        <f t="shared" si="21"/>
        <v xml:space="preserve">Memiliki keterampilan Membuat makalah tentang teori masuk dan berkembangnya Islam di Indonesia, Membuat makalah tentang kerajaan kerajaan Islam di Indonesia, Membuat makalah tentang bukti bukti kehidupan pengaruh islam yang masih ada pada saat ini, </v>
      </c>
      <c r="K44" s="8"/>
      <c r="L44" s="13"/>
      <c r="M44" s="14"/>
      <c r="N44" s="44">
        <f t="shared" si="22"/>
        <v>77</v>
      </c>
      <c r="O44" s="44">
        <f t="shared" si="23"/>
        <v>75</v>
      </c>
      <c r="Q44" s="44">
        <v>76</v>
      </c>
      <c r="R44" s="44"/>
      <c r="S44" s="45">
        <v>76</v>
      </c>
      <c r="T44" s="44">
        <v>80</v>
      </c>
      <c r="U44" s="44"/>
      <c r="V44" s="45">
        <v>76</v>
      </c>
      <c r="W44" s="44"/>
      <c r="X44" s="44"/>
      <c r="Y44" s="45"/>
      <c r="Z44" s="44"/>
      <c r="AA44" s="44"/>
      <c r="AB44" s="45"/>
      <c r="AC44" s="44"/>
      <c r="AD44" s="44"/>
      <c r="AE44" s="45"/>
      <c r="AF44" s="45">
        <f t="shared" si="24"/>
        <v>77</v>
      </c>
      <c r="AG44" s="44">
        <v>85</v>
      </c>
      <c r="AH44" s="44"/>
      <c r="AI44" s="45">
        <v>85</v>
      </c>
      <c r="AJ44" s="44"/>
      <c r="AK44" s="44"/>
      <c r="AL44" s="45"/>
      <c r="AM44" s="44"/>
      <c r="AN44" s="44"/>
      <c r="AO44" s="45"/>
      <c r="AP44" s="44"/>
      <c r="AQ44" s="44"/>
      <c r="AR44" s="45"/>
      <c r="AS44" s="44"/>
      <c r="AT44" s="44"/>
      <c r="AU44" s="45"/>
      <c r="AV44" s="44">
        <v>75</v>
      </c>
      <c r="AW44" s="46">
        <f t="shared" si="25"/>
        <v>79</v>
      </c>
      <c r="AX44" s="47">
        <f t="shared" si="26"/>
        <v>79</v>
      </c>
      <c r="AY44" s="48"/>
      <c r="AZ44" s="57"/>
      <c r="BA44" s="45">
        <v>76</v>
      </c>
      <c r="BB44" s="57"/>
      <c r="BC44" s="57"/>
      <c r="BD44" s="45">
        <v>76</v>
      </c>
      <c r="BE44" s="57"/>
      <c r="BF44" s="57"/>
      <c r="BG44" s="57"/>
      <c r="BH44" s="57"/>
      <c r="BI44" s="57"/>
      <c r="BJ44" s="57"/>
      <c r="BK44" s="57"/>
      <c r="BL44" s="57"/>
      <c r="BM44" s="57"/>
      <c r="BN44" s="57"/>
      <c r="BO44" s="45">
        <f t="shared" si="27"/>
        <v>76</v>
      </c>
      <c r="BP44" s="44"/>
      <c r="BQ44" s="45">
        <v>85</v>
      </c>
      <c r="BR44" s="45"/>
      <c r="BS44" s="44"/>
      <c r="BT44" s="44"/>
      <c r="BU44" s="45"/>
      <c r="BV44" s="44"/>
      <c r="BW44" s="44"/>
      <c r="BX44" s="45"/>
      <c r="BY44" s="44"/>
      <c r="BZ44" s="44"/>
      <c r="CA44" s="45"/>
      <c r="CB44" s="44"/>
      <c r="CC44" s="44"/>
      <c r="CD44" s="45"/>
      <c r="CE44" s="46">
        <f t="shared" si="28"/>
        <v>79</v>
      </c>
      <c r="CF44" s="47">
        <f t="shared" si="29"/>
        <v>79</v>
      </c>
      <c r="CG44" s="48"/>
      <c r="CH44" s="57">
        <v>7</v>
      </c>
      <c r="CI44" s="49" t="str">
        <f t="shared" si="30"/>
        <v xml:space="preserve">Memiliki kemampuan pemahanan Teori masuk dan berkembangnya Islam di Indonesia, Kerajaan kerajaan Islam di Indonesia, Bukti bukti kehidupan pengaruh islam yang masih ada pada saat ini, </v>
      </c>
      <c r="CJ44" s="48"/>
      <c r="CK44" s="57">
        <v>7</v>
      </c>
      <c r="CL44" s="49" t="str">
        <f t="shared" si="31"/>
        <v xml:space="preserve">Memiliki keterampilan Membuat makalah tentang teori masuk dan berkembangnya Islam di Indonesia, Membuat makalah tentang kerajaan kerajaan Islam di Indonesia, Membuat makalah tentang bukti bukti kehidupan pengaruh islam yang masih ada pada saat ini, </v>
      </c>
    </row>
    <row r="45" spans="1:102">
      <c r="A45" s="8">
        <v>35</v>
      </c>
      <c r="B45" s="8">
        <v>34894</v>
      </c>
      <c r="C45" s="8" t="s">
        <v>90</v>
      </c>
      <c r="E45" s="50">
        <f t="shared" si="16"/>
        <v>86</v>
      </c>
      <c r="F45" s="8" t="str">
        <f t="shared" si="17"/>
        <v>B</v>
      </c>
      <c r="G45" s="8" t="str">
        <f t="shared" si="18"/>
        <v xml:space="preserve">Memiliki kemampuan pemahanan Teori masuk dan berkembangnya Islam di Indonesia, Kerajaan kerajaan Islam di Indonesia, Bukti bukti kehidupan pengaruh islam yang masih ada pada saat ini, </v>
      </c>
      <c r="H45" s="50">
        <f t="shared" si="19"/>
        <v>92</v>
      </c>
      <c r="I45" s="8" t="str">
        <f t="shared" si="20"/>
        <v>A</v>
      </c>
      <c r="J45" s="8" t="str">
        <f t="shared" si="21"/>
        <v xml:space="preserve">Memiliki keterampilan Membuat makalah tentang teori masuk dan berkembangnya Islam di Indonesia, Membuat makalah tentang kerajaan kerajaan Islam di Indonesia, Membuat makalah tentang bukti bukti kehidupan pengaruh islam yang masih ada pada saat ini, </v>
      </c>
      <c r="K45" s="8"/>
      <c r="L45" s="13"/>
      <c r="M45" s="14"/>
      <c r="N45" s="44">
        <f t="shared" si="22"/>
        <v>85</v>
      </c>
      <c r="O45" s="44">
        <f t="shared" si="23"/>
        <v>85</v>
      </c>
      <c r="Q45" s="44">
        <v>80</v>
      </c>
      <c r="R45" s="44"/>
      <c r="S45" s="45">
        <v>90</v>
      </c>
      <c r="T45" s="44">
        <v>80</v>
      </c>
      <c r="U45" s="44"/>
      <c r="V45" s="45">
        <v>90</v>
      </c>
      <c r="W45" s="44"/>
      <c r="X45" s="44"/>
      <c r="Y45" s="45"/>
      <c r="Z45" s="44"/>
      <c r="AA45" s="44"/>
      <c r="AB45" s="45"/>
      <c r="AC45" s="44"/>
      <c r="AD45" s="44"/>
      <c r="AE45" s="45"/>
      <c r="AF45" s="45">
        <f t="shared" si="24"/>
        <v>85</v>
      </c>
      <c r="AG45" s="44">
        <v>90</v>
      </c>
      <c r="AH45" s="44"/>
      <c r="AI45" s="45">
        <v>90</v>
      </c>
      <c r="AJ45" s="44"/>
      <c r="AK45" s="44"/>
      <c r="AL45" s="45"/>
      <c r="AM45" s="44"/>
      <c r="AN45" s="44"/>
      <c r="AO45" s="45"/>
      <c r="AP45" s="44"/>
      <c r="AQ45" s="44"/>
      <c r="AR45" s="45"/>
      <c r="AS45" s="44"/>
      <c r="AT45" s="44"/>
      <c r="AU45" s="45"/>
      <c r="AV45" s="44">
        <v>85</v>
      </c>
      <c r="AW45" s="46">
        <f t="shared" si="25"/>
        <v>86.428571428571431</v>
      </c>
      <c r="AX45" s="47">
        <f t="shared" si="26"/>
        <v>86</v>
      </c>
      <c r="AY45" s="48"/>
      <c r="AZ45" s="57"/>
      <c r="BA45" s="45">
        <v>90</v>
      </c>
      <c r="BB45" s="57"/>
      <c r="BC45" s="57"/>
      <c r="BD45" s="45">
        <v>90</v>
      </c>
      <c r="BE45" s="57"/>
      <c r="BF45" s="57"/>
      <c r="BG45" s="57"/>
      <c r="BH45" s="57"/>
      <c r="BI45" s="57"/>
      <c r="BJ45" s="57"/>
      <c r="BK45" s="57"/>
      <c r="BL45" s="57"/>
      <c r="BM45" s="57"/>
      <c r="BN45" s="57"/>
      <c r="BO45" s="45">
        <f t="shared" si="27"/>
        <v>90</v>
      </c>
      <c r="BP45" s="44"/>
      <c r="BQ45" s="45">
        <v>95</v>
      </c>
      <c r="BR45" s="45"/>
      <c r="BS45" s="44"/>
      <c r="BT45" s="44"/>
      <c r="BU45" s="45"/>
      <c r="BV45" s="44"/>
      <c r="BW45" s="44"/>
      <c r="BX45" s="45"/>
      <c r="BY45" s="44"/>
      <c r="BZ45" s="44"/>
      <c r="CA45" s="45"/>
      <c r="CB45" s="44"/>
      <c r="CC45" s="44"/>
      <c r="CD45" s="45"/>
      <c r="CE45" s="46">
        <f t="shared" si="28"/>
        <v>91.666666666666671</v>
      </c>
      <c r="CF45" s="47">
        <f t="shared" si="29"/>
        <v>92</v>
      </c>
      <c r="CG45" s="48"/>
      <c r="CH45" s="57">
        <v>7</v>
      </c>
      <c r="CI45" s="49" t="str">
        <f t="shared" si="30"/>
        <v xml:space="preserve">Memiliki kemampuan pemahanan Teori masuk dan berkembangnya Islam di Indonesia, Kerajaan kerajaan Islam di Indonesia, Bukti bukti kehidupan pengaruh islam yang masih ada pada saat ini, </v>
      </c>
      <c r="CJ45" s="48"/>
      <c r="CK45" s="57">
        <v>7</v>
      </c>
      <c r="CL45" s="49" t="str">
        <f t="shared" si="31"/>
        <v xml:space="preserve">Memiliki keterampilan Membuat makalah tentang teori masuk dan berkembangnya Islam di Indonesia, Membuat makalah tentang kerajaan kerajaan Islam di Indonesia, Membuat makalah tentang bukti bukti kehidupan pengaruh islam yang masih ada pada saat ini, </v>
      </c>
    </row>
    <row r="46" spans="1:102">
      <c r="A46" s="8">
        <v>36</v>
      </c>
      <c r="B46" s="8">
        <v>34895</v>
      </c>
      <c r="C46" s="8" t="s">
        <v>91</v>
      </c>
      <c r="E46" s="50">
        <f t="shared" si="16"/>
        <v>77</v>
      </c>
      <c r="F46" s="8" t="str">
        <f t="shared" si="17"/>
        <v>B</v>
      </c>
      <c r="G46" s="8" t="str">
        <f t="shared" si="18"/>
        <v xml:space="preserve">Memiliki kemampuan pemahanan Teori masuk dan berkembangnya Islam di Indonesia, Kerajaan kerajaan Islam di Indonesia, Bukti bukti kehidupan pengaruh islam yang masih ada pada saat ini, </v>
      </c>
      <c r="H46" s="50">
        <f t="shared" si="19"/>
        <v>76</v>
      </c>
      <c r="I46" s="8" t="str">
        <f t="shared" si="20"/>
        <v>B</v>
      </c>
      <c r="J46" s="8" t="str">
        <f t="shared" si="21"/>
        <v xml:space="preserve">Memiliki keterampilan Membuat makalah tentang teori masuk dan berkembangnya Islam di Indonesia, Membuat makalah tentang kerajaan kerajaan Islam di Indonesia, Membuat makalah tentang bukti bukti kehidupan pengaruh islam yang masih ada pada saat ini, </v>
      </c>
      <c r="K46" s="8"/>
      <c r="L46" s="13"/>
      <c r="M46" s="14"/>
      <c r="N46" s="44">
        <f t="shared" si="22"/>
        <v>76</v>
      </c>
      <c r="O46" s="44">
        <f t="shared" si="23"/>
        <v>85</v>
      </c>
      <c r="Q46" s="44">
        <v>76</v>
      </c>
      <c r="R46" s="44"/>
      <c r="S46" s="45">
        <v>76</v>
      </c>
      <c r="T46" s="44">
        <v>76</v>
      </c>
      <c r="U46" s="44"/>
      <c r="V46" s="45">
        <v>76</v>
      </c>
      <c r="W46" s="44"/>
      <c r="X46" s="44"/>
      <c r="Y46" s="45"/>
      <c r="Z46" s="44"/>
      <c r="AA46" s="44"/>
      <c r="AB46" s="45"/>
      <c r="AC46" s="44"/>
      <c r="AD46" s="44"/>
      <c r="AE46" s="45"/>
      <c r="AF46" s="45">
        <f t="shared" si="24"/>
        <v>76</v>
      </c>
      <c r="AG46" s="44">
        <v>76</v>
      </c>
      <c r="AH46" s="44"/>
      <c r="AI46" s="45">
        <v>76</v>
      </c>
      <c r="AJ46" s="44"/>
      <c r="AK46" s="44"/>
      <c r="AL46" s="45"/>
      <c r="AM46" s="44"/>
      <c r="AN46" s="44"/>
      <c r="AO46" s="45"/>
      <c r="AP46" s="44"/>
      <c r="AQ46" s="44"/>
      <c r="AR46" s="45"/>
      <c r="AS46" s="44"/>
      <c r="AT46" s="44"/>
      <c r="AU46" s="45"/>
      <c r="AV46" s="44">
        <v>85</v>
      </c>
      <c r="AW46" s="46">
        <f t="shared" si="25"/>
        <v>77.285714285714292</v>
      </c>
      <c r="AX46" s="47">
        <f t="shared" si="26"/>
        <v>77</v>
      </c>
      <c r="AY46" s="48"/>
      <c r="AZ46" s="57"/>
      <c r="BA46" s="45">
        <v>76</v>
      </c>
      <c r="BB46" s="57"/>
      <c r="BC46" s="57"/>
      <c r="BD46" s="45">
        <v>76</v>
      </c>
      <c r="BE46" s="57"/>
      <c r="BF46" s="57"/>
      <c r="BG46" s="57"/>
      <c r="BH46" s="57"/>
      <c r="BI46" s="57"/>
      <c r="BJ46" s="57"/>
      <c r="BK46" s="57"/>
      <c r="BL46" s="57"/>
      <c r="BM46" s="57"/>
      <c r="BN46" s="57"/>
      <c r="BO46" s="45">
        <f t="shared" si="27"/>
        <v>76</v>
      </c>
      <c r="BP46" s="44"/>
      <c r="BQ46" s="45">
        <v>76</v>
      </c>
      <c r="BR46" s="45"/>
      <c r="BS46" s="44"/>
      <c r="BT46" s="44"/>
      <c r="BU46" s="45"/>
      <c r="BV46" s="44"/>
      <c r="BW46" s="44"/>
      <c r="BX46" s="45"/>
      <c r="BY46" s="44"/>
      <c r="BZ46" s="44"/>
      <c r="CA46" s="45"/>
      <c r="CB46" s="44"/>
      <c r="CC46" s="44"/>
      <c r="CD46" s="45"/>
      <c r="CE46" s="46">
        <f t="shared" si="28"/>
        <v>76</v>
      </c>
      <c r="CF46" s="47">
        <f t="shared" si="29"/>
        <v>76</v>
      </c>
      <c r="CG46" s="48"/>
      <c r="CH46" s="57">
        <v>7</v>
      </c>
      <c r="CI46" s="49" t="str">
        <f t="shared" si="30"/>
        <v xml:space="preserve">Memiliki kemampuan pemahanan Teori masuk dan berkembangnya Islam di Indonesia, Kerajaan kerajaan Islam di Indonesia, Bukti bukti kehidupan pengaruh islam yang masih ada pada saat ini, </v>
      </c>
      <c r="CJ46" s="48"/>
      <c r="CK46" s="57">
        <v>7</v>
      </c>
      <c r="CL46" s="49" t="str">
        <f t="shared" si="31"/>
        <v xml:space="preserve">Memiliki keterampilan Membuat makalah tentang teori masuk dan berkembangnya Islam di Indonesia, Membuat makalah tentang kerajaan kerajaan Islam di Indonesia, Membuat makalah tentang bukti bukti kehidupan pengaruh islam yang masih ada pada saat ini, </v>
      </c>
    </row>
    <row r="47" spans="1:102">
      <c r="A47" s="8"/>
      <c r="B47" s="8"/>
      <c r="C47" s="8"/>
      <c r="E47" s="50" t="str">
        <f t="shared" si="16"/>
        <v/>
      </c>
      <c r="F47" s="8" t="str">
        <f t="shared" si="17"/>
        <v/>
      </c>
      <c r="G47" s="8" t="str">
        <f t="shared" si="18"/>
        <v/>
      </c>
      <c r="H47" s="50" t="str">
        <f t="shared" si="19"/>
        <v/>
      </c>
      <c r="I47" s="8" t="str">
        <f t="shared" si="20"/>
        <v/>
      </c>
      <c r="J47" s="8" t="str">
        <f t="shared" si="21"/>
        <v/>
      </c>
      <c r="K47" s="8"/>
      <c r="L47" s="13"/>
      <c r="M47" s="14"/>
      <c r="N47" s="44" t="str">
        <f t="shared" si="22"/>
        <v/>
      </c>
      <c r="O47" s="44" t="str">
        <f t="shared" si="23"/>
        <v/>
      </c>
      <c r="Q47" s="44"/>
      <c r="R47" s="44"/>
      <c r="S47" s="45"/>
      <c r="T47" s="44"/>
      <c r="U47" s="44"/>
      <c r="V47" s="45"/>
      <c r="W47" s="44"/>
      <c r="X47" s="44"/>
      <c r="Y47" s="45"/>
      <c r="Z47" s="44"/>
      <c r="AA47" s="44"/>
      <c r="AB47" s="45"/>
      <c r="AC47" s="44"/>
      <c r="AD47" s="44"/>
      <c r="AE47" s="45"/>
      <c r="AF47" s="45" t="str">
        <f t="shared" si="24"/>
        <v/>
      </c>
      <c r="AG47" s="44"/>
      <c r="AH47" s="44"/>
      <c r="AI47" s="45"/>
      <c r="AJ47" s="44"/>
      <c r="AK47" s="44"/>
      <c r="AL47" s="45"/>
      <c r="AM47" s="44"/>
      <c r="AN47" s="44"/>
      <c r="AO47" s="45"/>
      <c r="AP47" s="44"/>
      <c r="AQ47" s="44"/>
      <c r="AR47" s="45"/>
      <c r="AS47" s="44"/>
      <c r="AT47" s="44"/>
      <c r="AU47" s="45"/>
      <c r="AV47" s="44"/>
      <c r="AW47" s="46" t="str">
        <f t="shared" si="25"/>
        <v/>
      </c>
      <c r="AX47" s="47" t="str">
        <f t="shared" si="26"/>
        <v/>
      </c>
      <c r="AY47" s="48"/>
      <c r="AZ47" s="57"/>
      <c r="BA47" s="57"/>
      <c r="BB47" s="57"/>
      <c r="BC47" s="57"/>
      <c r="BD47" s="57"/>
      <c r="BE47" s="57"/>
      <c r="BF47" s="57"/>
      <c r="BG47" s="57"/>
      <c r="BH47" s="57"/>
      <c r="BI47" s="57"/>
      <c r="BJ47" s="57"/>
      <c r="BK47" s="57"/>
      <c r="BL47" s="57"/>
      <c r="BM47" s="57"/>
      <c r="BN47" s="57"/>
      <c r="BO47" s="45" t="str">
        <f t="shared" si="27"/>
        <v/>
      </c>
      <c r="BP47" s="44"/>
      <c r="BQ47" s="44"/>
      <c r="BR47" s="45"/>
      <c r="BS47" s="44"/>
      <c r="BT47" s="44"/>
      <c r="BU47" s="45"/>
      <c r="BV47" s="44"/>
      <c r="BW47" s="44"/>
      <c r="BX47" s="45"/>
      <c r="BY47" s="44"/>
      <c r="BZ47" s="44"/>
      <c r="CA47" s="45"/>
      <c r="CB47" s="44"/>
      <c r="CC47" s="44"/>
      <c r="CD47" s="45"/>
      <c r="CE47" s="46" t="str">
        <f t="shared" si="28"/>
        <v/>
      </c>
      <c r="CF47" s="47" t="str">
        <f t="shared" si="29"/>
        <v/>
      </c>
      <c r="CG47" s="48"/>
      <c r="CH47" s="57"/>
      <c r="CI47" s="49" t="str">
        <f t="shared" si="30"/>
        <v/>
      </c>
      <c r="CJ47" s="48"/>
      <c r="CK47" s="57"/>
      <c r="CL47" s="49" t="str">
        <f t="shared" si="31"/>
        <v/>
      </c>
    </row>
    <row r="48" spans="1:102">
      <c r="A48" s="8"/>
      <c r="B48" s="8"/>
      <c r="C48" s="8"/>
      <c r="E48" s="50" t="str">
        <f t="shared" si="16"/>
        <v/>
      </c>
      <c r="F48" s="8" t="str">
        <f t="shared" si="17"/>
        <v/>
      </c>
      <c r="G48" s="8" t="str">
        <f t="shared" si="18"/>
        <v/>
      </c>
      <c r="H48" s="50" t="str">
        <f t="shared" si="19"/>
        <v/>
      </c>
      <c r="I48" s="8" t="str">
        <f t="shared" si="20"/>
        <v/>
      </c>
      <c r="J48" s="8" t="str">
        <f t="shared" si="21"/>
        <v/>
      </c>
      <c r="K48" s="8"/>
      <c r="L48" s="13"/>
      <c r="M48" s="14"/>
      <c r="N48" s="44" t="str">
        <f t="shared" si="22"/>
        <v/>
      </c>
      <c r="O48" s="44" t="str">
        <f t="shared" si="23"/>
        <v/>
      </c>
      <c r="Q48" s="44"/>
      <c r="R48" s="44"/>
      <c r="S48" s="45"/>
      <c r="T48" s="44"/>
      <c r="U48" s="44"/>
      <c r="V48" s="45"/>
      <c r="W48" s="44"/>
      <c r="X48" s="44"/>
      <c r="Y48" s="45"/>
      <c r="Z48" s="44"/>
      <c r="AA48" s="44"/>
      <c r="AB48" s="45"/>
      <c r="AC48" s="44"/>
      <c r="AD48" s="44"/>
      <c r="AE48" s="45"/>
      <c r="AF48" s="45" t="str">
        <f t="shared" si="24"/>
        <v/>
      </c>
      <c r="AG48" s="44"/>
      <c r="AH48" s="44"/>
      <c r="AI48" s="45"/>
      <c r="AJ48" s="44"/>
      <c r="AK48" s="44"/>
      <c r="AL48" s="45"/>
      <c r="AM48" s="44"/>
      <c r="AN48" s="44"/>
      <c r="AO48" s="45"/>
      <c r="AP48" s="44"/>
      <c r="AQ48" s="44"/>
      <c r="AR48" s="45"/>
      <c r="AS48" s="44"/>
      <c r="AT48" s="44"/>
      <c r="AU48" s="45"/>
      <c r="AV48" s="44"/>
      <c r="AW48" s="46" t="str">
        <f t="shared" si="25"/>
        <v/>
      </c>
      <c r="AX48" s="47" t="str">
        <f t="shared" si="26"/>
        <v/>
      </c>
      <c r="AY48" s="48"/>
      <c r="AZ48" s="57"/>
      <c r="BA48" s="57"/>
      <c r="BB48" s="57"/>
      <c r="BC48" s="57"/>
      <c r="BD48" s="57"/>
      <c r="BE48" s="57"/>
      <c r="BF48" s="57"/>
      <c r="BG48" s="57"/>
      <c r="BH48" s="57"/>
      <c r="BI48" s="57"/>
      <c r="BJ48" s="57"/>
      <c r="BK48" s="57"/>
      <c r="BL48" s="57"/>
      <c r="BM48" s="57"/>
      <c r="BN48" s="57"/>
      <c r="BO48" s="45" t="str">
        <f t="shared" si="27"/>
        <v/>
      </c>
      <c r="BP48" s="44"/>
      <c r="BQ48" s="44"/>
      <c r="BR48" s="45"/>
      <c r="BS48" s="44"/>
      <c r="BT48" s="44"/>
      <c r="BU48" s="45"/>
      <c r="BV48" s="44"/>
      <c r="BW48" s="44"/>
      <c r="BX48" s="45"/>
      <c r="BY48" s="44"/>
      <c r="BZ48" s="44"/>
      <c r="CA48" s="45"/>
      <c r="CB48" s="44"/>
      <c r="CC48" s="44"/>
      <c r="CD48" s="45"/>
      <c r="CE48" s="46" t="str">
        <f t="shared" si="28"/>
        <v/>
      </c>
      <c r="CF48" s="47" t="str">
        <f t="shared" si="29"/>
        <v/>
      </c>
      <c r="CG48" s="48"/>
      <c r="CH48" s="57"/>
      <c r="CI48" s="49" t="str">
        <f t="shared" si="30"/>
        <v/>
      </c>
      <c r="CJ48" s="48"/>
      <c r="CK48" s="57"/>
      <c r="CL48" s="49" t="str">
        <f t="shared" si="31"/>
        <v/>
      </c>
    </row>
    <row r="49" spans="1:90">
      <c r="A49" s="8"/>
      <c r="B49" s="8"/>
      <c r="C49" s="8"/>
      <c r="E49" s="50" t="str">
        <f t="shared" si="16"/>
        <v/>
      </c>
      <c r="F49" s="8" t="str">
        <f t="shared" si="17"/>
        <v/>
      </c>
      <c r="G49" s="8" t="str">
        <f t="shared" si="18"/>
        <v/>
      </c>
      <c r="H49" s="50" t="str">
        <f t="shared" si="19"/>
        <v/>
      </c>
      <c r="I49" s="8" t="str">
        <f t="shared" si="20"/>
        <v/>
      </c>
      <c r="J49" s="8" t="str">
        <f t="shared" si="21"/>
        <v/>
      </c>
      <c r="K49" s="8"/>
      <c r="L49" s="13"/>
      <c r="M49" s="14"/>
      <c r="N49" s="44" t="str">
        <f t="shared" si="22"/>
        <v/>
      </c>
      <c r="O49" s="44" t="str">
        <f t="shared" si="23"/>
        <v/>
      </c>
      <c r="Q49" s="44"/>
      <c r="R49" s="44"/>
      <c r="S49" s="45"/>
      <c r="T49" s="44"/>
      <c r="U49" s="44"/>
      <c r="V49" s="45"/>
      <c r="W49" s="44"/>
      <c r="X49" s="44"/>
      <c r="Y49" s="45"/>
      <c r="Z49" s="44"/>
      <c r="AA49" s="44"/>
      <c r="AB49" s="45"/>
      <c r="AC49" s="44"/>
      <c r="AD49" s="44"/>
      <c r="AE49" s="45"/>
      <c r="AF49" s="45" t="str">
        <f t="shared" si="24"/>
        <v/>
      </c>
      <c r="AG49" s="44"/>
      <c r="AH49" s="44"/>
      <c r="AI49" s="45"/>
      <c r="AJ49" s="44"/>
      <c r="AK49" s="44"/>
      <c r="AL49" s="45"/>
      <c r="AM49" s="44"/>
      <c r="AN49" s="44"/>
      <c r="AO49" s="45"/>
      <c r="AP49" s="44"/>
      <c r="AQ49" s="44"/>
      <c r="AR49" s="45"/>
      <c r="AS49" s="44"/>
      <c r="AT49" s="44"/>
      <c r="AU49" s="45"/>
      <c r="AV49" s="44"/>
      <c r="AW49" s="46" t="str">
        <f t="shared" si="25"/>
        <v/>
      </c>
      <c r="AX49" s="47" t="str">
        <f t="shared" si="26"/>
        <v/>
      </c>
      <c r="AY49" s="48"/>
      <c r="AZ49" s="57"/>
      <c r="BA49" s="57"/>
      <c r="BB49" s="57"/>
      <c r="BC49" s="57"/>
      <c r="BD49" s="57"/>
      <c r="BE49" s="57"/>
      <c r="BF49" s="57"/>
      <c r="BG49" s="57"/>
      <c r="BH49" s="57"/>
      <c r="BI49" s="57"/>
      <c r="BJ49" s="57"/>
      <c r="BK49" s="57"/>
      <c r="BL49" s="57"/>
      <c r="BM49" s="57"/>
      <c r="BN49" s="57"/>
      <c r="BO49" s="45" t="str">
        <f t="shared" si="27"/>
        <v/>
      </c>
      <c r="BP49" s="44"/>
      <c r="BQ49" s="44"/>
      <c r="BR49" s="45"/>
      <c r="BS49" s="44"/>
      <c r="BT49" s="44"/>
      <c r="BU49" s="45"/>
      <c r="BV49" s="44"/>
      <c r="BW49" s="44"/>
      <c r="BX49" s="45"/>
      <c r="BY49" s="44"/>
      <c r="BZ49" s="44"/>
      <c r="CA49" s="45"/>
      <c r="CB49" s="44"/>
      <c r="CC49" s="44"/>
      <c r="CD49" s="45"/>
      <c r="CE49" s="46" t="str">
        <f t="shared" si="28"/>
        <v/>
      </c>
      <c r="CF49" s="47" t="str">
        <f t="shared" si="29"/>
        <v/>
      </c>
      <c r="CG49" s="48"/>
      <c r="CH49" s="57"/>
      <c r="CI49" s="49" t="str">
        <f t="shared" si="30"/>
        <v/>
      </c>
      <c r="CJ49" s="48"/>
      <c r="CK49" s="57"/>
      <c r="CL49" s="49" t="str">
        <f t="shared" si="31"/>
        <v/>
      </c>
    </row>
    <row r="50" spans="1:90">
      <c r="A50" s="8"/>
      <c r="B50" s="8"/>
      <c r="C50" s="8"/>
      <c r="E50" s="50" t="str">
        <f t="shared" si="16"/>
        <v/>
      </c>
      <c r="F50" s="8" t="str">
        <f t="shared" si="17"/>
        <v/>
      </c>
      <c r="G50" s="8" t="str">
        <f t="shared" si="18"/>
        <v/>
      </c>
      <c r="H50" s="50" t="str">
        <f t="shared" si="19"/>
        <v/>
      </c>
      <c r="I50" s="8" t="str">
        <f t="shared" si="20"/>
        <v/>
      </c>
      <c r="J50" s="8" t="str">
        <f t="shared" si="21"/>
        <v/>
      </c>
      <c r="K50" s="8"/>
      <c r="L50" s="13"/>
      <c r="M50" s="14"/>
      <c r="N50" s="44" t="str">
        <f t="shared" si="22"/>
        <v/>
      </c>
      <c r="O50" s="44" t="str">
        <f t="shared" si="23"/>
        <v/>
      </c>
      <c r="Q50" s="44"/>
      <c r="R50" s="44"/>
      <c r="S50" s="45"/>
      <c r="T50" s="44"/>
      <c r="U50" s="44"/>
      <c r="V50" s="45"/>
      <c r="W50" s="44"/>
      <c r="X50" s="44"/>
      <c r="Y50" s="45"/>
      <c r="Z50" s="44"/>
      <c r="AA50" s="44"/>
      <c r="AB50" s="45"/>
      <c r="AC50" s="44"/>
      <c r="AD50" s="44"/>
      <c r="AE50" s="45"/>
      <c r="AF50" s="45" t="str">
        <f t="shared" si="24"/>
        <v/>
      </c>
      <c r="AG50" s="44"/>
      <c r="AH50" s="44"/>
      <c r="AI50" s="45"/>
      <c r="AJ50" s="44"/>
      <c r="AK50" s="44"/>
      <c r="AL50" s="45"/>
      <c r="AM50" s="44"/>
      <c r="AN50" s="44"/>
      <c r="AO50" s="45"/>
      <c r="AP50" s="44"/>
      <c r="AQ50" s="44"/>
      <c r="AR50" s="45"/>
      <c r="AS50" s="44"/>
      <c r="AT50" s="44"/>
      <c r="AU50" s="45"/>
      <c r="AV50" s="44"/>
      <c r="AW50" s="46" t="str">
        <f t="shared" si="25"/>
        <v/>
      </c>
      <c r="AX50" s="47" t="str">
        <f t="shared" si="26"/>
        <v/>
      </c>
      <c r="AY50" s="48"/>
      <c r="AZ50" s="57"/>
      <c r="BA50" s="57"/>
      <c r="BB50" s="57"/>
      <c r="BC50" s="57"/>
      <c r="BD50" s="57"/>
      <c r="BE50" s="57"/>
      <c r="BF50" s="57"/>
      <c r="BG50" s="57"/>
      <c r="BH50" s="57"/>
      <c r="BI50" s="57"/>
      <c r="BJ50" s="57"/>
      <c r="BK50" s="57"/>
      <c r="BL50" s="57"/>
      <c r="BM50" s="57"/>
      <c r="BN50" s="57"/>
      <c r="BO50" s="45" t="str">
        <f t="shared" si="27"/>
        <v/>
      </c>
      <c r="BP50" s="44"/>
      <c r="BQ50" s="44"/>
      <c r="BR50" s="45"/>
      <c r="BS50" s="44"/>
      <c r="BT50" s="44"/>
      <c r="BU50" s="45"/>
      <c r="BV50" s="44"/>
      <c r="BW50" s="44"/>
      <c r="BX50" s="45"/>
      <c r="BY50" s="44"/>
      <c r="BZ50" s="44"/>
      <c r="CA50" s="45"/>
      <c r="CB50" s="44"/>
      <c r="CC50" s="44"/>
      <c r="CD50" s="45"/>
      <c r="CE50" s="46" t="str">
        <f t="shared" si="28"/>
        <v/>
      </c>
      <c r="CF50" s="47" t="str">
        <f t="shared" si="29"/>
        <v/>
      </c>
      <c r="CG50" s="48"/>
      <c r="CH50" s="57"/>
      <c r="CI50" s="49" t="str">
        <f t="shared" si="30"/>
        <v/>
      </c>
      <c r="CJ50" s="48"/>
      <c r="CK50" s="57"/>
      <c r="CL50" s="49" t="str">
        <f t="shared" si="31"/>
        <v/>
      </c>
    </row>
    <row r="51" spans="1:90">
      <c r="A51" s="8"/>
      <c r="B51" s="8"/>
      <c r="C51" s="8"/>
      <c r="E51" s="50" t="str">
        <f t="shared" si="16"/>
        <v/>
      </c>
      <c r="F51" s="8" t="str">
        <f t="shared" si="17"/>
        <v/>
      </c>
      <c r="G51" s="8" t="str">
        <f t="shared" si="18"/>
        <v/>
      </c>
      <c r="H51" s="50" t="str">
        <f t="shared" si="19"/>
        <v/>
      </c>
      <c r="I51" s="8" t="str">
        <f t="shared" si="20"/>
        <v/>
      </c>
      <c r="J51" s="8" t="str">
        <f t="shared" si="21"/>
        <v/>
      </c>
      <c r="K51" s="8"/>
      <c r="L51" s="13"/>
      <c r="M51" s="14"/>
      <c r="N51" s="44" t="str">
        <f t="shared" si="22"/>
        <v/>
      </c>
      <c r="O51" s="44" t="str">
        <f t="shared" si="23"/>
        <v/>
      </c>
      <c r="Q51" s="44"/>
      <c r="R51" s="44"/>
      <c r="S51" s="45"/>
      <c r="T51" s="44"/>
      <c r="U51" s="44"/>
      <c r="V51" s="45"/>
      <c r="W51" s="44"/>
      <c r="X51" s="44"/>
      <c r="Y51" s="45"/>
      <c r="Z51" s="44"/>
      <c r="AA51" s="44"/>
      <c r="AB51" s="45"/>
      <c r="AC51" s="44"/>
      <c r="AD51" s="44"/>
      <c r="AE51" s="45"/>
      <c r="AF51" s="45" t="str">
        <f t="shared" si="24"/>
        <v/>
      </c>
      <c r="AG51" s="44"/>
      <c r="AH51" s="44"/>
      <c r="AI51" s="45"/>
      <c r="AJ51" s="44"/>
      <c r="AK51" s="44"/>
      <c r="AL51" s="45"/>
      <c r="AM51" s="44"/>
      <c r="AN51" s="44"/>
      <c r="AO51" s="45"/>
      <c r="AP51" s="44"/>
      <c r="AQ51" s="44"/>
      <c r="AR51" s="45"/>
      <c r="AS51" s="44"/>
      <c r="AT51" s="44"/>
      <c r="AU51" s="45"/>
      <c r="AV51" s="44"/>
      <c r="AW51" s="46" t="str">
        <f t="shared" si="25"/>
        <v/>
      </c>
      <c r="AX51" s="47" t="str">
        <f t="shared" si="26"/>
        <v/>
      </c>
      <c r="AY51" s="48"/>
      <c r="AZ51" s="57"/>
      <c r="BA51" s="57"/>
      <c r="BB51" s="57"/>
      <c r="BC51" s="57"/>
      <c r="BD51" s="57"/>
      <c r="BE51" s="57"/>
      <c r="BF51" s="57"/>
      <c r="BG51" s="57"/>
      <c r="BH51" s="57"/>
      <c r="BI51" s="57"/>
      <c r="BJ51" s="57"/>
      <c r="BK51" s="57"/>
      <c r="BL51" s="57"/>
      <c r="BM51" s="57"/>
      <c r="BN51" s="57"/>
      <c r="BO51" s="45" t="str">
        <f t="shared" si="27"/>
        <v/>
      </c>
      <c r="BP51" s="44"/>
      <c r="BQ51" s="44"/>
      <c r="BR51" s="45"/>
      <c r="BS51" s="44"/>
      <c r="BT51" s="44"/>
      <c r="BU51" s="45"/>
      <c r="BV51" s="44"/>
      <c r="BW51" s="44"/>
      <c r="BX51" s="45"/>
      <c r="BY51" s="44"/>
      <c r="BZ51" s="44"/>
      <c r="CA51" s="45"/>
      <c r="CB51" s="44"/>
      <c r="CC51" s="44"/>
      <c r="CD51" s="45"/>
      <c r="CE51" s="46" t="str">
        <f t="shared" si="28"/>
        <v/>
      </c>
      <c r="CF51" s="47" t="str">
        <f t="shared" si="29"/>
        <v/>
      </c>
      <c r="CG51" s="48"/>
      <c r="CH51" s="57"/>
      <c r="CI51" s="49" t="str">
        <f t="shared" si="30"/>
        <v/>
      </c>
      <c r="CJ51" s="48"/>
      <c r="CK51" s="57"/>
      <c r="CL51" s="49" t="str">
        <f t="shared" si="31"/>
        <v/>
      </c>
    </row>
    <row r="52" spans="1:90">
      <c r="A52" s="8"/>
      <c r="B52" s="8"/>
      <c r="C52" s="8"/>
      <c r="E52" s="50" t="str">
        <f t="shared" si="16"/>
        <v/>
      </c>
      <c r="F52" s="8" t="str">
        <f t="shared" si="17"/>
        <v/>
      </c>
      <c r="G52" s="8" t="str">
        <f t="shared" si="18"/>
        <v/>
      </c>
      <c r="H52" s="50" t="str">
        <f t="shared" si="19"/>
        <v/>
      </c>
      <c r="I52" s="8" t="str">
        <f t="shared" si="20"/>
        <v/>
      </c>
      <c r="J52" s="8" t="str">
        <f t="shared" si="21"/>
        <v/>
      </c>
      <c r="K52" s="8"/>
      <c r="L52" s="13"/>
      <c r="M52" s="14"/>
      <c r="N52" s="44" t="str">
        <f t="shared" si="22"/>
        <v/>
      </c>
      <c r="O52" s="44" t="str">
        <f t="shared" si="23"/>
        <v/>
      </c>
      <c r="Q52" s="44"/>
      <c r="R52" s="44"/>
      <c r="S52" s="45"/>
      <c r="T52" s="44"/>
      <c r="U52" s="44"/>
      <c r="V52" s="45"/>
      <c r="W52" s="44"/>
      <c r="X52" s="44"/>
      <c r="Y52" s="45"/>
      <c r="Z52" s="44"/>
      <c r="AA52" s="44"/>
      <c r="AB52" s="45"/>
      <c r="AC52" s="44"/>
      <c r="AD52" s="44"/>
      <c r="AE52" s="45"/>
      <c r="AF52" s="45" t="str">
        <f t="shared" si="24"/>
        <v/>
      </c>
      <c r="AG52" s="44"/>
      <c r="AH52" s="44"/>
      <c r="AI52" s="45"/>
      <c r="AJ52" s="44"/>
      <c r="AK52" s="44"/>
      <c r="AL52" s="45"/>
      <c r="AM52" s="44"/>
      <c r="AN52" s="44"/>
      <c r="AO52" s="45"/>
      <c r="AP52" s="44"/>
      <c r="AQ52" s="44"/>
      <c r="AR52" s="45"/>
      <c r="AS52" s="44"/>
      <c r="AT52" s="44"/>
      <c r="AU52" s="45"/>
      <c r="AV52" s="44"/>
      <c r="AW52" s="46" t="str">
        <f t="shared" si="25"/>
        <v/>
      </c>
      <c r="AX52" s="47" t="str">
        <f t="shared" si="26"/>
        <v/>
      </c>
      <c r="AY52" s="48"/>
      <c r="AZ52" s="57"/>
      <c r="BA52" s="57"/>
      <c r="BB52" s="57"/>
      <c r="BC52" s="57"/>
      <c r="BD52" s="57"/>
      <c r="BE52" s="57"/>
      <c r="BF52" s="57"/>
      <c r="BG52" s="57"/>
      <c r="BH52" s="57"/>
      <c r="BI52" s="57"/>
      <c r="BJ52" s="57"/>
      <c r="BK52" s="57"/>
      <c r="BL52" s="57"/>
      <c r="BM52" s="57"/>
      <c r="BN52" s="57"/>
      <c r="BO52" s="45" t="str">
        <f t="shared" si="27"/>
        <v/>
      </c>
      <c r="BP52" s="44"/>
      <c r="BQ52" s="44"/>
      <c r="BR52" s="45"/>
      <c r="BS52" s="44"/>
      <c r="BT52" s="44"/>
      <c r="BU52" s="45"/>
      <c r="BV52" s="44"/>
      <c r="BW52" s="44"/>
      <c r="BX52" s="45"/>
      <c r="BY52" s="44"/>
      <c r="BZ52" s="44"/>
      <c r="CA52" s="45"/>
      <c r="CB52" s="44"/>
      <c r="CC52" s="44"/>
      <c r="CD52" s="45"/>
      <c r="CE52" s="46" t="str">
        <f t="shared" si="28"/>
        <v/>
      </c>
      <c r="CF52" s="47" t="str">
        <f t="shared" si="29"/>
        <v/>
      </c>
      <c r="CG52" s="48"/>
      <c r="CH52" s="57"/>
      <c r="CI52" s="49" t="str">
        <f t="shared" si="30"/>
        <v/>
      </c>
      <c r="CJ52" s="48"/>
      <c r="CK52" s="57"/>
      <c r="CL52" s="49" t="str">
        <f t="shared" si="31"/>
        <v/>
      </c>
    </row>
    <row r="53" spans="1:90">
      <c r="A53" s="8"/>
      <c r="B53" s="8"/>
      <c r="C53" s="8"/>
      <c r="E53" s="50" t="str">
        <f t="shared" si="16"/>
        <v/>
      </c>
      <c r="F53" s="8" t="str">
        <f t="shared" si="17"/>
        <v/>
      </c>
      <c r="G53" s="8" t="str">
        <f t="shared" si="18"/>
        <v/>
      </c>
      <c r="H53" s="50" t="str">
        <f t="shared" si="19"/>
        <v/>
      </c>
      <c r="I53" s="8" t="str">
        <f t="shared" si="20"/>
        <v/>
      </c>
      <c r="J53" s="8" t="str">
        <f t="shared" si="21"/>
        <v/>
      </c>
      <c r="K53" s="8"/>
      <c r="L53" s="13"/>
      <c r="M53" s="14"/>
      <c r="N53" s="44" t="str">
        <f t="shared" si="22"/>
        <v/>
      </c>
      <c r="O53" s="44" t="str">
        <f t="shared" si="23"/>
        <v/>
      </c>
      <c r="Q53" s="44"/>
      <c r="R53" s="44"/>
      <c r="S53" s="45"/>
      <c r="T53" s="44"/>
      <c r="U53" s="44"/>
      <c r="V53" s="45"/>
      <c r="W53" s="44"/>
      <c r="X53" s="44"/>
      <c r="Y53" s="45"/>
      <c r="Z53" s="44"/>
      <c r="AA53" s="44"/>
      <c r="AB53" s="45"/>
      <c r="AC53" s="44"/>
      <c r="AD53" s="44"/>
      <c r="AE53" s="45"/>
      <c r="AF53" s="45" t="str">
        <f t="shared" si="24"/>
        <v/>
      </c>
      <c r="AG53" s="44"/>
      <c r="AH53" s="44"/>
      <c r="AI53" s="45"/>
      <c r="AJ53" s="44"/>
      <c r="AK53" s="44"/>
      <c r="AL53" s="45"/>
      <c r="AM53" s="44"/>
      <c r="AN53" s="44"/>
      <c r="AO53" s="45"/>
      <c r="AP53" s="44"/>
      <c r="AQ53" s="44"/>
      <c r="AR53" s="45"/>
      <c r="AS53" s="44"/>
      <c r="AT53" s="44"/>
      <c r="AU53" s="45"/>
      <c r="AV53" s="44"/>
      <c r="AW53" s="46" t="str">
        <f t="shared" si="25"/>
        <v/>
      </c>
      <c r="AX53" s="47" t="str">
        <f t="shared" si="26"/>
        <v/>
      </c>
      <c r="AY53" s="48"/>
      <c r="AZ53" s="57"/>
      <c r="BA53" s="57"/>
      <c r="BB53" s="57"/>
      <c r="BC53" s="57"/>
      <c r="BD53" s="57"/>
      <c r="BE53" s="57"/>
      <c r="BF53" s="57"/>
      <c r="BG53" s="57"/>
      <c r="BH53" s="57"/>
      <c r="BI53" s="57"/>
      <c r="BJ53" s="57"/>
      <c r="BK53" s="57"/>
      <c r="BL53" s="57"/>
      <c r="BM53" s="57"/>
      <c r="BN53" s="57"/>
      <c r="BO53" s="45" t="str">
        <f t="shared" si="27"/>
        <v/>
      </c>
      <c r="BP53" s="44"/>
      <c r="BQ53" s="44"/>
      <c r="BR53" s="45"/>
      <c r="BS53" s="44"/>
      <c r="BT53" s="44"/>
      <c r="BU53" s="45"/>
      <c r="BV53" s="44"/>
      <c r="BW53" s="44"/>
      <c r="BX53" s="45"/>
      <c r="BY53" s="44"/>
      <c r="BZ53" s="44"/>
      <c r="CA53" s="45"/>
      <c r="CB53" s="44"/>
      <c r="CC53" s="44"/>
      <c r="CD53" s="45"/>
      <c r="CE53" s="46" t="str">
        <f t="shared" si="28"/>
        <v/>
      </c>
      <c r="CF53" s="47" t="str">
        <f t="shared" si="29"/>
        <v/>
      </c>
      <c r="CG53" s="48"/>
      <c r="CH53" s="57"/>
      <c r="CI53" s="49" t="str">
        <f t="shared" si="30"/>
        <v/>
      </c>
      <c r="CJ53" s="48"/>
      <c r="CK53" s="57"/>
      <c r="CL53" s="49" t="str">
        <f t="shared" si="31"/>
        <v/>
      </c>
    </row>
    <row r="54" spans="1:90">
      <c r="A54" s="8"/>
      <c r="B54" s="8"/>
      <c r="C54" s="8"/>
      <c r="E54" s="50" t="str">
        <f t="shared" si="16"/>
        <v/>
      </c>
      <c r="F54" s="8" t="str">
        <f t="shared" si="17"/>
        <v/>
      </c>
      <c r="G54" s="8" t="str">
        <f t="shared" si="18"/>
        <v/>
      </c>
      <c r="H54" s="50" t="str">
        <f t="shared" si="19"/>
        <v/>
      </c>
      <c r="I54" s="8" t="str">
        <f t="shared" si="20"/>
        <v/>
      </c>
      <c r="J54" s="8" t="str">
        <f t="shared" si="21"/>
        <v/>
      </c>
      <c r="K54" s="8"/>
      <c r="L54" s="13"/>
      <c r="M54" s="14"/>
      <c r="N54" s="44" t="str">
        <f t="shared" si="22"/>
        <v/>
      </c>
      <c r="O54" s="44" t="str">
        <f t="shared" si="23"/>
        <v/>
      </c>
      <c r="Q54" s="44"/>
      <c r="R54" s="44"/>
      <c r="S54" s="45"/>
      <c r="T54" s="44"/>
      <c r="U54" s="44"/>
      <c r="V54" s="45"/>
      <c r="W54" s="44"/>
      <c r="X54" s="44"/>
      <c r="Y54" s="45"/>
      <c r="Z54" s="44"/>
      <c r="AA54" s="44"/>
      <c r="AB54" s="45"/>
      <c r="AC54" s="44"/>
      <c r="AD54" s="44"/>
      <c r="AE54" s="45"/>
      <c r="AF54" s="45" t="str">
        <f t="shared" si="24"/>
        <v/>
      </c>
      <c r="AG54" s="44"/>
      <c r="AH54" s="44"/>
      <c r="AI54" s="45"/>
      <c r="AJ54" s="44"/>
      <c r="AK54" s="44"/>
      <c r="AL54" s="45"/>
      <c r="AM54" s="44"/>
      <c r="AN54" s="44"/>
      <c r="AO54" s="45"/>
      <c r="AP54" s="44"/>
      <c r="AQ54" s="44"/>
      <c r="AR54" s="45"/>
      <c r="AS54" s="44"/>
      <c r="AT54" s="44"/>
      <c r="AU54" s="45"/>
      <c r="AV54" s="44"/>
      <c r="AW54" s="46" t="str">
        <f t="shared" si="25"/>
        <v/>
      </c>
      <c r="AX54" s="47" t="str">
        <f t="shared" si="26"/>
        <v/>
      </c>
      <c r="AY54" s="48"/>
      <c r="AZ54" s="57"/>
      <c r="BA54" s="57"/>
      <c r="BB54" s="57"/>
      <c r="BC54" s="57"/>
      <c r="BD54" s="57"/>
      <c r="BE54" s="57"/>
      <c r="BF54" s="57"/>
      <c r="BG54" s="57"/>
      <c r="BH54" s="57"/>
      <c r="BI54" s="57"/>
      <c r="BJ54" s="57"/>
      <c r="BK54" s="57"/>
      <c r="BL54" s="57"/>
      <c r="BM54" s="57"/>
      <c r="BN54" s="57"/>
      <c r="BO54" s="45" t="str">
        <f t="shared" si="27"/>
        <v/>
      </c>
      <c r="BP54" s="44"/>
      <c r="BQ54" s="44"/>
      <c r="BR54" s="45"/>
      <c r="BS54" s="44"/>
      <c r="BT54" s="44"/>
      <c r="BU54" s="45"/>
      <c r="BV54" s="44"/>
      <c r="BW54" s="44"/>
      <c r="BX54" s="45"/>
      <c r="BY54" s="44"/>
      <c r="BZ54" s="44"/>
      <c r="CA54" s="45"/>
      <c r="CB54" s="44"/>
      <c r="CC54" s="44"/>
      <c r="CD54" s="45"/>
      <c r="CE54" s="46" t="str">
        <f t="shared" si="28"/>
        <v/>
      </c>
      <c r="CF54" s="47" t="str">
        <f t="shared" si="29"/>
        <v/>
      </c>
      <c r="CG54" s="48"/>
      <c r="CH54" s="57"/>
      <c r="CI54" s="49" t="str">
        <f t="shared" si="30"/>
        <v/>
      </c>
      <c r="CJ54" s="48"/>
      <c r="CK54" s="57"/>
      <c r="CL54" s="49" t="str">
        <f t="shared" si="31"/>
        <v/>
      </c>
    </row>
    <row r="55" spans="1:90">
      <c r="A55" s="8"/>
      <c r="B55" s="8"/>
      <c r="C55" s="8"/>
      <c r="E55" s="50" t="str">
        <f t="shared" si="16"/>
        <v/>
      </c>
      <c r="F55" s="8" t="str">
        <f t="shared" si="17"/>
        <v/>
      </c>
      <c r="G55" s="8" t="str">
        <f t="shared" si="18"/>
        <v/>
      </c>
      <c r="H55" s="50" t="str">
        <f t="shared" si="19"/>
        <v/>
      </c>
      <c r="I55" s="8" t="str">
        <f t="shared" si="20"/>
        <v/>
      </c>
      <c r="J55" s="8" t="str">
        <f t="shared" si="21"/>
        <v/>
      </c>
      <c r="K55" s="8"/>
      <c r="L55" s="13"/>
      <c r="M55" s="14"/>
      <c r="N55" s="44" t="str">
        <f t="shared" si="22"/>
        <v/>
      </c>
      <c r="O55" s="44" t="str">
        <f t="shared" si="23"/>
        <v/>
      </c>
      <c r="Q55" s="44"/>
      <c r="R55" s="44"/>
      <c r="S55" s="45"/>
      <c r="T55" s="44"/>
      <c r="U55" s="44"/>
      <c r="V55" s="45"/>
      <c r="W55" s="44"/>
      <c r="X55" s="44"/>
      <c r="Y55" s="45"/>
      <c r="Z55" s="44"/>
      <c r="AA55" s="44"/>
      <c r="AB55" s="45"/>
      <c r="AC55" s="44"/>
      <c r="AD55" s="44"/>
      <c r="AE55" s="45"/>
      <c r="AF55" s="45" t="str">
        <f t="shared" si="24"/>
        <v/>
      </c>
      <c r="AG55" s="44"/>
      <c r="AH55" s="44"/>
      <c r="AI55" s="45"/>
      <c r="AJ55" s="44"/>
      <c r="AK55" s="44"/>
      <c r="AL55" s="45"/>
      <c r="AM55" s="44"/>
      <c r="AN55" s="44"/>
      <c r="AO55" s="45"/>
      <c r="AP55" s="44"/>
      <c r="AQ55" s="44"/>
      <c r="AR55" s="45"/>
      <c r="AS55" s="44"/>
      <c r="AT55" s="44"/>
      <c r="AU55" s="45"/>
      <c r="AV55" s="44"/>
      <c r="AW55" s="46" t="str">
        <f t="shared" si="25"/>
        <v/>
      </c>
      <c r="AX55" s="47" t="str">
        <f t="shared" si="26"/>
        <v/>
      </c>
      <c r="AY55" s="48"/>
      <c r="AZ55" s="57"/>
      <c r="BA55" s="57"/>
      <c r="BB55" s="57"/>
      <c r="BC55" s="57"/>
      <c r="BD55" s="57"/>
      <c r="BE55" s="57"/>
      <c r="BF55" s="57"/>
      <c r="BG55" s="57"/>
      <c r="BH55" s="57"/>
      <c r="BI55" s="57"/>
      <c r="BJ55" s="57"/>
      <c r="BK55" s="57"/>
      <c r="BL55" s="57"/>
      <c r="BM55" s="57"/>
      <c r="BN55" s="57"/>
      <c r="BO55" s="45" t="str">
        <f t="shared" si="27"/>
        <v/>
      </c>
      <c r="BP55" s="44"/>
      <c r="BQ55" s="44"/>
      <c r="BR55" s="45"/>
      <c r="BS55" s="44"/>
      <c r="BT55" s="44"/>
      <c r="BU55" s="45"/>
      <c r="BV55" s="44"/>
      <c r="BW55" s="44"/>
      <c r="BX55" s="45"/>
      <c r="BY55" s="44"/>
      <c r="BZ55" s="44"/>
      <c r="CA55" s="45"/>
      <c r="CB55" s="44"/>
      <c r="CC55" s="44"/>
      <c r="CD55" s="45"/>
      <c r="CE55" s="46" t="str">
        <f t="shared" si="28"/>
        <v/>
      </c>
      <c r="CF55" s="47" t="str">
        <f t="shared" si="29"/>
        <v/>
      </c>
      <c r="CG55" s="48"/>
      <c r="CH55" s="57"/>
      <c r="CI55" s="49" t="str">
        <f t="shared" si="30"/>
        <v/>
      </c>
      <c r="CJ55" s="48"/>
      <c r="CK55" s="57"/>
      <c r="CL55" s="49" t="str">
        <f t="shared" si="31"/>
        <v/>
      </c>
    </row>
    <row r="56" spans="1:90">
      <c r="A56" s="8"/>
      <c r="B56" s="8"/>
      <c r="C56" s="8"/>
      <c r="E56" s="50" t="str">
        <f t="shared" si="16"/>
        <v/>
      </c>
      <c r="F56" s="8" t="str">
        <f t="shared" si="17"/>
        <v/>
      </c>
      <c r="G56" s="8" t="str">
        <f t="shared" si="18"/>
        <v/>
      </c>
      <c r="H56" s="50" t="str">
        <f t="shared" si="19"/>
        <v/>
      </c>
      <c r="I56" s="8" t="str">
        <f t="shared" si="20"/>
        <v/>
      </c>
      <c r="J56" s="8" t="str">
        <f t="shared" si="21"/>
        <v/>
      </c>
      <c r="K56" s="8"/>
      <c r="L56" s="13"/>
      <c r="M56" s="14"/>
      <c r="N56" s="44" t="str">
        <f t="shared" si="22"/>
        <v/>
      </c>
      <c r="O56" s="44" t="str">
        <f t="shared" si="23"/>
        <v/>
      </c>
      <c r="Q56" s="44"/>
      <c r="R56" s="44"/>
      <c r="S56" s="45"/>
      <c r="T56" s="44"/>
      <c r="U56" s="44"/>
      <c r="V56" s="45"/>
      <c r="W56" s="44"/>
      <c r="X56" s="44"/>
      <c r="Y56" s="45"/>
      <c r="Z56" s="44"/>
      <c r="AA56" s="44"/>
      <c r="AB56" s="45"/>
      <c r="AC56" s="44"/>
      <c r="AD56" s="44"/>
      <c r="AE56" s="45"/>
      <c r="AF56" s="45" t="str">
        <f t="shared" si="24"/>
        <v/>
      </c>
      <c r="AG56" s="44"/>
      <c r="AH56" s="44"/>
      <c r="AI56" s="45"/>
      <c r="AJ56" s="44"/>
      <c r="AK56" s="44"/>
      <c r="AL56" s="45"/>
      <c r="AM56" s="44"/>
      <c r="AN56" s="44"/>
      <c r="AO56" s="45"/>
      <c r="AP56" s="44"/>
      <c r="AQ56" s="44"/>
      <c r="AR56" s="45"/>
      <c r="AS56" s="44"/>
      <c r="AT56" s="44"/>
      <c r="AU56" s="45"/>
      <c r="AV56" s="44"/>
      <c r="AW56" s="46" t="str">
        <f t="shared" si="25"/>
        <v/>
      </c>
      <c r="AX56" s="47" t="str">
        <f t="shared" si="26"/>
        <v/>
      </c>
      <c r="AY56" s="48"/>
      <c r="AZ56" s="57"/>
      <c r="BA56" s="57"/>
      <c r="BB56" s="57"/>
      <c r="BC56" s="57"/>
      <c r="BD56" s="57"/>
      <c r="BE56" s="57"/>
      <c r="BF56" s="57"/>
      <c r="BG56" s="57"/>
      <c r="BH56" s="57"/>
      <c r="BI56" s="57"/>
      <c r="BJ56" s="57"/>
      <c r="BK56" s="57"/>
      <c r="BL56" s="57"/>
      <c r="BM56" s="57"/>
      <c r="BN56" s="57"/>
      <c r="BO56" s="45" t="str">
        <f t="shared" si="27"/>
        <v/>
      </c>
      <c r="BP56" s="44"/>
      <c r="BQ56" s="44"/>
      <c r="BR56" s="45"/>
      <c r="BS56" s="44"/>
      <c r="BT56" s="44"/>
      <c r="BU56" s="45"/>
      <c r="BV56" s="44"/>
      <c r="BW56" s="44"/>
      <c r="BX56" s="45"/>
      <c r="BY56" s="44"/>
      <c r="BZ56" s="44"/>
      <c r="CA56" s="45"/>
      <c r="CB56" s="44"/>
      <c r="CC56" s="44"/>
      <c r="CD56" s="45"/>
      <c r="CE56" s="46" t="str">
        <f t="shared" si="28"/>
        <v/>
      </c>
      <c r="CF56" s="47" t="str">
        <f t="shared" si="29"/>
        <v/>
      </c>
      <c r="CG56" s="48"/>
      <c r="CH56" s="57"/>
      <c r="CI56" s="49" t="str">
        <f t="shared" si="30"/>
        <v/>
      </c>
      <c r="CJ56" s="48"/>
      <c r="CK56" s="57"/>
      <c r="CL56" s="49" t="str">
        <f t="shared" si="31"/>
        <v/>
      </c>
    </row>
    <row r="57" spans="1:90">
      <c r="A57" s="8"/>
      <c r="B57" s="8"/>
      <c r="C57" s="8"/>
      <c r="E57" s="50" t="str">
        <f t="shared" si="16"/>
        <v/>
      </c>
      <c r="F57" s="8" t="str">
        <f t="shared" si="17"/>
        <v/>
      </c>
      <c r="G57" s="8" t="str">
        <f t="shared" si="18"/>
        <v/>
      </c>
      <c r="H57" s="50" t="str">
        <f t="shared" si="19"/>
        <v/>
      </c>
      <c r="I57" s="8" t="str">
        <f t="shared" si="20"/>
        <v/>
      </c>
      <c r="J57" s="8" t="str">
        <f t="shared" si="21"/>
        <v/>
      </c>
      <c r="K57" s="8"/>
      <c r="L57" s="13"/>
      <c r="M57" s="14"/>
      <c r="N57" s="44" t="str">
        <f t="shared" si="22"/>
        <v/>
      </c>
      <c r="O57" s="44" t="str">
        <f t="shared" si="23"/>
        <v/>
      </c>
      <c r="Q57" s="44"/>
      <c r="R57" s="44"/>
      <c r="S57" s="45"/>
      <c r="T57" s="44"/>
      <c r="U57" s="44"/>
      <c r="V57" s="45"/>
      <c r="W57" s="44"/>
      <c r="X57" s="44"/>
      <c r="Y57" s="45"/>
      <c r="Z57" s="44"/>
      <c r="AA57" s="44"/>
      <c r="AB57" s="45"/>
      <c r="AC57" s="44"/>
      <c r="AD57" s="44"/>
      <c r="AE57" s="45"/>
      <c r="AF57" s="45" t="str">
        <f t="shared" si="24"/>
        <v/>
      </c>
      <c r="AG57" s="44"/>
      <c r="AH57" s="44"/>
      <c r="AI57" s="45"/>
      <c r="AJ57" s="44"/>
      <c r="AK57" s="44"/>
      <c r="AL57" s="45"/>
      <c r="AM57" s="44"/>
      <c r="AN57" s="44"/>
      <c r="AO57" s="45"/>
      <c r="AP57" s="44"/>
      <c r="AQ57" s="44"/>
      <c r="AR57" s="45"/>
      <c r="AS57" s="44"/>
      <c r="AT57" s="44"/>
      <c r="AU57" s="45"/>
      <c r="AV57" s="44"/>
      <c r="AW57" s="46" t="str">
        <f t="shared" si="25"/>
        <v/>
      </c>
      <c r="AX57" s="47" t="str">
        <f t="shared" si="26"/>
        <v/>
      </c>
      <c r="AY57" s="48"/>
      <c r="AZ57" s="57"/>
      <c r="BA57" s="57"/>
      <c r="BB57" s="57"/>
      <c r="BC57" s="57"/>
      <c r="BD57" s="57"/>
      <c r="BE57" s="57"/>
      <c r="BF57" s="57"/>
      <c r="BG57" s="57"/>
      <c r="BH57" s="57"/>
      <c r="BI57" s="57"/>
      <c r="BJ57" s="57"/>
      <c r="BK57" s="57"/>
      <c r="BL57" s="57"/>
      <c r="BM57" s="57"/>
      <c r="BN57" s="57"/>
      <c r="BO57" s="45" t="str">
        <f t="shared" si="27"/>
        <v/>
      </c>
      <c r="BP57" s="44"/>
      <c r="BQ57" s="44"/>
      <c r="BR57" s="45"/>
      <c r="BS57" s="44"/>
      <c r="BT57" s="44"/>
      <c r="BU57" s="45"/>
      <c r="BV57" s="44"/>
      <c r="BW57" s="44"/>
      <c r="BX57" s="45"/>
      <c r="BY57" s="44"/>
      <c r="BZ57" s="44"/>
      <c r="CA57" s="45"/>
      <c r="CB57" s="44"/>
      <c r="CC57" s="44"/>
      <c r="CD57" s="45"/>
      <c r="CE57" s="46" t="str">
        <f t="shared" si="28"/>
        <v/>
      </c>
      <c r="CF57" s="47" t="str">
        <f t="shared" si="29"/>
        <v/>
      </c>
      <c r="CG57" s="48"/>
      <c r="CH57" s="57"/>
      <c r="CI57" s="49" t="str">
        <f t="shared" si="30"/>
        <v/>
      </c>
      <c r="CJ57" s="48"/>
      <c r="CK57" s="57"/>
      <c r="CL57" s="49" t="str">
        <f t="shared" si="31"/>
        <v/>
      </c>
    </row>
    <row r="58" spans="1:90">
      <c r="A58" s="8"/>
      <c r="B58" s="8"/>
      <c r="C58" s="8"/>
      <c r="E58" s="50" t="str">
        <f t="shared" si="16"/>
        <v/>
      </c>
      <c r="F58" s="8" t="str">
        <f t="shared" si="17"/>
        <v/>
      </c>
      <c r="G58" s="8" t="str">
        <f t="shared" si="18"/>
        <v/>
      </c>
      <c r="H58" s="50" t="str">
        <f t="shared" si="19"/>
        <v/>
      </c>
      <c r="I58" s="8" t="str">
        <f t="shared" si="20"/>
        <v/>
      </c>
      <c r="J58" s="8" t="str">
        <f t="shared" si="21"/>
        <v/>
      </c>
      <c r="K58" s="8"/>
      <c r="L58" s="13"/>
      <c r="M58" s="14"/>
      <c r="N58" s="44" t="str">
        <f t="shared" si="22"/>
        <v/>
      </c>
      <c r="O58" s="44" t="str">
        <f t="shared" si="23"/>
        <v/>
      </c>
      <c r="Q58" s="44"/>
      <c r="R58" s="44"/>
      <c r="S58" s="45"/>
      <c r="T58" s="44"/>
      <c r="U58" s="44"/>
      <c r="V58" s="45"/>
      <c r="W58" s="44"/>
      <c r="X58" s="44"/>
      <c r="Y58" s="45"/>
      <c r="Z58" s="44"/>
      <c r="AA58" s="44"/>
      <c r="AB58" s="45"/>
      <c r="AC58" s="44"/>
      <c r="AD58" s="44"/>
      <c r="AE58" s="45"/>
      <c r="AF58" s="45" t="str">
        <f t="shared" si="24"/>
        <v/>
      </c>
      <c r="AG58" s="44"/>
      <c r="AH58" s="44"/>
      <c r="AI58" s="45"/>
      <c r="AJ58" s="44"/>
      <c r="AK58" s="44"/>
      <c r="AL58" s="45"/>
      <c r="AM58" s="44"/>
      <c r="AN58" s="44"/>
      <c r="AO58" s="45"/>
      <c r="AP58" s="44"/>
      <c r="AQ58" s="44"/>
      <c r="AR58" s="45"/>
      <c r="AS58" s="44"/>
      <c r="AT58" s="44"/>
      <c r="AU58" s="45"/>
      <c r="AV58" s="44"/>
      <c r="AW58" s="46" t="str">
        <f t="shared" si="25"/>
        <v/>
      </c>
      <c r="AX58" s="47" t="str">
        <f t="shared" si="26"/>
        <v/>
      </c>
      <c r="AY58" s="48"/>
      <c r="AZ58" s="57"/>
      <c r="BA58" s="57"/>
      <c r="BB58" s="57"/>
      <c r="BC58" s="57"/>
      <c r="BD58" s="57"/>
      <c r="BE58" s="57"/>
      <c r="BF58" s="57"/>
      <c r="BG58" s="57"/>
      <c r="BH58" s="57"/>
      <c r="BI58" s="57"/>
      <c r="BJ58" s="57"/>
      <c r="BK58" s="57"/>
      <c r="BL58" s="57"/>
      <c r="BM58" s="57"/>
      <c r="BN58" s="57"/>
      <c r="BO58" s="45" t="str">
        <f t="shared" si="27"/>
        <v/>
      </c>
      <c r="BP58" s="44"/>
      <c r="BQ58" s="44"/>
      <c r="BR58" s="45"/>
      <c r="BS58" s="44"/>
      <c r="BT58" s="44"/>
      <c r="BU58" s="45"/>
      <c r="BV58" s="44"/>
      <c r="BW58" s="44"/>
      <c r="BX58" s="45"/>
      <c r="BY58" s="44"/>
      <c r="BZ58" s="44"/>
      <c r="CA58" s="45"/>
      <c r="CB58" s="44"/>
      <c r="CC58" s="44"/>
      <c r="CD58" s="45"/>
      <c r="CE58" s="46" t="str">
        <f t="shared" si="28"/>
        <v/>
      </c>
      <c r="CF58" s="47" t="str">
        <f t="shared" si="29"/>
        <v/>
      </c>
      <c r="CG58" s="48"/>
      <c r="CH58" s="57"/>
      <c r="CI58" s="49" t="str">
        <f t="shared" si="30"/>
        <v/>
      </c>
      <c r="CJ58" s="48"/>
      <c r="CK58" s="57"/>
      <c r="CL58" s="49" t="str">
        <f t="shared" si="31"/>
        <v/>
      </c>
    </row>
    <row r="59" spans="1:90">
      <c r="A59" s="8"/>
      <c r="B59" s="8"/>
      <c r="C59" s="8"/>
      <c r="E59" s="50" t="str">
        <f t="shared" si="16"/>
        <v/>
      </c>
      <c r="F59" s="8" t="str">
        <f t="shared" si="17"/>
        <v/>
      </c>
      <c r="G59" s="8" t="str">
        <f t="shared" si="18"/>
        <v/>
      </c>
      <c r="H59" s="50" t="str">
        <f t="shared" si="19"/>
        <v/>
      </c>
      <c r="I59" s="8" t="str">
        <f t="shared" si="20"/>
        <v/>
      </c>
      <c r="J59" s="8" t="str">
        <f t="shared" si="21"/>
        <v/>
      </c>
      <c r="K59" s="8"/>
      <c r="L59" s="13"/>
      <c r="M59" s="14"/>
      <c r="N59" s="44" t="str">
        <f t="shared" si="22"/>
        <v/>
      </c>
      <c r="O59" s="44" t="str">
        <f t="shared" si="23"/>
        <v/>
      </c>
      <c r="Q59" s="44"/>
      <c r="R59" s="44"/>
      <c r="S59" s="45"/>
      <c r="T59" s="44"/>
      <c r="U59" s="44"/>
      <c r="V59" s="45"/>
      <c r="W59" s="44"/>
      <c r="X59" s="44"/>
      <c r="Y59" s="45"/>
      <c r="Z59" s="44"/>
      <c r="AA59" s="44"/>
      <c r="AB59" s="45"/>
      <c r="AC59" s="44"/>
      <c r="AD59" s="44"/>
      <c r="AE59" s="45"/>
      <c r="AF59" s="45" t="str">
        <f t="shared" si="24"/>
        <v/>
      </c>
      <c r="AG59" s="44"/>
      <c r="AH59" s="44"/>
      <c r="AI59" s="45"/>
      <c r="AJ59" s="44"/>
      <c r="AK59" s="44"/>
      <c r="AL59" s="45"/>
      <c r="AM59" s="44"/>
      <c r="AN59" s="44"/>
      <c r="AO59" s="45"/>
      <c r="AP59" s="44"/>
      <c r="AQ59" s="44"/>
      <c r="AR59" s="45"/>
      <c r="AS59" s="44"/>
      <c r="AT59" s="44"/>
      <c r="AU59" s="45"/>
      <c r="AV59" s="44"/>
      <c r="AW59" s="46" t="str">
        <f t="shared" si="25"/>
        <v/>
      </c>
      <c r="AX59" s="47" t="str">
        <f t="shared" si="26"/>
        <v/>
      </c>
      <c r="AY59" s="48"/>
      <c r="AZ59" s="57"/>
      <c r="BA59" s="57"/>
      <c r="BB59" s="57"/>
      <c r="BC59" s="57"/>
      <c r="BD59" s="57"/>
      <c r="BE59" s="57"/>
      <c r="BF59" s="57"/>
      <c r="BG59" s="57"/>
      <c r="BH59" s="57"/>
      <c r="BI59" s="57"/>
      <c r="BJ59" s="57"/>
      <c r="BK59" s="57"/>
      <c r="BL59" s="57"/>
      <c r="BM59" s="57"/>
      <c r="BN59" s="57"/>
      <c r="BO59" s="45" t="str">
        <f t="shared" si="27"/>
        <v/>
      </c>
      <c r="BP59" s="44"/>
      <c r="BQ59" s="44"/>
      <c r="BR59" s="45"/>
      <c r="BS59" s="44"/>
      <c r="BT59" s="44"/>
      <c r="BU59" s="45"/>
      <c r="BV59" s="44"/>
      <c r="BW59" s="44"/>
      <c r="BX59" s="45"/>
      <c r="BY59" s="44"/>
      <c r="BZ59" s="44"/>
      <c r="CA59" s="45"/>
      <c r="CB59" s="44"/>
      <c r="CC59" s="44"/>
      <c r="CD59" s="45"/>
      <c r="CE59" s="46" t="str">
        <f t="shared" si="28"/>
        <v/>
      </c>
      <c r="CF59" s="47" t="str">
        <f t="shared" si="29"/>
        <v/>
      </c>
      <c r="CG59" s="48"/>
      <c r="CH59" s="57"/>
      <c r="CI59" s="49" t="str">
        <f t="shared" si="30"/>
        <v/>
      </c>
      <c r="CJ59" s="48"/>
      <c r="CK59" s="57"/>
      <c r="CL59" s="49" t="str">
        <f t="shared" si="31"/>
        <v/>
      </c>
    </row>
    <row r="60" spans="1:90">
      <c r="A60" s="8"/>
      <c r="B60" s="8"/>
      <c r="C60" s="8"/>
      <c r="E60" s="50" t="str">
        <f t="shared" si="16"/>
        <v/>
      </c>
      <c r="F60" s="8" t="str">
        <f t="shared" si="17"/>
        <v/>
      </c>
      <c r="G60" s="8" t="str">
        <f t="shared" si="18"/>
        <v/>
      </c>
      <c r="H60" s="50" t="str">
        <f t="shared" si="19"/>
        <v/>
      </c>
      <c r="I60" s="8" t="str">
        <f t="shared" si="20"/>
        <v/>
      </c>
      <c r="J60" s="8" t="str">
        <f t="shared" si="21"/>
        <v/>
      </c>
      <c r="K60" s="8"/>
      <c r="L60" s="13"/>
      <c r="M60" s="14"/>
      <c r="N60" s="44" t="str">
        <f t="shared" si="22"/>
        <v/>
      </c>
      <c r="O60" s="44" t="str">
        <f t="shared" si="23"/>
        <v/>
      </c>
      <c r="Q60" s="44"/>
      <c r="R60" s="44"/>
      <c r="S60" s="45"/>
      <c r="T60" s="44"/>
      <c r="U60" s="44"/>
      <c r="V60" s="45"/>
      <c r="W60" s="44"/>
      <c r="X60" s="44"/>
      <c r="Y60" s="45"/>
      <c r="Z60" s="44"/>
      <c r="AA60" s="44"/>
      <c r="AB60" s="45"/>
      <c r="AC60" s="44"/>
      <c r="AD60" s="44"/>
      <c r="AE60" s="45"/>
      <c r="AF60" s="45" t="str">
        <f t="shared" si="24"/>
        <v/>
      </c>
      <c r="AG60" s="44"/>
      <c r="AH60" s="44"/>
      <c r="AI60" s="45"/>
      <c r="AJ60" s="44"/>
      <c r="AK60" s="44"/>
      <c r="AL60" s="45"/>
      <c r="AM60" s="44"/>
      <c r="AN60" s="44"/>
      <c r="AO60" s="45"/>
      <c r="AP60" s="44"/>
      <c r="AQ60" s="44"/>
      <c r="AR60" s="45"/>
      <c r="AS60" s="44"/>
      <c r="AT60" s="44"/>
      <c r="AU60" s="45"/>
      <c r="AV60" s="44"/>
      <c r="AW60" s="46" t="str">
        <f t="shared" si="25"/>
        <v/>
      </c>
      <c r="AX60" s="47" t="str">
        <f t="shared" si="26"/>
        <v/>
      </c>
      <c r="AY60" s="48"/>
      <c r="AZ60" s="57"/>
      <c r="BA60" s="57"/>
      <c r="BB60" s="57"/>
      <c r="BC60" s="57"/>
      <c r="BD60" s="57"/>
      <c r="BE60" s="57"/>
      <c r="BF60" s="57"/>
      <c r="BG60" s="57"/>
      <c r="BH60" s="57"/>
      <c r="BI60" s="57"/>
      <c r="BJ60" s="57"/>
      <c r="BK60" s="57"/>
      <c r="BL60" s="57"/>
      <c r="BM60" s="57"/>
      <c r="BN60" s="57"/>
      <c r="BO60" s="45" t="str">
        <f t="shared" si="27"/>
        <v/>
      </c>
      <c r="BP60" s="44"/>
      <c r="BQ60" s="44"/>
      <c r="BR60" s="45"/>
      <c r="BS60" s="44"/>
      <c r="BT60" s="44"/>
      <c r="BU60" s="45"/>
      <c r="BV60" s="44"/>
      <c r="BW60" s="44"/>
      <c r="BX60" s="45"/>
      <c r="BY60" s="44"/>
      <c r="BZ60" s="44"/>
      <c r="CA60" s="45"/>
      <c r="CB60" s="44"/>
      <c r="CC60" s="44"/>
      <c r="CD60" s="45"/>
      <c r="CE60" s="46" t="str">
        <f t="shared" si="28"/>
        <v/>
      </c>
      <c r="CF60" s="47" t="str">
        <f t="shared" si="29"/>
        <v/>
      </c>
      <c r="CG60" s="48"/>
      <c r="CH60" s="57"/>
      <c r="CI60" s="49" t="str">
        <f t="shared" si="30"/>
        <v/>
      </c>
      <c r="CJ60" s="48"/>
      <c r="CK60" s="57"/>
      <c r="CL60" s="49" t="str">
        <f t="shared" si="31"/>
        <v/>
      </c>
    </row>
  </sheetData>
  <sheetProtection formatCells="0" formatColumns="0" formatRows="0" insertColumns="0" insertRows="0" insertHyperlinks="0" deleteColumns="0" deleteRows="0" sort="0" autoFilter="0" pivotTables="0"/>
  <mergeCells count="44">
    <mergeCell ref="A8:A10"/>
    <mergeCell ref="B8:B10"/>
    <mergeCell ref="C8:C10"/>
    <mergeCell ref="E9:G9"/>
    <mergeCell ref="H9:J9"/>
    <mergeCell ref="K9:K10"/>
    <mergeCell ref="E7:J8"/>
    <mergeCell ref="C1:O1"/>
    <mergeCell ref="N9:N10"/>
    <mergeCell ref="O9:O10"/>
    <mergeCell ref="N7:O8"/>
    <mergeCell ref="AV8:AV10"/>
    <mergeCell ref="AF9:AF10"/>
    <mergeCell ref="AG9:AI9"/>
    <mergeCell ref="AJ9:AL9"/>
    <mergeCell ref="AM9:AO9"/>
    <mergeCell ref="AP9:AR9"/>
    <mergeCell ref="AS9:AU9"/>
    <mergeCell ref="Q9:S9"/>
    <mergeCell ref="T9:V9"/>
    <mergeCell ref="W9:Y9"/>
    <mergeCell ref="Z9:AB9"/>
    <mergeCell ref="AC9:AE9"/>
    <mergeCell ref="CK8:CK10"/>
    <mergeCell ref="CQ11:CS11"/>
    <mergeCell ref="CQ25:CS25"/>
    <mergeCell ref="AW8:AW10"/>
    <mergeCell ref="AX8:AX10"/>
    <mergeCell ref="CL8:CL10"/>
    <mergeCell ref="CE8:CE10"/>
    <mergeCell ref="AZ9:BB9"/>
    <mergeCell ref="BC9:BE9"/>
    <mergeCell ref="BF9:BH9"/>
    <mergeCell ref="BI9:BK9"/>
    <mergeCell ref="BL9:BN9"/>
    <mergeCell ref="BO9:BO10"/>
    <mergeCell ref="BP9:BR9"/>
    <mergeCell ref="BS9:BU9"/>
    <mergeCell ref="BV9:BX9"/>
    <mergeCell ref="BY9:CA9"/>
    <mergeCell ref="CB9:CD9"/>
    <mergeCell ref="CH8:CH10"/>
    <mergeCell ref="CI8:CI10"/>
    <mergeCell ref="CF8:CF10"/>
  </mergeCells>
  <conditionalFormatting sqref="Q11">
    <cfRule type="cellIs" dxfId="15913" priority="113" operator="lessThan">
      <formula>$C$4</formula>
    </cfRule>
  </conditionalFormatting>
  <conditionalFormatting sqref="Q12">
    <cfRule type="cellIs" dxfId="15912" priority="114" operator="lessThan">
      <formula>$C$4</formula>
    </cfRule>
  </conditionalFormatting>
  <conditionalFormatting sqref="Q13">
    <cfRule type="cellIs" dxfId="15911" priority="115" operator="lessThan">
      <formula>$C$4</formula>
    </cfRule>
  </conditionalFormatting>
  <conditionalFormatting sqref="Q14">
    <cfRule type="cellIs" dxfId="15910" priority="116" operator="lessThan">
      <formula>$C$4</formula>
    </cfRule>
  </conditionalFormatting>
  <conditionalFormatting sqref="Q15">
    <cfRule type="cellIs" dxfId="15909" priority="117" operator="lessThan">
      <formula>$C$4</formula>
    </cfRule>
  </conditionalFormatting>
  <conditionalFormatting sqref="Q16">
    <cfRule type="cellIs" dxfId="15908" priority="118" operator="lessThan">
      <formula>$C$4</formula>
    </cfRule>
  </conditionalFormatting>
  <conditionalFormatting sqref="Q17">
    <cfRule type="cellIs" dxfId="15907" priority="119" operator="lessThan">
      <formula>$C$4</formula>
    </cfRule>
  </conditionalFormatting>
  <conditionalFormatting sqref="Q18">
    <cfRule type="cellIs" dxfId="15906" priority="120" operator="lessThan">
      <formula>$C$4</formula>
    </cfRule>
  </conditionalFormatting>
  <conditionalFormatting sqref="Q19">
    <cfRule type="cellIs" dxfId="15905" priority="121" operator="lessThan">
      <formula>$C$4</formula>
    </cfRule>
  </conditionalFormatting>
  <conditionalFormatting sqref="Q20">
    <cfRule type="cellIs" dxfId="15904" priority="122" operator="lessThan">
      <formula>$C$4</formula>
    </cfRule>
  </conditionalFormatting>
  <conditionalFormatting sqref="Q21">
    <cfRule type="cellIs" dxfId="15903" priority="123" operator="lessThan">
      <formula>$C$4</formula>
    </cfRule>
  </conditionalFormatting>
  <conditionalFormatting sqref="Q22">
    <cfRule type="cellIs" dxfId="15902" priority="124" operator="lessThan">
      <formula>$C$4</formula>
    </cfRule>
  </conditionalFormatting>
  <conditionalFormatting sqref="Q23">
    <cfRule type="cellIs" dxfId="15901" priority="125" operator="lessThan">
      <formula>$C$4</formula>
    </cfRule>
  </conditionalFormatting>
  <conditionalFormatting sqref="Q24">
    <cfRule type="cellIs" dxfId="15900" priority="126" operator="lessThan">
      <formula>$C$4</formula>
    </cfRule>
  </conditionalFormatting>
  <conditionalFormatting sqref="Q25">
    <cfRule type="cellIs" dxfId="15899" priority="127" operator="lessThan">
      <formula>$C$4</formula>
    </cfRule>
  </conditionalFormatting>
  <conditionalFormatting sqref="Q26">
    <cfRule type="cellIs" dxfId="15898" priority="128" operator="lessThan">
      <formula>$C$4</formula>
    </cfRule>
  </conditionalFormatting>
  <conditionalFormatting sqref="Q27">
    <cfRule type="cellIs" dxfId="15897" priority="129" operator="lessThan">
      <formula>$C$4</formula>
    </cfRule>
  </conditionalFormatting>
  <conditionalFormatting sqref="Q28">
    <cfRule type="cellIs" dxfId="15896" priority="130" operator="lessThan">
      <formula>$C$4</formula>
    </cfRule>
  </conditionalFormatting>
  <conditionalFormatting sqref="Q29">
    <cfRule type="cellIs" dxfId="15895" priority="131" operator="lessThan">
      <formula>$C$4</formula>
    </cfRule>
  </conditionalFormatting>
  <conditionalFormatting sqref="Q30">
    <cfRule type="cellIs" dxfId="15894" priority="132" operator="lessThan">
      <formula>$C$4</formula>
    </cfRule>
  </conditionalFormatting>
  <conditionalFormatting sqref="Q31">
    <cfRule type="cellIs" dxfId="15893" priority="133" operator="lessThan">
      <formula>$C$4</formula>
    </cfRule>
  </conditionalFormatting>
  <conditionalFormatting sqref="Q32">
    <cfRule type="cellIs" dxfId="15892" priority="134" operator="lessThan">
      <formula>$C$4</formula>
    </cfRule>
  </conditionalFormatting>
  <conditionalFormatting sqref="Q33">
    <cfRule type="cellIs" dxfId="15891" priority="135" operator="lessThan">
      <formula>$C$4</formula>
    </cfRule>
  </conditionalFormatting>
  <conditionalFormatting sqref="Q34">
    <cfRule type="cellIs" dxfId="15890" priority="136" operator="lessThan">
      <formula>$C$4</formula>
    </cfRule>
  </conditionalFormatting>
  <conditionalFormatting sqref="Q35">
    <cfRule type="cellIs" dxfId="15889" priority="137" operator="lessThan">
      <formula>$C$4</formula>
    </cfRule>
  </conditionalFormatting>
  <conditionalFormatting sqref="Q36">
    <cfRule type="cellIs" dxfId="15888" priority="138" operator="lessThan">
      <formula>$C$4</formula>
    </cfRule>
  </conditionalFormatting>
  <conditionalFormatting sqref="Q37">
    <cfRule type="cellIs" dxfId="15887" priority="139" operator="lessThan">
      <formula>$C$4</formula>
    </cfRule>
  </conditionalFormatting>
  <conditionalFormatting sqref="Q38">
    <cfRule type="cellIs" dxfId="15886" priority="140" operator="lessThan">
      <formula>$C$4</formula>
    </cfRule>
  </conditionalFormatting>
  <conditionalFormatting sqref="Q39">
    <cfRule type="cellIs" dxfId="15885" priority="141" operator="lessThan">
      <formula>$C$4</formula>
    </cfRule>
  </conditionalFormatting>
  <conditionalFormatting sqref="Q40">
    <cfRule type="cellIs" dxfId="15884" priority="142" operator="lessThan">
      <formula>$C$4</formula>
    </cfRule>
  </conditionalFormatting>
  <conditionalFormatting sqref="Q41">
    <cfRule type="cellIs" dxfId="15883" priority="143" operator="lessThan">
      <formula>$C$4</formula>
    </cfRule>
  </conditionalFormatting>
  <conditionalFormatting sqref="Q42">
    <cfRule type="cellIs" dxfId="15882" priority="144" operator="lessThan">
      <formula>$C$4</formula>
    </cfRule>
  </conditionalFormatting>
  <conditionalFormatting sqref="Q43">
    <cfRule type="cellIs" dxfId="15881" priority="145" operator="lessThan">
      <formula>$C$4</formula>
    </cfRule>
  </conditionalFormatting>
  <conditionalFormatting sqref="Q44">
    <cfRule type="cellIs" dxfId="15880" priority="146" operator="lessThan">
      <formula>$C$4</formula>
    </cfRule>
  </conditionalFormatting>
  <conditionalFormatting sqref="Q45">
    <cfRule type="cellIs" dxfId="15879" priority="147" operator="lessThan">
      <formula>$C$4</formula>
    </cfRule>
  </conditionalFormatting>
  <conditionalFormatting sqref="Q46">
    <cfRule type="cellIs" dxfId="15878" priority="148" operator="lessThan">
      <formula>$C$4</formula>
    </cfRule>
  </conditionalFormatting>
  <conditionalFormatting sqref="Q47">
    <cfRule type="cellIs" dxfId="15877" priority="149" operator="lessThan">
      <formula>$C$4</formula>
    </cfRule>
  </conditionalFormatting>
  <conditionalFormatting sqref="Q48">
    <cfRule type="cellIs" dxfId="15876" priority="150" operator="lessThan">
      <formula>$C$4</formula>
    </cfRule>
  </conditionalFormatting>
  <conditionalFormatting sqref="Q49">
    <cfRule type="cellIs" dxfId="15875" priority="151" operator="lessThan">
      <formula>$C$4</formula>
    </cfRule>
  </conditionalFormatting>
  <conditionalFormatting sqref="Q50">
    <cfRule type="cellIs" dxfId="15874" priority="152" operator="lessThan">
      <formula>$C$4</formula>
    </cfRule>
  </conditionalFormatting>
  <conditionalFormatting sqref="Q51">
    <cfRule type="cellIs" dxfId="15873" priority="153" operator="lessThan">
      <formula>$C$4</formula>
    </cfRule>
  </conditionalFormatting>
  <conditionalFormatting sqref="Q52">
    <cfRule type="cellIs" dxfId="15872" priority="154" operator="lessThan">
      <formula>$C$4</formula>
    </cfRule>
  </conditionalFormatting>
  <conditionalFormatting sqref="Q53">
    <cfRule type="cellIs" dxfId="15871" priority="155" operator="lessThan">
      <formula>$C$4</formula>
    </cfRule>
  </conditionalFormatting>
  <conditionalFormatting sqref="Q54">
    <cfRule type="cellIs" dxfId="15870" priority="156" operator="lessThan">
      <formula>$C$4</formula>
    </cfRule>
  </conditionalFormatting>
  <conditionalFormatting sqref="Q55">
    <cfRule type="cellIs" dxfId="15869" priority="157" operator="lessThan">
      <formula>$C$4</formula>
    </cfRule>
  </conditionalFormatting>
  <conditionalFormatting sqref="Q56">
    <cfRule type="cellIs" dxfId="15868" priority="158" operator="lessThan">
      <formula>$C$4</formula>
    </cfRule>
  </conditionalFormatting>
  <conditionalFormatting sqref="Q57">
    <cfRule type="cellIs" dxfId="15867" priority="159" operator="lessThan">
      <formula>$C$4</formula>
    </cfRule>
  </conditionalFormatting>
  <conditionalFormatting sqref="Q58">
    <cfRule type="cellIs" dxfId="15866" priority="160" operator="lessThan">
      <formula>$C$4</formula>
    </cfRule>
  </conditionalFormatting>
  <conditionalFormatting sqref="Q59">
    <cfRule type="cellIs" dxfId="15865" priority="161" operator="lessThan">
      <formula>$C$4</formula>
    </cfRule>
  </conditionalFormatting>
  <conditionalFormatting sqref="Q60">
    <cfRule type="cellIs" dxfId="15864" priority="162" operator="lessThan">
      <formula>$C$4</formula>
    </cfRule>
  </conditionalFormatting>
  <conditionalFormatting sqref="R11">
    <cfRule type="cellIs" dxfId="15863" priority="163" operator="lessThan">
      <formula>$C$4</formula>
    </cfRule>
  </conditionalFormatting>
  <conditionalFormatting sqref="R12">
    <cfRule type="cellIs" dxfId="15862" priority="164" operator="lessThan">
      <formula>$C$4</formula>
    </cfRule>
  </conditionalFormatting>
  <conditionalFormatting sqref="R13">
    <cfRule type="cellIs" dxfId="15861" priority="165" operator="lessThan">
      <formula>$C$4</formula>
    </cfRule>
  </conditionalFormatting>
  <conditionalFormatting sqref="R14">
    <cfRule type="cellIs" dxfId="15860" priority="166" operator="lessThan">
      <formula>$C$4</formula>
    </cfRule>
  </conditionalFormatting>
  <conditionalFormatting sqref="R15">
    <cfRule type="cellIs" dxfId="15859" priority="167" operator="lessThan">
      <formula>$C$4</formula>
    </cfRule>
  </conditionalFormatting>
  <conditionalFormatting sqref="R16">
    <cfRule type="cellIs" dxfId="15858" priority="168" operator="lessThan">
      <formula>$C$4</formula>
    </cfRule>
  </conditionalFormatting>
  <conditionalFormatting sqref="R17">
    <cfRule type="cellIs" dxfId="15857" priority="169" operator="lessThan">
      <formula>$C$4</formula>
    </cfRule>
  </conditionalFormatting>
  <conditionalFormatting sqref="R18">
    <cfRule type="cellIs" dxfId="15856" priority="170" operator="lessThan">
      <formula>$C$4</formula>
    </cfRule>
  </conditionalFormatting>
  <conditionalFormatting sqref="R19">
    <cfRule type="cellIs" dxfId="15855" priority="171" operator="lessThan">
      <formula>$C$4</formula>
    </cfRule>
  </conditionalFormatting>
  <conditionalFormatting sqref="R20">
    <cfRule type="cellIs" dxfId="15854" priority="172" operator="lessThan">
      <formula>$C$4</formula>
    </cfRule>
  </conditionalFormatting>
  <conditionalFormatting sqref="R21">
    <cfRule type="cellIs" dxfId="15853" priority="173" operator="lessThan">
      <formula>$C$4</formula>
    </cfRule>
  </conditionalFormatting>
  <conditionalFormatting sqref="R22">
    <cfRule type="cellIs" dxfId="15852" priority="174" operator="lessThan">
      <formula>$C$4</formula>
    </cfRule>
  </conditionalFormatting>
  <conditionalFormatting sqref="R23">
    <cfRule type="cellIs" dxfId="15851" priority="175" operator="lessThan">
      <formula>$C$4</formula>
    </cfRule>
  </conditionalFormatting>
  <conditionalFormatting sqref="R24">
    <cfRule type="cellIs" dxfId="15850" priority="176" operator="lessThan">
      <formula>$C$4</formula>
    </cfRule>
  </conditionalFormatting>
  <conditionalFormatting sqref="R25">
    <cfRule type="cellIs" dxfId="15849" priority="177" operator="lessThan">
      <formula>$C$4</formula>
    </cfRule>
  </conditionalFormatting>
  <conditionalFormatting sqref="R26">
    <cfRule type="cellIs" dxfId="15848" priority="178" operator="lessThan">
      <formula>$C$4</formula>
    </cfRule>
  </conditionalFormatting>
  <conditionalFormatting sqref="R27">
    <cfRule type="cellIs" dxfId="15847" priority="179" operator="lessThan">
      <formula>$C$4</formula>
    </cfRule>
  </conditionalFormatting>
  <conditionalFormatting sqref="R28">
    <cfRule type="cellIs" dxfId="15846" priority="180" operator="lessThan">
      <formula>$C$4</formula>
    </cfRule>
  </conditionalFormatting>
  <conditionalFormatting sqref="R29">
    <cfRule type="cellIs" dxfId="15845" priority="181" operator="lessThan">
      <formula>$C$4</formula>
    </cfRule>
  </conditionalFormatting>
  <conditionalFormatting sqref="R30">
    <cfRule type="cellIs" dxfId="15844" priority="182" operator="lessThan">
      <formula>$C$4</formula>
    </cfRule>
  </conditionalFormatting>
  <conditionalFormatting sqref="R31">
    <cfRule type="cellIs" dxfId="15843" priority="183" operator="lessThan">
      <formula>$C$4</formula>
    </cfRule>
  </conditionalFormatting>
  <conditionalFormatting sqref="R32">
    <cfRule type="cellIs" dxfId="15842" priority="184" operator="lessThan">
      <formula>$C$4</formula>
    </cfRule>
  </conditionalFormatting>
  <conditionalFormatting sqref="R33">
    <cfRule type="cellIs" dxfId="15841" priority="185" operator="lessThan">
      <formula>$C$4</formula>
    </cfRule>
  </conditionalFormatting>
  <conditionalFormatting sqref="R34">
    <cfRule type="cellIs" dxfId="15840" priority="186" operator="lessThan">
      <formula>$C$4</formula>
    </cfRule>
  </conditionalFormatting>
  <conditionalFormatting sqref="R35">
    <cfRule type="cellIs" dxfId="15839" priority="187" operator="lessThan">
      <formula>$C$4</formula>
    </cfRule>
  </conditionalFormatting>
  <conditionalFormatting sqref="R36">
    <cfRule type="cellIs" dxfId="15838" priority="188" operator="lessThan">
      <formula>$C$4</formula>
    </cfRule>
  </conditionalFormatting>
  <conditionalFormatting sqref="R37">
    <cfRule type="cellIs" dxfId="15837" priority="189" operator="lessThan">
      <formula>$C$4</formula>
    </cfRule>
  </conditionalFormatting>
  <conditionalFormatting sqref="R38">
    <cfRule type="cellIs" dxfId="15836" priority="190" operator="lessThan">
      <formula>$C$4</formula>
    </cfRule>
  </conditionalFormatting>
  <conditionalFormatting sqref="R39">
    <cfRule type="cellIs" dxfId="15835" priority="191" operator="lessThan">
      <formula>$C$4</formula>
    </cfRule>
  </conditionalFormatting>
  <conditionalFormatting sqref="R40">
    <cfRule type="cellIs" dxfId="15834" priority="192" operator="lessThan">
      <formula>$C$4</formula>
    </cfRule>
  </conditionalFormatting>
  <conditionalFormatting sqref="R41">
    <cfRule type="cellIs" dxfId="15833" priority="193" operator="lessThan">
      <formula>$C$4</formula>
    </cfRule>
  </conditionalFormatting>
  <conditionalFormatting sqref="R42">
    <cfRule type="cellIs" dxfId="15832" priority="194" operator="lessThan">
      <formula>$C$4</formula>
    </cfRule>
  </conditionalFormatting>
  <conditionalFormatting sqref="R43">
    <cfRule type="cellIs" dxfId="15831" priority="195" operator="lessThan">
      <formula>$C$4</formula>
    </cfRule>
  </conditionalFormatting>
  <conditionalFormatting sqref="R44">
    <cfRule type="cellIs" dxfId="15830" priority="196" operator="lessThan">
      <formula>$C$4</formula>
    </cfRule>
  </conditionalFormatting>
  <conditionalFormatting sqref="R45">
    <cfRule type="cellIs" dxfId="15829" priority="197" operator="lessThan">
      <formula>$C$4</formula>
    </cfRule>
  </conditionalFormatting>
  <conditionalFormatting sqref="R46">
    <cfRule type="cellIs" dxfId="15828" priority="198" operator="lessThan">
      <formula>$C$4</formula>
    </cfRule>
  </conditionalFormatting>
  <conditionalFormatting sqref="R47">
    <cfRule type="cellIs" dxfId="15827" priority="199" operator="lessThan">
      <formula>$C$4</formula>
    </cfRule>
  </conditionalFormatting>
  <conditionalFormatting sqref="R48">
    <cfRule type="cellIs" dxfId="15826" priority="200" operator="lessThan">
      <formula>$C$4</formula>
    </cfRule>
  </conditionalFormatting>
  <conditionalFormatting sqref="R49">
    <cfRule type="cellIs" dxfId="15825" priority="201" operator="lessThan">
      <formula>$C$4</formula>
    </cfRule>
  </conditionalFormatting>
  <conditionalFormatting sqref="R50">
    <cfRule type="cellIs" dxfId="15824" priority="202" operator="lessThan">
      <formula>$C$4</formula>
    </cfRule>
  </conditionalFormatting>
  <conditionalFormatting sqref="R51">
    <cfRule type="cellIs" dxfId="15823" priority="203" operator="lessThan">
      <formula>$C$4</formula>
    </cfRule>
  </conditionalFormatting>
  <conditionalFormatting sqref="R52">
    <cfRule type="cellIs" dxfId="15822" priority="204" operator="lessThan">
      <formula>$C$4</formula>
    </cfRule>
  </conditionalFormatting>
  <conditionalFormatting sqref="R53">
    <cfRule type="cellIs" dxfId="15821" priority="205" operator="lessThan">
      <formula>$C$4</formula>
    </cfRule>
  </conditionalFormatting>
  <conditionalFormatting sqref="R54">
    <cfRule type="cellIs" dxfId="15820" priority="206" operator="lessThan">
      <formula>$C$4</formula>
    </cfRule>
  </conditionalFormatting>
  <conditionalFormatting sqref="R55">
    <cfRule type="cellIs" dxfId="15819" priority="207" operator="lessThan">
      <formula>$C$4</formula>
    </cfRule>
  </conditionalFormatting>
  <conditionalFormatting sqref="R56">
    <cfRule type="cellIs" dxfId="15818" priority="208" operator="lessThan">
      <formula>$C$4</formula>
    </cfRule>
  </conditionalFormatting>
  <conditionalFormatting sqref="R57">
    <cfRule type="cellIs" dxfId="15817" priority="209" operator="lessThan">
      <formula>$C$4</formula>
    </cfRule>
  </conditionalFormatting>
  <conditionalFormatting sqref="R58">
    <cfRule type="cellIs" dxfId="15816" priority="210" operator="lessThan">
      <formula>$C$4</formula>
    </cfRule>
  </conditionalFormatting>
  <conditionalFormatting sqref="R59">
    <cfRule type="cellIs" dxfId="15815" priority="211" operator="lessThan">
      <formula>$C$4</formula>
    </cfRule>
  </conditionalFormatting>
  <conditionalFormatting sqref="R60">
    <cfRule type="cellIs" dxfId="15814" priority="212" operator="lessThan">
      <formula>$C$4</formula>
    </cfRule>
  </conditionalFormatting>
  <conditionalFormatting sqref="S11">
    <cfRule type="cellIs" dxfId="15813" priority="213" operator="lessThan">
      <formula>$C$4</formula>
    </cfRule>
  </conditionalFormatting>
  <conditionalFormatting sqref="S12">
    <cfRule type="cellIs" dxfId="15812" priority="214" operator="lessThan">
      <formula>$C$4</formula>
    </cfRule>
  </conditionalFormatting>
  <conditionalFormatting sqref="S13">
    <cfRule type="cellIs" dxfId="15811" priority="215" operator="lessThan">
      <formula>$C$4</formula>
    </cfRule>
  </conditionalFormatting>
  <conditionalFormatting sqref="S14">
    <cfRule type="cellIs" dxfId="15810" priority="216" operator="lessThan">
      <formula>$C$4</formula>
    </cfRule>
  </conditionalFormatting>
  <conditionalFormatting sqref="S15">
    <cfRule type="cellIs" dxfId="15809" priority="217" operator="lessThan">
      <formula>$C$4</formula>
    </cfRule>
  </conditionalFormatting>
  <conditionalFormatting sqref="S16">
    <cfRule type="cellIs" dxfId="15808" priority="218" operator="lessThan">
      <formula>$C$4</formula>
    </cfRule>
  </conditionalFormatting>
  <conditionalFormatting sqref="S17">
    <cfRule type="cellIs" dxfId="15807" priority="219" operator="lessThan">
      <formula>$C$4</formula>
    </cfRule>
  </conditionalFormatting>
  <conditionalFormatting sqref="S18">
    <cfRule type="cellIs" dxfId="15806" priority="220" operator="lessThan">
      <formula>$C$4</formula>
    </cfRule>
  </conditionalFormatting>
  <conditionalFormatting sqref="S19">
    <cfRule type="cellIs" dxfId="15805" priority="221" operator="lessThan">
      <formula>$C$4</formula>
    </cfRule>
  </conditionalFormatting>
  <conditionalFormatting sqref="S20">
    <cfRule type="cellIs" dxfId="15804" priority="222" operator="lessThan">
      <formula>$C$4</formula>
    </cfRule>
  </conditionalFormatting>
  <conditionalFormatting sqref="S21">
    <cfRule type="cellIs" dxfId="15803" priority="223" operator="lessThan">
      <formula>$C$4</formula>
    </cfRule>
  </conditionalFormatting>
  <conditionalFormatting sqref="S22">
    <cfRule type="cellIs" dxfId="15802" priority="224" operator="lessThan">
      <formula>$C$4</formula>
    </cfRule>
  </conditionalFormatting>
  <conditionalFormatting sqref="S23">
    <cfRule type="cellIs" dxfId="15801" priority="225" operator="lessThan">
      <formula>$C$4</formula>
    </cfRule>
  </conditionalFormatting>
  <conditionalFormatting sqref="S24">
    <cfRule type="cellIs" dxfId="15800" priority="226" operator="lessThan">
      <formula>$C$4</formula>
    </cfRule>
  </conditionalFormatting>
  <conditionalFormatting sqref="S25">
    <cfRule type="cellIs" dxfId="15799" priority="227" operator="lessThan">
      <formula>$C$4</formula>
    </cfRule>
  </conditionalFormatting>
  <conditionalFormatting sqref="S26">
    <cfRule type="cellIs" dxfId="15798" priority="228" operator="lessThan">
      <formula>$C$4</formula>
    </cfRule>
  </conditionalFormatting>
  <conditionalFormatting sqref="S27">
    <cfRule type="cellIs" dxfId="15797" priority="229" operator="lessThan">
      <formula>$C$4</formula>
    </cfRule>
  </conditionalFormatting>
  <conditionalFormatting sqref="S28">
    <cfRule type="cellIs" dxfId="15796" priority="230" operator="lessThan">
      <formula>$C$4</formula>
    </cfRule>
  </conditionalFormatting>
  <conditionalFormatting sqref="S29">
    <cfRule type="cellIs" dxfId="15795" priority="231" operator="lessThan">
      <formula>$C$4</formula>
    </cfRule>
  </conditionalFormatting>
  <conditionalFormatting sqref="S30">
    <cfRule type="cellIs" dxfId="15794" priority="232" operator="lessThan">
      <formula>$C$4</formula>
    </cfRule>
  </conditionalFormatting>
  <conditionalFormatting sqref="S31">
    <cfRule type="cellIs" dxfId="15793" priority="233" operator="lessThan">
      <formula>$C$4</formula>
    </cfRule>
  </conditionalFormatting>
  <conditionalFormatting sqref="S32">
    <cfRule type="cellIs" dxfId="15792" priority="234" operator="lessThan">
      <formula>$C$4</formula>
    </cfRule>
  </conditionalFormatting>
  <conditionalFormatting sqref="S33">
    <cfRule type="cellIs" dxfId="15791" priority="235" operator="lessThan">
      <formula>$C$4</formula>
    </cfRule>
  </conditionalFormatting>
  <conditionalFormatting sqref="S34">
    <cfRule type="cellIs" dxfId="15790" priority="236" operator="lessThan">
      <formula>$C$4</formula>
    </cfRule>
  </conditionalFormatting>
  <conditionalFormatting sqref="S35">
    <cfRule type="cellIs" dxfId="15789" priority="237" operator="lessThan">
      <formula>$C$4</formula>
    </cfRule>
  </conditionalFormatting>
  <conditionalFormatting sqref="S36">
    <cfRule type="cellIs" dxfId="15788" priority="238" operator="lessThan">
      <formula>$C$4</formula>
    </cfRule>
  </conditionalFormatting>
  <conditionalFormatting sqref="S37">
    <cfRule type="cellIs" dxfId="15787" priority="239" operator="lessThan">
      <formula>$C$4</formula>
    </cfRule>
  </conditionalFormatting>
  <conditionalFormatting sqref="S38">
    <cfRule type="cellIs" dxfId="15786" priority="240" operator="lessThan">
      <formula>$C$4</formula>
    </cfRule>
  </conditionalFormatting>
  <conditionalFormatting sqref="S39">
    <cfRule type="cellIs" dxfId="15785" priority="241" operator="lessThan">
      <formula>$C$4</formula>
    </cfRule>
  </conditionalFormatting>
  <conditionalFormatting sqref="S40">
    <cfRule type="cellIs" dxfId="15784" priority="242" operator="lessThan">
      <formula>$C$4</formula>
    </cfRule>
  </conditionalFormatting>
  <conditionalFormatting sqref="S41">
    <cfRule type="cellIs" dxfId="15783" priority="243" operator="lessThan">
      <formula>$C$4</formula>
    </cfRule>
  </conditionalFormatting>
  <conditionalFormatting sqref="S42">
    <cfRule type="cellIs" dxfId="15782" priority="244" operator="lessThan">
      <formula>$C$4</formula>
    </cfRule>
  </conditionalFormatting>
  <conditionalFormatting sqref="S43">
    <cfRule type="cellIs" dxfId="15781" priority="245" operator="lessThan">
      <formula>$C$4</formula>
    </cfRule>
  </conditionalFormatting>
  <conditionalFormatting sqref="S44">
    <cfRule type="cellIs" dxfId="15780" priority="246" operator="lessThan">
      <formula>$C$4</formula>
    </cfRule>
  </conditionalFormatting>
  <conditionalFormatting sqref="S45">
    <cfRule type="cellIs" dxfId="15779" priority="247" operator="lessThan">
      <formula>$C$4</formula>
    </cfRule>
  </conditionalFormatting>
  <conditionalFormatting sqref="S46">
    <cfRule type="cellIs" dxfId="15778" priority="248" operator="lessThan">
      <formula>$C$4</formula>
    </cfRule>
  </conditionalFormatting>
  <conditionalFormatting sqref="S47">
    <cfRule type="cellIs" dxfId="15777" priority="249" operator="lessThan">
      <formula>$C$4</formula>
    </cfRule>
  </conditionalFormatting>
  <conditionalFormatting sqref="S48">
    <cfRule type="cellIs" dxfId="15776" priority="250" operator="lessThan">
      <formula>$C$4</formula>
    </cfRule>
  </conditionalFormatting>
  <conditionalFormatting sqref="S49">
    <cfRule type="cellIs" dxfId="15775" priority="251" operator="lessThan">
      <formula>$C$4</formula>
    </cfRule>
  </conditionalFormatting>
  <conditionalFormatting sqref="S50">
    <cfRule type="cellIs" dxfId="15774" priority="252" operator="lessThan">
      <formula>$C$4</formula>
    </cfRule>
  </conditionalFormatting>
  <conditionalFormatting sqref="S51">
    <cfRule type="cellIs" dxfId="15773" priority="253" operator="lessThan">
      <formula>$C$4</formula>
    </cfRule>
  </conditionalFormatting>
  <conditionalFormatting sqref="S52">
    <cfRule type="cellIs" dxfId="15772" priority="254" operator="lessThan">
      <formula>$C$4</formula>
    </cfRule>
  </conditionalFormatting>
  <conditionalFormatting sqref="S53">
    <cfRule type="cellIs" dxfId="15771" priority="255" operator="lessThan">
      <formula>$C$4</formula>
    </cfRule>
  </conditionalFormatting>
  <conditionalFormatting sqref="S54">
    <cfRule type="cellIs" dxfId="15770" priority="256" operator="lessThan">
      <formula>$C$4</formula>
    </cfRule>
  </conditionalFormatting>
  <conditionalFormatting sqref="S55">
    <cfRule type="cellIs" dxfId="15769" priority="257" operator="lessThan">
      <formula>$C$4</formula>
    </cfRule>
  </conditionalFormatting>
  <conditionalFormatting sqref="S56">
    <cfRule type="cellIs" dxfId="15768" priority="258" operator="lessThan">
      <formula>$C$4</formula>
    </cfRule>
  </conditionalFormatting>
  <conditionalFormatting sqref="S57">
    <cfRule type="cellIs" dxfId="15767" priority="259" operator="lessThan">
      <formula>$C$4</formula>
    </cfRule>
  </conditionalFormatting>
  <conditionalFormatting sqref="S58">
    <cfRule type="cellIs" dxfId="15766" priority="260" operator="lessThan">
      <formula>$C$4</formula>
    </cfRule>
  </conditionalFormatting>
  <conditionalFormatting sqref="S59">
    <cfRule type="cellIs" dxfId="15765" priority="261" operator="lessThan">
      <formula>$C$4</formula>
    </cfRule>
  </conditionalFormatting>
  <conditionalFormatting sqref="S60">
    <cfRule type="cellIs" dxfId="15764" priority="262" operator="lessThan">
      <formula>$C$4</formula>
    </cfRule>
  </conditionalFormatting>
  <conditionalFormatting sqref="V11">
    <cfRule type="cellIs" dxfId="15763" priority="263" operator="lessThan">
      <formula>$C$4</formula>
    </cfRule>
  </conditionalFormatting>
  <conditionalFormatting sqref="V12">
    <cfRule type="cellIs" dxfId="15762" priority="264" operator="lessThan">
      <formula>$C$4</formula>
    </cfRule>
  </conditionalFormatting>
  <conditionalFormatting sqref="V13">
    <cfRule type="cellIs" dxfId="15761" priority="265" operator="lessThan">
      <formula>$C$4</formula>
    </cfRule>
  </conditionalFormatting>
  <conditionalFormatting sqref="V14">
    <cfRule type="cellIs" dxfId="15760" priority="266" operator="lessThan">
      <formula>$C$4</formula>
    </cfRule>
  </conditionalFormatting>
  <conditionalFormatting sqref="V15">
    <cfRule type="cellIs" dxfId="15759" priority="267" operator="lessThan">
      <formula>$C$4</formula>
    </cfRule>
  </conditionalFormatting>
  <conditionalFormatting sqref="V16">
    <cfRule type="cellIs" dxfId="15758" priority="268" operator="lessThan">
      <formula>$C$4</formula>
    </cfRule>
  </conditionalFormatting>
  <conditionalFormatting sqref="V17">
    <cfRule type="cellIs" dxfId="15757" priority="269" operator="lessThan">
      <formula>$C$4</formula>
    </cfRule>
  </conditionalFormatting>
  <conditionalFormatting sqref="V18">
    <cfRule type="cellIs" dxfId="15756" priority="270" operator="lessThan">
      <formula>$C$4</formula>
    </cfRule>
  </conditionalFormatting>
  <conditionalFormatting sqref="V19">
    <cfRule type="cellIs" dxfId="15755" priority="271" operator="lessThan">
      <formula>$C$4</formula>
    </cfRule>
  </conditionalFormatting>
  <conditionalFormatting sqref="V20">
    <cfRule type="cellIs" dxfId="15754" priority="272" operator="lessThan">
      <formula>$C$4</formula>
    </cfRule>
  </conditionalFormatting>
  <conditionalFormatting sqref="V21">
    <cfRule type="cellIs" dxfId="15753" priority="273" operator="lessThan">
      <formula>$C$4</formula>
    </cfRule>
  </conditionalFormatting>
  <conditionalFormatting sqref="V22">
    <cfRule type="cellIs" dxfId="15752" priority="274" operator="lessThan">
      <formula>$C$4</formula>
    </cfRule>
  </conditionalFormatting>
  <conditionalFormatting sqref="V23">
    <cfRule type="cellIs" dxfId="15751" priority="275" operator="lessThan">
      <formula>$C$4</formula>
    </cfRule>
  </conditionalFormatting>
  <conditionalFormatting sqref="V24">
    <cfRule type="cellIs" dxfId="15750" priority="276" operator="lessThan">
      <formula>$C$4</formula>
    </cfRule>
  </conditionalFormatting>
  <conditionalFormatting sqref="V25">
    <cfRule type="cellIs" dxfId="15749" priority="277" operator="lessThan">
      <formula>$C$4</formula>
    </cfRule>
  </conditionalFormatting>
  <conditionalFormatting sqref="V26">
    <cfRule type="cellIs" dxfId="15748" priority="278" operator="lessThan">
      <formula>$C$4</formula>
    </cfRule>
  </conditionalFormatting>
  <conditionalFormatting sqref="V27">
    <cfRule type="cellIs" dxfId="15747" priority="279" operator="lessThan">
      <formula>$C$4</formula>
    </cfRule>
  </conditionalFormatting>
  <conditionalFormatting sqref="V28">
    <cfRule type="cellIs" dxfId="15746" priority="280" operator="lessThan">
      <formula>$C$4</formula>
    </cfRule>
  </conditionalFormatting>
  <conditionalFormatting sqref="V29">
    <cfRule type="cellIs" dxfId="15745" priority="281" operator="lessThan">
      <formula>$C$4</formula>
    </cfRule>
  </conditionalFormatting>
  <conditionalFormatting sqref="V30">
    <cfRule type="cellIs" dxfId="15744" priority="282" operator="lessThan">
      <formula>$C$4</formula>
    </cfRule>
  </conditionalFormatting>
  <conditionalFormatting sqref="V31">
    <cfRule type="cellIs" dxfId="15743" priority="283" operator="lessThan">
      <formula>$C$4</formula>
    </cfRule>
  </conditionalFormatting>
  <conditionalFormatting sqref="V32">
    <cfRule type="cellIs" dxfId="15742" priority="284" operator="lessThan">
      <formula>$C$4</formula>
    </cfRule>
  </conditionalFormatting>
  <conditionalFormatting sqref="V33">
    <cfRule type="cellIs" dxfId="15741" priority="285" operator="lessThan">
      <formula>$C$4</formula>
    </cfRule>
  </conditionalFormatting>
  <conditionalFormatting sqref="V34">
    <cfRule type="cellIs" dxfId="15740" priority="286" operator="lessThan">
      <formula>$C$4</formula>
    </cfRule>
  </conditionalFormatting>
  <conditionalFormatting sqref="V35">
    <cfRule type="cellIs" dxfId="15739" priority="287" operator="lessThan">
      <formula>$C$4</formula>
    </cfRule>
  </conditionalFormatting>
  <conditionalFormatting sqref="V36">
    <cfRule type="cellIs" dxfId="15738" priority="288" operator="lessThan">
      <formula>$C$4</formula>
    </cfRule>
  </conditionalFormatting>
  <conditionalFormatting sqref="V37">
    <cfRule type="cellIs" dxfId="15737" priority="289" operator="lessThan">
      <formula>$C$4</formula>
    </cfRule>
  </conditionalFormatting>
  <conditionalFormatting sqref="V38">
    <cfRule type="cellIs" dxfId="15736" priority="290" operator="lessThan">
      <formula>$C$4</formula>
    </cfRule>
  </conditionalFormatting>
  <conditionalFormatting sqref="V39">
    <cfRule type="cellIs" dxfId="15735" priority="291" operator="lessThan">
      <formula>$C$4</formula>
    </cfRule>
  </conditionalFormatting>
  <conditionalFormatting sqref="V40">
    <cfRule type="cellIs" dxfId="15734" priority="292" operator="lessThan">
      <formula>$C$4</formula>
    </cfRule>
  </conditionalFormatting>
  <conditionalFormatting sqref="V41">
    <cfRule type="cellIs" dxfId="15733" priority="293" operator="lessThan">
      <formula>$C$4</formula>
    </cfRule>
  </conditionalFormatting>
  <conditionalFormatting sqref="V42">
    <cfRule type="cellIs" dxfId="15732" priority="294" operator="lessThan">
      <formula>$C$4</formula>
    </cfRule>
  </conditionalFormatting>
  <conditionalFormatting sqref="V43">
    <cfRule type="cellIs" dxfId="15731" priority="295" operator="lessThan">
      <formula>$C$4</formula>
    </cfRule>
  </conditionalFormatting>
  <conditionalFormatting sqref="V44">
    <cfRule type="cellIs" dxfId="15730" priority="296" operator="lessThan">
      <formula>$C$4</formula>
    </cfRule>
  </conditionalFormatting>
  <conditionalFormatting sqref="V45">
    <cfRule type="cellIs" dxfId="15729" priority="297" operator="lessThan">
      <formula>$C$4</formula>
    </cfRule>
  </conditionalFormatting>
  <conditionalFormatting sqref="V46">
    <cfRule type="cellIs" dxfId="15728" priority="298" operator="lessThan">
      <formula>$C$4</formula>
    </cfRule>
  </conditionalFormatting>
  <conditionalFormatting sqref="V47">
    <cfRule type="cellIs" dxfId="15727" priority="299" operator="lessThan">
      <formula>$C$4</formula>
    </cfRule>
  </conditionalFormatting>
  <conditionalFormatting sqref="V48">
    <cfRule type="cellIs" dxfId="15726" priority="300" operator="lessThan">
      <formula>$C$4</formula>
    </cfRule>
  </conditionalFormatting>
  <conditionalFormatting sqref="V49">
    <cfRule type="cellIs" dxfId="15725" priority="301" operator="lessThan">
      <formula>$C$4</formula>
    </cfRule>
  </conditionalFormatting>
  <conditionalFormatting sqref="V50">
    <cfRule type="cellIs" dxfId="15724" priority="302" operator="lessThan">
      <formula>$C$4</formula>
    </cfRule>
  </conditionalFormatting>
  <conditionalFormatting sqref="V51">
    <cfRule type="cellIs" dxfId="15723" priority="303" operator="lessThan">
      <formula>$C$4</formula>
    </cfRule>
  </conditionalFormatting>
  <conditionalFormatting sqref="V52">
    <cfRule type="cellIs" dxfId="15722" priority="304" operator="lessThan">
      <formula>$C$4</formula>
    </cfRule>
  </conditionalFormatting>
  <conditionalFormatting sqref="V53">
    <cfRule type="cellIs" dxfId="15721" priority="305" operator="lessThan">
      <formula>$C$4</formula>
    </cfRule>
  </conditionalFormatting>
  <conditionalFormatting sqref="V54">
    <cfRule type="cellIs" dxfId="15720" priority="306" operator="lessThan">
      <formula>$C$4</formula>
    </cfRule>
  </conditionalFormatting>
  <conditionalFormatting sqref="V55">
    <cfRule type="cellIs" dxfId="15719" priority="307" operator="lessThan">
      <formula>$C$4</formula>
    </cfRule>
  </conditionalFormatting>
  <conditionalFormatting sqref="V56">
    <cfRule type="cellIs" dxfId="15718" priority="308" operator="lessThan">
      <formula>$C$4</formula>
    </cfRule>
  </conditionalFormatting>
  <conditionalFormatting sqref="V57">
    <cfRule type="cellIs" dxfId="15717" priority="309" operator="lessThan">
      <formula>$C$4</formula>
    </cfRule>
  </conditionalFormatting>
  <conditionalFormatting sqref="V58">
    <cfRule type="cellIs" dxfId="15716" priority="310" operator="lessThan">
      <formula>$C$4</formula>
    </cfRule>
  </conditionalFormatting>
  <conditionalFormatting sqref="V59">
    <cfRule type="cellIs" dxfId="15715" priority="311" operator="lessThan">
      <formula>$C$4</formula>
    </cfRule>
  </conditionalFormatting>
  <conditionalFormatting sqref="V60">
    <cfRule type="cellIs" dxfId="15714" priority="312" operator="lessThan">
      <formula>$C$4</formula>
    </cfRule>
  </conditionalFormatting>
  <conditionalFormatting sqref="Y11">
    <cfRule type="cellIs" dxfId="15713" priority="313" operator="lessThan">
      <formula>$C$4</formula>
    </cfRule>
  </conditionalFormatting>
  <conditionalFormatting sqref="Y12">
    <cfRule type="cellIs" dxfId="15712" priority="314" operator="lessThan">
      <formula>$C$4</formula>
    </cfRule>
  </conditionalFormatting>
  <conditionalFormatting sqref="Y13">
    <cfRule type="cellIs" dxfId="15711" priority="315" operator="lessThan">
      <formula>$C$4</formula>
    </cfRule>
  </conditionalFormatting>
  <conditionalFormatting sqref="Y14">
    <cfRule type="cellIs" dxfId="15710" priority="316" operator="lessThan">
      <formula>$C$4</formula>
    </cfRule>
  </conditionalFormatting>
  <conditionalFormatting sqref="Y15">
    <cfRule type="cellIs" dxfId="15709" priority="317" operator="lessThan">
      <formula>$C$4</formula>
    </cfRule>
  </conditionalFormatting>
  <conditionalFormatting sqref="Y16">
    <cfRule type="cellIs" dxfId="15708" priority="318" operator="lessThan">
      <formula>$C$4</formula>
    </cfRule>
  </conditionalFormatting>
  <conditionalFormatting sqref="Y17">
    <cfRule type="cellIs" dxfId="15707" priority="319" operator="lessThan">
      <formula>$C$4</formula>
    </cfRule>
  </conditionalFormatting>
  <conditionalFormatting sqref="Y18">
    <cfRule type="cellIs" dxfId="15706" priority="320" operator="lessThan">
      <formula>$C$4</formula>
    </cfRule>
  </conditionalFormatting>
  <conditionalFormatting sqref="Y19">
    <cfRule type="cellIs" dxfId="15705" priority="321" operator="lessThan">
      <formula>$C$4</formula>
    </cfRule>
  </conditionalFormatting>
  <conditionalFormatting sqref="Y20">
    <cfRule type="cellIs" dxfId="15704" priority="322" operator="lessThan">
      <formula>$C$4</formula>
    </cfRule>
  </conditionalFormatting>
  <conditionalFormatting sqref="Y21">
    <cfRule type="cellIs" dxfId="15703" priority="323" operator="lessThan">
      <formula>$C$4</formula>
    </cfRule>
  </conditionalFormatting>
  <conditionalFormatting sqref="Y22">
    <cfRule type="cellIs" dxfId="15702" priority="324" operator="lessThan">
      <formula>$C$4</formula>
    </cfRule>
  </conditionalFormatting>
  <conditionalFormatting sqref="Y23">
    <cfRule type="cellIs" dxfId="15701" priority="325" operator="lessThan">
      <formula>$C$4</formula>
    </cfRule>
  </conditionalFormatting>
  <conditionalFormatting sqref="Y24">
    <cfRule type="cellIs" dxfId="15700" priority="326" operator="lessThan">
      <formula>$C$4</formula>
    </cfRule>
  </conditionalFormatting>
  <conditionalFormatting sqref="Y25">
    <cfRule type="cellIs" dxfId="15699" priority="327" operator="lessThan">
      <formula>$C$4</formula>
    </cfRule>
  </conditionalFormatting>
  <conditionalFormatting sqref="Y26">
    <cfRule type="cellIs" dxfId="15698" priority="328" operator="lessThan">
      <formula>$C$4</formula>
    </cfRule>
  </conditionalFormatting>
  <conditionalFormatting sqref="Y27">
    <cfRule type="cellIs" dxfId="15697" priority="329" operator="lessThan">
      <formula>$C$4</formula>
    </cfRule>
  </conditionalFormatting>
  <conditionalFormatting sqref="Y28">
    <cfRule type="cellIs" dxfId="15696" priority="330" operator="lessThan">
      <formula>$C$4</formula>
    </cfRule>
  </conditionalFormatting>
  <conditionalFormatting sqref="Y29">
    <cfRule type="cellIs" dxfId="15695" priority="331" operator="lessThan">
      <formula>$C$4</formula>
    </cfRule>
  </conditionalFormatting>
  <conditionalFormatting sqref="Y30">
    <cfRule type="cellIs" dxfId="15694" priority="332" operator="lessThan">
      <formula>$C$4</formula>
    </cfRule>
  </conditionalFormatting>
  <conditionalFormatting sqref="Y31">
    <cfRule type="cellIs" dxfId="15693" priority="333" operator="lessThan">
      <formula>$C$4</formula>
    </cfRule>
  </conditionalFormatting>
  <conditionalFormatting sqref="Y32">
    <cfRule type="cellIs" dxfId="15692" priority="334" operator="lessThan">
      <formula>$C$4</formula>
    </cfRule>
  </conditionalFormatting>
  <conditionalFormatting sqref="Y33">
    <cfRule type="cellIs" dxfId="15691" priority="335" operator="lessThan">
      <formula>$C$4</formula>
    </cfRule>
  </conditionalFormatting>
  <conditionalFormatting sqref="Y34">
    <cfRule type="cellIs" dxfId="15690" priority="336" operator="lessThan">
      <formula>$C$4</formula>
    </cfRule>
  </conditionalFormatting>
  <conditionalFormatting sqref="Y35">
    <cfRule type="cellIs" dxfId="15689" priority="337" operator="lessThan">
      <formula>$C$4</formula>
    </cfRule>
  </conditionalFormatting>
  <conditionalFormatting sqref="Y36">
    <cfRule type="cellIs" dxfId="15688" priority="338" operator="lessThan">
      <formula>$C$4</formula>
    </cfRule>
  </conditionalFormatting>
  <conditionalFormatting sqref="Y37">
    <cfRule type="cellIs" dxfId="15687" priority="339" operator="lessThan">
      <formula>$C$4</formula>
    </cfRule>
  </conditionalFormatting>
  <conditionalFormatting sqref="Y38">
    <cfRule type="cellIs" dxfId="15686" priority="340" operator="lessThan">
      <formula>$C$4</formula>
    </cfRule>
  </conditionalFormatting>
  <conditionalFormatting sqref="Y39">
    <cfRule type="cellIs" dxfId="15685" priority="341" operator="lessThan">
      <formula>$C$4</formula>
    </cfRule>
  </conditionalFormatting>
  <conditionalFormatting sqref="Y40">
    <cfRule type="cellIs" dxfId="15684" priority="342" operator="lessThan">
      <formula>$C$4</formula>
    </cfRule>
  </conditionalFormatting>
  <conditionalFormatting sqref="Y41">
    <cfRule type="cellIs" dxfId="15683" priority="343" operator="lessThan">
      <formula>$C$4</formula>
    </cfRule>
  </conditionalFormatting>
  <conditionalFormatting sqref="Y42">
    <cfRule type="cellIs" dxfId="15682" priority="344" operator="lessThan">
      <formula>$C$4</formula>
    </cfRule>
  </conditionalFormatting>
  <conditionalFormatting sqref="Y43">
    <cfRule type="cellIs" dxfId="15681" priority="345" operator="lessThan">
      <formula>$C$4</formula>
    </cfRule>
  </conditionalFormatting>
  <conditionalFormatting sqref="Y44">
    <cfRule type="cellIs" dxfId="15680" priority="346" operator="lessThan">
      <formula>$C$4</formula>
    </cfRule>
  </conditionalFormatting>
  <conditionalFormatting sqref="Y45">
    <cfRule type="cellIs" dxfId="15679" priority="347" operator="lessThan">
      <formula>$C$4</formula>
    </cfRule>
  </conditionalFormatting>
  <conditionalFormatting sqref="Y46">
    <cfRule type="cellIs" dxfId="15678" priority="348" operator="lessThan">
      <formula>$C$4</formula>
    </cfRule>
  </conditionalFormatting>
  <conditionalFormatting sqref="Y47">
    <cfRule type="cellIs" dxfId="15677" priority="349" operator="lessThan">
      <formula>$C$4</formula>
    </cfRule>
  </conditionalFormatting>
  <conditionalFormatting sqref="Y48">
    <cfRule type="cellIs" dxfId="15676" priority="350" operator="lessThan">
      <formula>$C$4</formula>
    </cfRule>
  </conditionalFormatting>
  <conditionalFormatting sqref="Y49">
    <cfRule type="cellIs" dxfId="15675" priority="351" operator="lessThan">
      <formula>$C$4</formula>
    </cfRule>
  </conditionalFormatting>
  <conditionalFormatting sqref="Y50">
    <cfRule type="cellIs" dxfId="15674" priority="352" operator="lessThan">
      <formula>$C$4</formula>
    </cfRule>
  </conditionalFormatting>
  <conditionalFormatting sqref="Y51">
    <cfRule type="cellIs" dxfId="15673" priority="353" operator="lessThan">
      <formula>$C$4</formula>
    </cfRule>
  </conditionalFormatting>
  <conditionalFormatting sqref="Y52">
    <cfRule type="cellIs" dxfId="15672" priority="354" operator="lessThan">
      <formula>$C$4</formula>
    </cfRule>
  </conditionalFormatting>
  <conditionalFormatting sqref="Y53">
    <cfRule type="cellIs" dxfId="15671" priority="355" operator="lessThan">
      <formula>$C$4</formula>
    </cfRule>
  </conditionalFormatting>
  <conditionalFormatting sqref="Y54">
    <cfRule type="cellIs" dxfId="15670" priority="356" operator="lessThan">
      <formula>$C$4</formula>
    </cfRule>
  </conditionalFormatting>
  <conditionalFormatting sqref="Y55">
    <cfRule type="cellIs" dxfId="15669" priority="357" operator="lessThan">
      <formula>$C$4</formula>
    </cfRule>
  </conditionalFormatting>
  <conditionalFormatting sqref="Y56">
    <cfRule type="cellIs" dxfId="15668" priority="358" operator="lessThan">
      <formula>$C$4</formula>
    </cfRule>
  </conditionalFormatting>
  <conditionalFormatting sqref="Y57">
    <cfRule type="cellIs" dxfId="15667" priority="359" operator="lessThan">
      <formula>$C$4</formula>
    </cfRule>
  </conditionalFormatting>
  <conditionalFormatting sqref="Y58">
    <cfRule type="cellIs" dxfId="15666" priority="360" operator="lessThan">
      <formula>$C$4</formula>
    </cfRule>
  </conditionalFormatting>
  <conditionalFormatting sqref="Y59">
    <cfRule type="cellIs" dxfId="15665" priority="361" operator="lessThan">
      <formula>$C$4</formula>
    </cfRule>
  </conditionalFormatting>
  <conditionalFormatting sqref="Y60">
    <cfRule type="cellIs" dxfId="15664" priority="362" operator="lessThan">
      <formula>$C$4</formula>
    </cfRule>
  </conditionalFormatting>
  <conditionalFormatting sqref="Z11">
    <cfRule type="cellIs" dxfId="15663" priority="363" operator="lessThan">
      <formula>$C$4</formula>
    </cfRule>
  </conditionalFormatting>
  <conditionalFormatting sqref="Z12">
    <cfRule type="cellIs" dxfId="15662" priority="364" operator="lessThan">
      <formula>$C$4</formula>
    </cfRule>
  </conditionalFormatting>
  <conditionalFormatting sqref="Z13">
    <cfRule type="cellIs" dxfId="15661" priority="365" operator="lessThan">
      <formula>$C$4</formula>
    </cfRule>
  </conditionalFormatting>
  <conditionalFormatting sqref="Z14">
    <cfRule type="cellIs" dxfId="15660" priority="366" operator="lessThan">
      <formula>$C$4</formula>
    </cfRule>
  </conditionalFormatting>
  <conditionalFormatting sqref="Z15">
    <cfRule type="cellIs" dxfId="15659" priority="367" operator="lessThan">
      <formula>$C$4</formula>
    </cfRule>
  </conditionalFormatting>
  <conditionalFormatting sqref="Z16">
    <cfRule type="cellIs" dxfId="15658" priority="368" operator="lessThan">
      <formula>$C$4</formula>
    </cfRule>
  </conditionalFormatting>
  <conditionalFormatting sqref="Z17">
    <cfRule type="cellIs" dxfId="15657" priority="369" operator="lessThan">
      <formula>$C$4</formula>
    </cfRule>
  </conditionalFormatting>
  <conditionalFormatting sqref="Z18">
    <cfRule type="cellIs" dxfId="15656" priority="370" operator="lessThan">
      <formula>$C$4</formula>
    </cfRule>
  </conditionalFormatting>
  <conditionalFormatting sqref="Z19">
    <cfRule type="cellIs" dxfId="15655" priority="371" operator="lessThan">
      <formula>$C$4</formula>
    </cfRule>
  </conditionalFormatting>
  <conditionalFormatting sqref="Z20">
    <cfRule type="cellIs" dxfId="15654" priority="372" operator="lessThan">
      <formula>$C$4</formula>
    </cfRule>
  </conditionalFormatting>
  <conditionalFormatting sqref="Z21">
    <cfRule type="cellIs" dxfId="15653" priority="373" operator="lessThan">
      <formula>$C$4</formula>
    </cfRule>
  </conditionalFormatting>
  <conditionalFormatting sqref="Z22">
    <cfRule type="cellIs" dxfId="15652" priority="374" operator="lessThan">
      <formula>$C$4</formula>
    </cfRule>
  </conditionalFormatting>
  <conditionalFormatting sqref="Z23">
    <cfRule type="cellIs" dxfId="15651" priority="375" operator="lessThan">
      <formula>$C$4</formula>
    </cfRule>
  </conditionalFormatting>
  <conditionalFormatting sqref="Z24">
    <cfRule type="cellIs" dxfId="15650" priority="376" operator="lessThan">
      <formula>$C$4</formula>
    </cfRule>
  </conditionalFormatting>
  <conditionalFormatting sqref="Z25">
    <cfRule type="cellIs" dxfId="15649" priority="377" operator="lessThan">
      <formula>$C$4</formula>
    </cfRule>
  </conditionalFormatting>
  <conditionalFormatting sqref="Z26">
    <cfRule type="cellIs" dxfId="15648" priority="378" operator="lessThan">
      <formula>$C$4</formula>
    </cfRule>
  </conditionalFormatting>
  <conditionalFormatting sqref="Z27">
    <cfRule type="cellIs" dxfId="15647" priority="379" operator="lessThan">
      <formula>$C$4</formula>
    </cfRule>
  </conditionalFormatting>
  <conditionalFormatting sqref="Z28">
    <cfRule type="cellIs" dxfId="15646" priority="380" operator="lessThan">
      <formula>$C$4</formula>
    </cfRule>
  </conditionalFormatting>
  <conditionalFormatting sqref="Z29">
    <cfRule type="cellIs" dxfId="15645" priority="381" operator="lessThan">
      <formula>$C$4</formula>
    </cfRule>
  </conditionalFormatting>
  <conditionalFormatting sqref="Z30">
    <cfRule type="cellIs" dxfId="15644" priority="382" operator="lessThan">
      <formula>$C$4</formula>
    </cfRule>
  </conditionalFormatting>
  <conditionalFormatting sqref="Z31">
    <cfRule type="cellIs" dxfId="15643" priority="383" operator="lessThan">
      <formula>$C$4</formula>
    </cfRule>
  </conditionalFormatting>
  <conditionalFormatting sqref="Z32">
    <cfRule type="cellIs" dxfId="15642" priority="384" operator="lessThan">
      <formula>$C$4</formula>
    </cfRule>
  </conditionalFormatting>
  <conditionalFormatting sqref="Z33">
    <cfRule type="cellIs" dxfId="15641" priority="385" operator="lessThan">
      <formula>$C$4</formula>
    </cfRule>
  </conditionalFormatting>
  <conditionalFormatting sqref="Z34">
    <cfRule type="cellIs" dxfId="15640" priority="386" operator="lessThan">
      <formula>$C$4</formula>
    </cfRule>
  </conditionalFormatting>
  <conditionalFormatting sqref="Z35">
    <cfRule type="cellIs" dxfId="15639" priority="387" operator="lessThan">
      <formula>$C$4</formula>
    </cfRule>
  </conditionalFormatting>
  <conditionalFormatting sqref="Z36">
    <cfRule type="cellIs" dxfId="15638" priority="388" operator="lessThan">
      <formula>$C$4</formula>
    </cfRule>
  </conditionalFormatting>
  <conditionalFormatting sqref="Z37">
    <cfRule type="cellIs" dxfId="15637" priority="389" operator="lessThan">
      <formula>$C$4</formula>
    </cfRule>
  </conditionalFormatting>
  <conditionalFormatting sqref="Z38">
    <cfRule type="cellIs" dxfId="15636" priority="390" operator="lessThan">
      <formula>$C$4</formula>
    </cfRule>
  </conditionalFormatting>
  <conditionalFormatting sqref="Z39">
    <cfRule type="cellIs" dxfId="15635" priority="391" operator="lessThan">
      <formula>$C$4</formula>
    </cfRule>
  </conditionalFormatting>
  <conditionalFormatting sqref="Z40">
    <cfRule type="cellIs" dxfId="15634" priority="392" operator="lessThan">
      <formula>$C$4</formula>
    </cfRule>
  </conditionalFormatting>
  <conditionalFormatting sqref="Z41">
    <cfRule type="cellIs" dxfId="15633" priority="393" operator="lessThan">
      <formula>$C$4</formula>
    </cfRule>
  </conditionalFormatting>
  <conditionalFormatting sqref="Z42">
    <cfRule type="cellIs" dxfId="15632" priority="394" operator="lessThan">
      <formula>$C$4</formula>
    </cfRule>
  </conditionalFormatting>
  <conditionalFormatting sqref="Z43">
    <cfRule type="cellIs" dxfId="15631" priority="395" operator="lessThan">
      <formula>$C$4</formula>
    </cfRule>
  </conditionalFormatting>
  <conditionalFormatting sqref="Z44">
    <cfRule type="cellIs" dxfId="15630" priority="396" operator="lessThan">
      <formula>$C$4</formula>
    </cfRule>
  </conditionalFormatting>
  <conditionalFormatting sqref="Z45">
    <cfRule type="cellIs" dxfId="15629" priority="397" operator="lessThan">
      <formula>$C$4</formula>
    </cfRule>
  </conditionalFormatting>
  <conditionalFormatting sqref="Z46">
    <cfRule type="cellIs" dxfId="15628" priority="398" operator="lessThan">
      <formula>$C$4</formula>
    </cfRule>
  </conditionalFormatting>
  <conditionalFormatting sqref="Z47">
    <cfRule type="cellIs" dxfId="15627" priority="399" operator="lessThan">
      <formula>$C$4</formula>
    </cfRule>
  </conditionalFormatting>
  <conditionalFormatting sqref="Z48">
    <cfRule type="cellIs" dxfId="15626" priority="400" operator="lessThan">
      <formula>$C$4</formula>
    </cfRule>
  </conditionalFormatting>
  <conditionalFormatting sqref="Z49">
    <cfRule type="cellIs" dxfId="15625" priority="401" operator="lessThan">
      <formula>$C$4</formula>
    </cfRule>
  </conditionalFormatting>
  <conditionalFormatting sqref="Z50">
    <cfRule type="cellIs" dxfId="15624" priority="402" operator="lessThan">
      <formula>$C$4</formula>
    </cfRule>
  </conditionalFormatting>
  <conditionalFormatting sqref="Z51">
    <cfRule type="cellIs" dxfId="15623" priority="403" operator="lessThan">
      <formula>$C$4</formula>
    </cfRule>
  </conditionalFormatting>
  <conditionalFormatting sqref="Z52">
    <cfRule type="cellIs" dxfId="15622" priority="404" operator="lessThan">
      <formula>$C$4</formula>
    </cfRule>
  </conditionalFormatting>
  <conditionalFormatting sqref="Z53">
    <cfRule type="cellIs" dxfId="15621" priority="405" operator="lessThan">
      <formula>$C$4</formula>
    </cfRule>
  </conditionalFormatting>
  <conditionalFormatting sqref="Z54">
    <cfRule type="cellIs" dxfId="15620" priority="406" operator="lessThan">
      <formula>$C$4</formula>
    </cfRule>
  </conditionalFormatting>
  <conditionalFormatting sqref="Z55">
    <cfRule type="cellIs" dxfId="15619" priority="407" operator="lessThan">
      <formula>$C$4</formula>
    </cfRule>
  </conditionalFormatting>
  <conditionalFormatting sqref="Z56">
    <cfRule type="cellIs" dxfId="15618" priority="408" operator="lessThan">
      <formula>$C$4</formula>
    </cfRule>
  </conditionalFormatting>
  <conditionalFormatting sqref="Z57">
    <cfRule type="cellIs" dxfId="15617" priority="409" operator="lessThan">
      <formula>$C$4</formula>
    </cfRule>
  </conditionalFormatting>
  <conditionalFormatting sqref="Z58">
    <cfRule type="cellIs" dxfId="15616" priority="410" operator="lessThan">
      <formula>$C$4</formula>
    </cfRule>
  </conditionalFormatting>
  <conditionalFormatting sqref="Z59">
    <cfRule type="cellIs" dxfId="15615" priority="411" operator="lessThan">
      <formula>$C$4</formula>
    </cfRule>
  </conditionalFormatting>
  <conditionalFormatting sqref="Z60">
    <cfRule type="cellIs" dxfId="15614" priority="412" operator="lessThan">
      <formula>$C$4</formula>
    </cfRule>
  </conditionalFormatting>
  <conditionalFormatting sqref="AA11">
    <cfRule type="cellIs" dxfId="15613" priority="413" operator="lessThan">
      <formula>$C$4</formula>
    </cfRule>
  </conditionalFormatting>
  <conditionalFormatting sqref="AA12">
    <cfRule type="cellIs" dxfId="15612" priority="414" operator="lessThan">
      <formula>$C$4</formula>
    </cfRule>
  </conditionalFormatting>
  <conditionalFormatting sqref="AA13">
    <cfRule type="cellIs" dxfId="15611" priority="415" operator="lessThan">
      <formula>$C$4</formula>
    </cfRule>
  </conditionalFormatting>
  <conditionalFormatting sqref="AA14">
    <cfRule type="cellIs" dxfId="15610" priority="416" operator="lessThan">
      <formula>$C$4</formula>
    </cfRule>
  </conditionalFormatting>
  <conditionalFormatting sqref="AA15">
    <cfRule type="cellIs" dxfId="15609" priority="417" operator="lessThan">
      <formula>$C$4</formula>
    </cfRule>
  </conditionalFormatting>
  <conditionalFormatting sqref="AA16">
    <cfRule type="cellIs" dxfId="15608" priority="418" operator="lessThan">
      <formula>$C$4</formula>
    </cfRule>
  </conditionalFormatting>
  <conditionalFormatting sqref="AA17">
    <cfRule type="cellIs" dxfId="15607" priority="419" operator="lessThan">
      <formula>$C$4</formula>
    </cfRule>
  </conditionalFormatting>
  <conditionalFormatting sqref="AA18">
    <cfRule type="cellIs" dxfId="15606" priority="420" operator="lessThan">
      <formula>$C$4</formula>
    </cfRule>
  </conditionalFormatting>
  <conditionalFormatting sqref="AA19">
    <cfRule type="cellIs" dxfId="15605" priority="421" operator="lessThan">
      <formula>$C$4</formula>
    </cfRule>
  </conditionalFormatting>
  <conditionalFormatting sqref="AA20">
    <cfRule type="cellIs" dxfId="15604" priority="422" operator="lessThan">
      <formula>$C$4</formula>
    </cfRule>
  </conditionalFormatting>
  <conditionalFormatting sqref="AA21">
    <cfRule type="cellIs" dxfId="15603" priority="423" operator="lessThan">
      <formula>$C$4</formula>
    </cfRule>
  </conditionalFormatting>
  <conditionalFormatting sqref="AA22">
    <cfRule type="cellIs" dxfId="15602" priority="424" operator="lessThan">
      <formula>$C$4</formula>
    </cfRule>
  </conditionalFormatting>
  <conditionalFormatting sqref="AA23">
    <cfRule type="cellIs" dxfId="15601" priority="425" operator="lessThan">
      <formula>$C$4</formula>
    </cfRule>
  </conditionalFormatting>
  <conditionalFormatting sqref="AA24">
    <cfRule type="cellIs" dxfId="15600" priority="426" operator="lessThan">
      <formula>$C$4</formula>
    </cfRule>
  </conditionalFormatting>
  <conditionalFormatting sqref="AA25">
    <cfRule type="cellIs" dxfId="15599" priority="427" operator="lessThan">
      <formula>$C$4</formula>
    </cfRule>
  </conditionalFormatting>
  <conditionalFormatting sqref="AA26">
    <cfRule type="cellIs" dxfId="15598" priority="428" operator="lessThan">
      <formula>$C$4</formula>
    </cfRule>
  </conditionalFormatting>
  <conditionalFormatting sqref="AA27">
    <cfRule type="cellIs" dxfId="15597" priority="429" operator="lessThan">
      <formula>$C$4</formula>
    </cfRule>
  </conditionalFormatting>
  <conditionalFormatting sqref="AA28">
    <cfRule type="cellIs" dxfId="15596" priority="430" operator="lessThan">
      <formula>$C$4</formula>
    </cfRule>
  </conditionalFormatting>
  <conditionalFormatting sqref="AA29">
    <cfRule type="cellIs" dxfId="15595" priority="431" operator="lessThan">
      <formula>$C$4</formula>
    </cfRule>
  </conditionalFormatting>
  <conditionalFormatting sqref="AA30">
    <cfRule type="cellIs" dxfId="15594" priority="432" operator="lessThan">
      <formula>$C$4</formula>
    </cfRule>
  </conditionalFormatting>
  <conditionalFormatting sqref="AA31">
    <cfRule type="cellIs" dxfId="15593" priority="433" operator="lessThan">
      <formula>$C$4</formula>
    </cfRule>
  </conditionalFormatting>
  <conditionalFormatting sqref="AA32">
    <cfRule type="cellIs" dxfId="15592" priority="434" operator="lessThan">
      <formula>$C$4</formula>
    </cfRule>
  </conditionalFormatting>
  <conditionalFormatting sqref="AA33">
    <cfRule type="cellIs" dxfId="15591" priority="435" operator="lessThan">
      <formula>$C$4</formula>
    </cfRule>
  </conditionalFormatting>
  <conditionalFormatting sqref="AA34">
    <cfRule type="cellIs" dxfId="15590" priority="436" operator="lessThan">
      <formula>$C$4</formula>
    </cfRule>
  </conditionalFormatting>
  <conditionalFormatting sqref="AA35">
    <cfRule type="cellIs" dxfId="15589" priority="437" operator="lessThan">
      <formula>$C$4</formula>
    </cfRule>
  </conditionalFormatting>
  <conditionalFormatting sqref="AA36">
    <cfRule type="cellIs" dxfId="15588" priority="438" operator="lessThan">
      <formula>$C$4</formula>
    </cfRule>
  </conditionalFormatting>
  <conditionalFormatting sqref="AA37">
    <cfRule type="cellIs" dxfId="15587" priority="439" operator="lessThan">
      <formula>$C$4</formula>
    </cfRule>
  </conditionalFormatting>
  <conditionalFormatting sqref="AA38">
    <cfRule type="cellIs" dxfId="15586" priority="440" operator="lessThan">
      <formula>$C$4</formula>
    </cfRule>
  </conditionalFormatting>
  <conditionalFormatting sqref="AA39">
    <cfRule type="cellIs" dxfId="15585" priority="441" operator="lessThan">
      <formula>$C$4</formula>
    </cfRule>
  </conditionalFormatting>
  <conditionalFormatting sqref="AA40">
    <cfRule type="cellIs" dxfId="15584" priority="442" operator="lessThan">
      <formula>$C$4</formula>
    </cfRule>
  </conditionalFormatting>
  <conditionalFormatting sqref="AA41">
    <cfRule type="cellIs" dxfId="15583" priority="443" operator="lessThan">
      <formula>$C$4</formula>
    </cfRule>
  </conditionalFormatting>
  <conditionalFormatting sqref="AA42">
    <cfRule type="cellIs" dxfId="15582" priority="444" operator="lessThan">
      <formula>$C$4</formula>
    </cfRule>
  </conditionalFormatting>
  <conditionalFormatting sqref="AA43">
    <cfRule type="cellIs" dxfId="15581" priority="445" operator="lessThan">
      <formula>$C$4</formula>
    </cfRule>
  </conditionalFormatting>
  <conditionalFormatting sqref="AA44">
    <cfRule type="cellIs" dxfId="15580" priority="446" operator="lessThan">
      <formula>$C$4</formula>
    </cfRule>
  </conditionalFormatting>
  <conditionalFormatting sqref="AA45">
    <cfRule type="cellIs" dxfId="15579" priority="447" operator="lessThan">
      <formula>$C$4</formula>
    </cfRule>
  </conditionalFormatting>
  <conditionalFormatting sqref="AA46">
    <cfRule type="cellIs" dxfId="15578" priority="448" operator="lessThan">
      <formula>$C$4</formula>
    </cfRule>
  </conditionalFormatting>
  <conditionalFormatting sqref="AA47">
    <cfRule type="cellIs" dxfId="15577" priority="449" operator="lessThan">
      <formula>$C$4</formula>
    </cfRule>
  </conditionalFormatting>
  <conditionalFormatting sqref="AA48">
    <cfRule type="cellIs" dxfId="15576" priority="450" operator="lessThan">
      <formula>$C$4</formula>
    </cfRule>
  </conditionalFormatting>
  <conditionalFormatting sqref="AA49">
    <cfRule type="cellIs" dxfId="15575" priority="451" operator="lessThan">
      <formula>$C$4</formula>
    </cfRule>
  </conditionalFormatting>
  <conditionalFormatting sqref="AA50">
    <cfRule type="cellIs" dxfId="15574" priority="452" operator="lessThan">
      <formula>$C$4</formula>
    </cfRule>
  </conditionalFormatting>
  <conditionalFormatting sqref="AA51">
    <cfRule type="cellIs" dxfId="15573" priority="453" operator="lessThan">
      <formula>$C$4</formula>
    </cfRule>
  </conditionalFormatting>
  <conditionalFormatting sqref="AA52">
    <cfRule type="cellIs" dxfId="15572" priority="454" operator="lessThan">
      <formula>$C$4</formula>
    </cfRule>
  </conditionalFormatting>
  <conditionalFormatting sqref="AA53">
    <cfRule type="cellIs" dxfId="15571" priority="455" operator="lessThan">
      <formula>$C$4</formula>
    </cfRule>
  </conditionalFormatting>
  <conditionalFormatting sqref="AA54">
    <cfRule type="cellIs" dxfId="15570" priority="456" operator="lessThan">
      <formula>$C$4</formula>
    </cfRule>
  </conditionalFormatting>
  <conditionalFormatting sqref="AA55">
    <cfRule type="cellIs" dxfId="15569" priority="457" operator="lessThan">
      <formula>$C$4</formula>
    </cfRule>
  </conditionalFormatting>
  <conditionalFormatting sqref="AA56">
    <cfRule type="cellIs" dxfId="15568" priority="458" operator="lessThan">
      <formula>$C$4</formula>
    </cfRule>
  </conditionalFormatting>
  <conditionalFormatting sqref="AA57">
    <cfRule type="cellIs" dxfId="15567" priority="459" operator="lessThan">
      <formula>$C$4</formula>
    </cfRule>
  </conditionalFormatting>
  <conditionalFormatting sqref="AA58">
    <cfRule type="cellIs" dxfId="15566" priority="460" operator="lessThan">
      <formula>$C$4</formula>
    </cfRule>
  </conditionalFormatting>
  <conditionalFormatting sqref="AA59">
    <cfRule type="cellIs" dxfId="15565" priority="461" operator="lessThan">
      <formula>$C$4</formula>
    </cfRule>
  </conditionalFormatting>
  <conditionalFormatting sqref="AA60">
    <cfRule type="cellIs" dxfId="15564" priority="462" operator="lessThan">
      <formula>$C$4</formula>
    </cfRule>
  </conditionalFormatting>
  <conditionalFormatting sqref="AB11">
    <cfRule type="cellIs" dxfId="15563" priority="463" operator="lessThan">
      <formula>$C$4</formula>
    </cfRule>
  </conditionalFormatting>
  <conditionalFormatting sqref="AB12">
    <cfRule type="cellIs" dxfId="15562" priority="464" operator="lessThan">
      <formula>$C$4</formula>
    </cfRule>
  </conditionalFormatting>
  <conditionalFormatting sqref="AB13">
    <cfRule type="cellIs" dxfId="15561" priority="465" operator="lessThan">
      <formula>$C$4</formula>
    </cfRule>
  </conditionalFormatting>
  <conditionalFormatting sqref="AB14">
    <cfRule type="cellIs" dxfId="15560" priority="466" operator="lessThan">
      <formula>$C$4</formula>
    </cfRule>
  </conditionalFormatting>
  <conditionalFormatting sqref="AB15">
    <cfRule type="cellIs" dxfId="15559" priority="467" operator="lessThan">
      <formula>$C$4</formula>
    </cfRule>
  </conditionalFormatting>
  <conditionalFormatting sqref="AB16">
    <cfRule type="cellIs" dxfId="15558" priority="468" operator="lessThan">
      <formula>$C$4</formula>
    </cfRule>
  </conditionalFormatting>
  <conditionalFormatting sqref="AB17">
    <cfRule type="cellIs" dxfId="15557" priority="469" operator="lessThan">
      <formula>$C$4</formula>
    </cfRule>
  </conditionalFormatting>
  <conditionalFormatting sqref="AB18">
    <cfRule type="cellIs" dxfId="15556" priority="470" operator="lessThan">
      <formula>$C$4</formula>
    </cfRule>
  </conditionalFormatting>
  <conditionalFormatting sqref="AB19">
    <cfRule type="cellIs" dxfId="15555" priority="471" operator="lessThan">
      <formula>$C$4</formula>
    </cfRule>
  </conditionalFormatting>
  <conditionalFormatting sqref="AB20">
    <cfRule type="cellIs" dxfId="15554" priority="472" operator="lessThan">
      <formula>$C$4</formula>
    </cfRule>
  </conditionalFormatting>
  <conditionalFormatting sqref="AB21">
    <cfRule type="cellIs" dxfId="15553" priority="473" operator="lessThan">
      <formula>$C$4</formula>
    </cfRule>
  </conditionalFormatting>
  <conditionalFormatting sqref="AB22">
    <cfRule type="cellIs" dxfId="15552" priority="474" operator="lessThan">
      <formula>$C$4</formula>
    </cfRule>
  </conditionalFormatting>
  <conditionalFormatting sqref="AB23">
    <cfRule type="cellIs" dxfId="15551" priority="475" operator="lessThan">
      <formula>$C$4</formula>
    </cfRule>
  </conditionalFormatting>
  <conditionalFormatting sqref="AB24">
    <cfRule type="cellIs" dxfId="15550" priority="476" operator="lessThan">
      <formula>$C$4</formula>
    </cfRule>
  </conditionalFormatting>
  <conditionalFormatting sqref="AB25">
    <cfRule type="cellIs" dxfId="15549" priority="477" operator="lessThan">
      <formula>$C$4</formula>
    </cfRule>
  </conditionalFormatting>
  <conditionalFormatting sqref="AB26">
    <cfRule type="cellIs" dxfId="15548" priority="478" operator="lessThan">
      <formula>$C$4</formula>
    </cfRule>
  </conditionalFormatting>
  <conditionalFormatting sqref="AB27">
    <cfRule type="cellIs" dxfId="15547" priority="479" operator="lessThan">
      <formula>$C$4</formula>
    </cfRule>
  </conditionalFormatting>
  <conditionalFormatting sqref="AB28">
    <cfRule type="cellIs" dxfId="15546" priority="480" operator="lessThan">
      <formula>$C$4</formula>
    </cfRule>
  </conditionalFormatting>
  <conditionalFormatting sqref="AB29">
    <cfRule type="cellIs" dxfId="15545" priority="481" operator="lessThan">
      <formula>$C$4</formula>
    </cfRule>
  </conditionalFormatting>
  <conditionalFormatting sqref="AB30">
    <cfRule type="cellIs" dxfId="15544" priority="482" operator="lessThan">
      <formula>$C$4</formula>
    </cfRule>
  </conditionalFormatting>
  <conditionalFormatting sqref="AB31">
    <cfRule type="cellIs" dxfId="15543" priority="483" operator="lessThan">
      <formula>$C$4</formula>
    </cfRule>
  </conditionalFormatting>
  <conditionalFormatting sqref="AB32">
    <cfRule type="cellIs" dxfId="15542" priority="484" operator="lessThan">
      <formula>$C$4</formula>
    </cfRule>
  </conditionalFormatting>
  <conditionalFormatting sqref="AB33">
    <cfRule type="cellIs" dxfId="15541" priority="485" operator="lessThan">
      <formula>$C$4</formula>
    </cfRule>
  </conditionalFormatting>
  <conditionalFormatting sqref="AB34">
    <cfRule type="cellIs" dxfId="15540" priority="486" operator="lessThan">
      <formula>$C$4</formula>
    </cfRule>
  </conditionalFormatting>
  <conditionalFormatting sqref="AB35">
    <cfRule type="cellIs" dxfId="15539" priority="487" operator="lessThan">
      <formula>$C$4</formula>
    </cfRule>
  </conditionalFormatting>
  <conditionalFormatting sqref="AB36">
    <cfRule type="cellIs" dxfId="15538" priority="488" operator="lessThan">
      <formula>$C$4</formula>
    </cfRule>
  </conditionalFormatting>
  <conditionalFormatting sqref="AB37">
    <cfRule type="cellIs" dxfId="15537" priority="489" operator="lessThan">
      <formula>$C$4</formula>
    </cfRule>
  </conditionalFormatting>
  <conditionalFormatting sqref="AB38">
    <cfRule type="cellIs" dxfId="15536" priority="490" operator="lessThan">
      <formula>$C$4</formula>
    </cfRule>
  </conditionalFormatting>
  <conditionalFormatting sqref="AB39">
    <cfRule type="cellIs" dxfId="15535" priority="491" operator="lessThan">
      <formula>$C$4</formula>
    </cfRule>
  </conditionalFormatting>
  <conditionalFormatting sqref="AB40">
    <cfRule type="cellIs" dxfId="15534" priority="492" operator="lessThan">
      <formula>$C$4</formula>
    </cfRule>
  </conditionalFormatting>
  <conditionalFormatting sqref="AB41">
    <cfRule type="cellIs" dxfId="15533" priority="493" operator="lessThan">
      <formula>$C$4</formula>
    </cfRule>
  </conditionalFormatting>
  <conditionalFormatting sqref="AB42">
    <cfRule type="cellIs" dxfId="15532" priority="494" operator="lessThan">
      <formula>$C$4</formula>
    </cfRule>
  </conditionalFormatting>
  <conditionalFormatting sqref="AB43">
    <cfRule type="cellIs" dxfId="15531" priority="495" operator="lessThan">
      <formula>$C$4</formula>
    </cfRule>
  </conditionalFormatting>
  <conditionalFormatting sqref="AB44">
    <cfRule type="cellIs" dxfId="15530" priority="496" operator="lessThan">
      <formula>$C$4</formula>
    </cfRule>
  </conditionalFormatting>
  <conditionalFormatting sqref="AB45">
    <cfRule type="cellIs" dxfId="15529" priority="497" operator="lessThan">
      <formula>$C$4</formula>
    </cfRule>
  </conditionalFormatting>
  <conditionalFormatting sqref="AB46">
    <cfRule type="cellIs" dxfId="15528" priority="498" operator="lessThan">
      <formula>$C$4</formula>
    </cfRule>
  </conditionalFormatting>
  <conditionalFormatting sqref="AB47">
    <cfRule type="cellIs" dxfId="15527" priority="499" operator="lessThan">
      <formula>$C$4</formula>
    </cfRule>
  </conditionalFormatting>
  <conditionalFormatting sqref="AB48">
    <cfRule type="cellIs" dxfId="15526" priority="500" operator="lessThan">
      <formula>$C$4</formula>
    </cfRule>
  </conditionalFormatting>
  <conditionalFormatting sqref="AB49">
    <cfRule type="cellIs" dxfId="15525" priority="501" operator="lessThan">
      <formula>$C$4</formula>
    </cfRule>
  </conditionalFormatting>
  <conditionalFormatting sqref="AB50">
    <cfRule type="cellIs" dxfId="15524" priority="502" operator="lessThan">
      <formula>$C$4</formula>
    </cfRule>
  </conditionalFormatting>
  <conditionalFormatting sqref="AB51">
    <cfRule type="cellIs" dxfId="15523" priority="503" operator="lessThan">
      <formula>$C$4</formula>
    </cfRule>
  </conditionalFormatting>
  <conditionalFormatting sqref="AB52">
    <cfRule type="cellIs" dxfId="15522" priority="504" operator="lessThan">
      <formula>$C$4</formula>
    </cfRule>
  </conditionalFormatting>
  <conditionalFormatting sqref="AB53">
    <cfRule type="cellIs" dxfId="15521" priority="505" operator="lessThan">
      <formula>$C$4</formula>
    </cfRule>
  </conditionalFormatting>
  <conditionalFormatting sqref="AB54">
    <cfRule type="cellIs" dxfId="15520" priority="506" operator="lessThan">
      <formula>$C$4</formula>
    </cfRule>
  </conditionalFormatting>
  <conditionalFormatting sqref="AB55">
    <cfRule type="cellIs" dxfId="15519" priority="507" operator="lessThan">
      <formula>$C$4</formula>
    </cfRule>
  </conditionalFormatting>
  <conditionalFormatting sqref="AB56">
    <cfRule type="cellIs" dxfId="15518" priority="508" operator="lessThan">
      <formula>$C$4</formula>
    </cfRule>
  </conditionalFormatting>
  <conditionalFormatting sqref="AB57">
    <cfRule type="cellIs" dxfId="15517" priority="509" operator="lessThan">
      <formula>$C$4</formula>
    </cfRule>
  </conditionalFormatting>
  <conditionalFormatting sqref="AB58">
    <cfRule type="cellIs" dxfId="15516" priority="510" operator="lessThan">
      <formula>$C$4</formula>
    </cfRule>
  </conditionalFormatting>
  <conditionalFormatting sqref="AB59">
    <cfRule type="cellIs" dxfId="15515" priority="511" operator="lessThan">
      <formula>$C$4</formula>
    </cfRule>
  </conditionalFormatting>
  <conditionalFormatting sqref="AB60">
    <cfRule type="cellIs" dxfId="15514" priority="512" operator="lessThan">
      <formula>$C$4</formula>
    </cfRule>
  </conditionalFormatting>
  <conditionalFormatting sqref="AC11">
    <cfRule type="cellIs" dxfId="15513" priority="513" operator="lessThan">
      <formula>$C$4</formula>
    </cfRule>
  </conditionalFormatting>
  <conditionalFormatting sqref="AC12">
    <cfRule type="cellIs" dxfId="15512" priority="514" operator="lessThan">
      <formula>$C$4</formula>
    </cfRule>
  </conditionalFormatting>
  <conditionalFormatting sqref="AC13">
    <cfRule type="cellIs" dxfId="15511" priority="515" operator="lessThan">
      <formula>$C$4</formula>
    </cfRule>
  </conditionalFormatting>
  <conditionalFormatting sqref="AC14">
    <cfRule type="cellIs" dxfId="15510" priority="516" operator="lessThan">
      <formula>$C$4</formula>
    </cfRule>
  </conditionalFormatting>
  <conditionalFormatting sqref="AC15">
    <cfRule type="cellIs" dxfId="15509" priority="517" operator="lessThan">
      <formula>$C$4</formula>
    </cfRule>
  </conditionalFormatting>
  <conditionalFormatting sqref="AC16">
    <cfRule type="cellIs" dxfId="15508" priority="518" operator="lessThan">
      <formula>$C$4</formula>
    </cfRule>
  </conditionalFormatting>
  <conditionalFormatting sqref="AC17">
    <cfRule type="cellIs" dxfId="15507" priority="519" operator="lessThan">
      <formula>$C$4</formula>
    </cfRule>
  </conditionalFormatting>
  <conditionalFormatting sqref="AC18">
    <cfRule type="cellIs" dxfId="15506" priority="520" operator="lessThan">
      <formula>$C$4</formula>
    </cfRule>
  </conditionalFormatting>
  <conditionalFormatting sqref="AC19">
    <cfRule type="cellIs" dxfId="15505" priority="521" operator="lessThan">
      <formula>$C$4</formula>
    </cfRule>
  </conditionalFormatting>
  <conditionalFormatting sqref="AC20">
    <cfRule type="cellIs" dxfId="15504" priority="522" operator="lessThan">
      <formula>$C$4</formula>
    </cfRule>
  </conditionalFormatting>
  <conditionalFormatting sqref="AC21">
    <cfRule type="cellIs" dxfId="15503" priority="523" operator="lessThan">
      <formula>$C$4</formula>
    </cfRule>
  </conditionalFormatting>
  <conditionalFormatting sqref="AC22">
    <cfRule type="cellIs" dxfId="15502" priority="524" operator="lessThan">
      <formula>$C$4</formula>
    </cfRule>
  </conditionalFormatting>
  <conditionalFormatting sqref="AC23">
    <cfRule type="cellIs" dxfId="15501" priority="525" operator="lessThan">
      <formula>$C$4</formula>
    </cfRule>
  </conditionalFormatting>
  <conditionalFormatting sqref="AC24">
    <cfRule type="cellIs" dxfId="15500" priority="526" operator="lessThan">
      <formula>$C$4</formula>
    </cfRule>
  </conditionalFormatting>
  <conditionalFormatting sqref="AC25">
    <cfRule type="cellIs" dxfId="15499" priority="527" operator="lessThan">
      <formula>$C$4</formula>
    </cfRule>
  </conditionalFormatting>
  <conditionalFormatting sqref="AC26">
    <cfRule type="cellIs" dxfId="15498" priority="528" operator="lessThan">
      <formula>$C$4</formula>
    </cfRule>
  </conditionalFormatting>
  <conditionalFormatting sqref="AC27">
    <cfRule type="cellIs" dxfId="15497" priority="529" operator="lessThan">
      <formula>$C$4</formula>
    </cfRule>
  </conditionalFormatting>
  <conditionalFormatting sqref="AC28">
    <cfRule type="cellIs" dxfId="15496" priority="530" operator="lessThan">
      <formula>$C$4</formula>
    </cfRule>
  </conditionalFormatting>
  <conditionalFormatting sqref="AC29">
    <cfRule type="cellIs" dxfId="15495" priority="531" operator="lessThan">
      <formula>$C$4</formula>
    </cfRule>
  </conditionalFormatting>
  <conditionalFormatting sqref="AC30">
    <cfRule type="cellIs" dxfId="15494" priority="532" operator="lessThan">
      <formula>$C$4</formula>
    </cfRule>
  </conditionalFormatting>
  <conditionalFormatting sqref="AC31">
    <cfRule type="cellIs" dxfId="15493" priority="533" operator="lessThan">
      <formula>$C$4</formula>
    </cfRule>
  </conditionalFormatting>
  <conditionalFormatting sqref="AC32">
    <cfRule type="cellIs" dxfId="15492" priority="534" operator="lessThan">
      <formula>$C$4</formula>
    </cfRule>
  </conditionalFormatting>
  <conditionalFormatting sqref="AC33">
    <cfRule type="cellIs" dxfId="15491" priority="535" operator="lessThan">
      <formula>$C$4</formula>
    </cfRule>
  </conditionalFormatting>
  <conditionalFormatting sqref="AC34">
    <cfRule type="cellIs" dxfId="15490" priority="536" operator="lessThan">
      <formula>$C$4</formula>
    </cfRule>
  </conditionalFormatting>
  <conditionalFormatting sqref="AC35">
    <cfRule type="cellIs" dxfId="15489" priority="537" operator="lessThan">
      <formula>$C$4</formula>
    </cfRule>
  </conditionalFormatting>
  <conditionalFormatting sqref="AC36">
    <cfRule type="cellIs" dxfId="15488" priority="538" operator="lessThan">
      <formula>$C$4</formula>
    </cfRule>
  </conditionalFormatting>
  <conditionalFormatting sqref="AC37">
    <cfRule type="cellIs" dxfId="15487" priority="539" operator="lessThan">
      <formula>$C$4</formula>
    </cfRule>
  </conditionalFormatting>
  <conditionalFormatting sqref="AC38">
    <cfRule type="cellIs" dxfId="15486" priority="540" operator="lessThan">
      <formula>$C$4</formula>
    </cfRule>
  </conditionalFormatting>
  <conditionalFormatting sqref="AC39">
    <cfRule type="cellIs" dxfId="15485" priority="541" operator="lessThan">
      <formula>$C$4</formula>
    </cfRule>
  </conditionalFormatting>
  <conditionalFormatting sqref="AC40">
    <cfRule type="cellIs" dxfId="15484" priority="542" operator="lessThan">
      <formula>$C$4</formula>
    </cfRule>
  </conditionalFormatting>
  <conditionalFormatting sqref="AC41">
    <cfRule type="cellIs" dxfId="15483" priority="543" operator="lessThan">
      <formula>$C$4</formula>
    </cfRule>
  </conditionalFormatting>
  <conditionalFormatting sqref="AC42">
    <cfRule type="cellIs" dxfId="15482" priority="544" operator="lessThan">
      <formula>$C$4</formula>
    </cfRule>
  </conditionalFormatting>
  <conditionalFormatting sqref="AC43">
    <cfRule type="cellIs" dxfId="15481" priority="545" operator="lessThan">
      <formula>$C$4</formula>
    </cfRule>
  </conditionalFormatting>
  <conditionalFormatting sqref="AC44">
    <cfRule type="cellIs" dxfId="15480" priority="546" operator="lessThan">
      <formula>$C$4</formula>
    </cfRule>
  </conditionalFormatting>
  <conditionalFormatting sqref="AC45">
    <cfRule type="cellIs" dxfId="15479" priority="547" operator="lessThan">
      <formula>$C$4</formula>
    </cfRule>
  </conditionalFormatting>
  <conditionalFormatting sqref="AC46">
    <cfRule type="cellIs" dxfId="15478" priority="548" operator="lessThan">
      <formula>$C$4</formula>
    </cfRule>
  </conditionalFormatting>
  <conditionalFormatting sqref="AC47">
    <cfRule type="cellIs" dxfId="15477" priority="549" operator="lessThan">
      <formula>$C$4</formula>
    </cfRule>
  </conditionalFormatting>
  <conditionalFormatting sqref="AC48">
    <cfRule type="cellIs" dxfId="15476" priority="550" operator="lessThan">
      <formula>$C$4</formula>
    </cfRule>
  </conditionalFormatting>
  <conditionalFormatting sqref="AC49">
    <cfRule type="cellIs" dxfId="15475" priority="551" operator="lessThan">
      <formula>$C$4</formula>
    </cfRule>
  </conditionalFormatting>
  <conditionalFormatting sqref="AC50">
    <cfRule type="cellIs" dxfId="15474" priority="552" operator="lessThan">
      <formula>$C$4</formula>
    </cfRule>
  </conditionalFormatting>
  <conditionalFormatting sqref="AC51">
    <cfRule type="cellIs" dxfId="15473" priority="553" operator="lessThan">
      <formula>$C$4</formula>
    </cfRule>
  </conditionalFormatting>
  <conditionalFormatting sqref="AC52">
    <cfRule type="cellIs" dxfId="15472" priority="554" operator="lessThan">
      <formula>$C$4</formula>
    </cfRule>
  </conditionalFormatting>
  <conditionalFormatting sqref="AC53">
    <cfRule type="cellIs" dxfId="15471" priority="555" operator="lessThan">
      <formula>$C$4</formula>
    </cfRule>
  </conditionalFormatting>
  <conditionalFormatting sqref="AC54">
    <cfRule type="cellIs" dxfId="15470" priority="556" operator="lessThan">
      <formula>$C$4</formula>
    </cfRule>
  </conditionalFormatting>
  <conditionalFormatting sqref="AC55">
    <cfRule type="cellIs" dxfId="15469" priority="557" operator="lessThan">
      <formula>$C$4</formula>
    </cfRule>
  </conditionalFormatting>
  <conditionalFormatting sqref="AC56">
    <cfRule type="cellIs" dxfId="15468" priority="558" operator="lessThan">
      <formula>$C$4</formula>
    </cfRule>
  </conditionalFormatting>
  <conditionalFormatting sqref="AC57">
    <cfRule type="cellIs" dxfId="15467" priority="559" operator="lessThan">
      <formula>$C$4</formula>
    </cfRule>
  </conditionalFormatting>
  <conditionalFormatting sqref="AC58">
    <cfRule type="cellIs" dxfId="15466" priority="560" operator="lessThan">
      <formula>$C$4</formula>
    </cfRule>
  </conditionalFormatting>
  <conditionalFormatting sqref="AC59">
    <cfRule type="cellIs" dxfId="15465" priority="561" operator="lessThan">
      <formula>$C$4</formula>
    </cfRule>
  </conditionalFormatting>
  <conditionalFormatting sqref="AC60">
    <cfRule type="cellIs" dxfId="15464" priority="562" operator="lessThan">
      <formula>$C$4</formula>
    </cfRule>
  </conditionalFormatting>
  <conditionalFormatting sqref="AD11">
    <cfRule type="cellIs" dxfId="15463" priority="563" operator="lessThan">
      <formula>$C$4</formula>
    </cfRule>
  </conditionalFormatting>
  <conditionalFormatting sqref="AD12">
    <cfRule type="cellIs" dxfId="15462" priority="564" operator="lessThan">
      <formula>$C$4</formula>
    </cfRule>
  </conditionalFormatting>
  <conditionalFormatting sqref="AD13">
    <cfRule type="cellIs" dxfId="15461" priority="565" operator="lessThan">
      <formula>$C$4</formula>
    </cfRule>
  </conditionalFormatting>
  <conditionalFormatting sqref="AD14">
    <cfRule type="cellIs" dxfId="15460" priority="566" operator="lessThan">
      <formula>$C$4</formula>
    </cfRule>
  </conditionalFormatting>
  <conditionalFormatting sqref="AD15">
    <cfRule type="cellIs" dxfId="15459" priority="567" operator="lessThan">
      <formula>$C$4</formula>
    </cfRule>
  </conditionalFormatting>
  <conditionalFormatting sqref="AD16">
    <cfRule type="cellIs" dxfId="15458" priority="568" operator="lessThan">
      <formula>$C$4</formula>
    </cfRule>
  </conditionalFormatting>
  <conditionalFormatting sqref="AD17">
    <cfRule type="cellIs" dxfId="15457" priority="569" operator="lessThan">
      <formula>$C$4</formula>
    </cfRule>
  </conditionalFormatting>
  <conditionalFormatting sqref="AD18">
    <cfRule type="cellIs" dxfId="15456" priority="570" operator="lessThan">
      <formula>$C$4</formula>
    </cfRule>
  </conditionalFormatting>
  <conditionalFormatting sqref="AD19">
    <cfRule type="cellIs" dxfId="15455" priority="571" operator="lessThan">
      <formula>$C$4</formula>
    </cfRule>
  </conditionalFormatting>
  <conditionalFormatting sqref="AD20">
    <cfRule type="cellIs" dxfId="15454" priority="572" operator="lessThan">
      <formula>$C$4</formula>
    </cfRule>
  </conditionalFormatting>
  <conditionalFormatting sqref="AD21">
    <cfRule type="cellIs" dxfId="15453" priority="573" operator="lessThan">
      <formula>$C$4</formula>
    </cfRule>
  </conditionalFormatting>
  <conditionalFormatting sqref="AD22">
    <cfRule type="cellIs" dxfId="15452" priority="574" operator="lessThan">
      <formula>$C$4</formula>
    </cfRule>
  </conditionalFormatting>
  <conditionalFormatting sqref="AD23">
    <cfRule type="cellIs" dxfId="15451" priority="575" operator="lessThan">
      <formula>$C$4</formula>
    </cfRule>
  </conditionalFormatting>
  <conditionalFormatting sqref="AD24">
    <cfRule type="cellIs" dxfId="15450" priority="576" operator="lessThan">
      <formula>$C$4</formula>
    </cfRule>
  </conditionalFormatting>
  <conditionalFormatting sqref="AD25">
    <cfRule type="cellIs" dxfId="15449" priority="577" operator="lessThan">
      <formula>$C$4</formula>
    </cfRule>
  </conditionalFormatting>
  <conditionalFormatting sqref="AD26">
    <cfRule type="cellIs" dxfId="15448" priority="578" operator="lessThan">
      <formula>$C$4</formula>
    </cfRule>
  </conditionalFormatting>
  <conditionalFormatting sqref="AD27">
    <cfRule type="cellIs" dxfId="15447" priority="579" operator="lessThan">
      <formula>$C$4</formula>
    </cfRule>
  </conditionalFormatting>
  <conditionalFormatting sqref="AD28">
    <cfRule type="cellIs" dxfId="15446" priority="580" operator="lessThan">
      <formula>$C$4</formula>
    </cfRule>
  </conditionalFormatting>
  <conditionalFormatting sqref="AD29">
    <cfRule type="cellIs" dxfId="15445" priority="581" operator="lessThan">
      <formula>$C$4</formula>
    </cfRule>
  </conditionalFormatting>
  <conditionalFormatting sqref="AD30">
    <cfRule type="cellIs" dxfId="15444" priority="582" operator="lessThan">
      <formula>$C$4</formula>
    </cfRule>
  </conditionalFormatting>
  <conditionalFormatting sqref="AD31">
    <cfRule type="cellIs" dxfId="15443" priority="583" operator="lessThan">
      <formula>$C$4</formula>
    </cfRule>
  </conditionalFormatting>
  <conditionalFormatting sqref="AD32">
    <cfRule type="cellIs" dxfId="15442" priority="584" operator="lessThan">
      <formula>$C$4</formula>
    </cfRule>
  </conditionalFormatting>
  <conditionalFormatting sqref="AD33">
    <cfRule type="cellIs" dxfId="15441" priority="585" operator="lessThan">
      <formula>$C$4</formula>
    </cfRule>
  </conditionalFormatting>
  <conditionalFormatting sqref="AD34">
    <cfRule type="cellIs" dxfId="15440" priority="586" operator="lessThan">
      <formula>$C$4</formula>
    </cfRule>
  </conditionalFormatting>
  <conditionalFormatting sqref="AD35">
    <cfRule type="cellIs" dxfId="15439" priority="587" operator="lessThan">
      <formula>$C$4</formula>
    </cfRule>
  </conditionalFormatting>
  <conditionalFormatting sqref="AD36">
    <cfRule type="cellIs" dxfId="15438" priority="588" operator="lessThan">
      <formula>$C$4</formula>
    </cfRule>
  </conditionalFormatting>
  <conditionalFormatting sqref="AD37">
    <cfRule type="cellIs" dxfId="15437" priority="589" operator="lessThan">
      <formula>$C$4</formula>
    </cfRule>
  </conditionalFormatting>
  <conditionalFormatting sqref="AD38">
    <cfRule type="cellIs" dxfId="15436" priority="590" operator="lessThan">
      <formula>$C$4</formula>
    </cfRule>
  </conditionalFormatting>
  <conditionalFormatting sqref="AD39">
    <cfRule type="cellIs" dxfId="15435" priority="591" operator="lessThan">
      <formula>$C$4</formula>
    </cfRule>
  </conditionalFormatting>
  <conditionalFormatting sqref="AD40">
    <cfRule type="cellIs" dxfId="15434" priority="592" operator="lessThan">
      <formula>$C$4</formula>
    </cfRule>
  </conditionalFormatting>
  <conditionalFormatting sqref="AD41">
    <cfRule type="cellIs" dxfId="15433" priority="593" operator="lessThan">
      <formula>$C$4</formula>
    </cfRule>
  </conditionalFormatting>
  <conditionalFormatting sqref="AD42">
    <cfRule type="cellIs" dxfId="15432" priority="594" operator="lessThan">
      <formula>$C$4</formula>
    </cfRule>
  </conditionalFormatting>
  <conditionalFormatting sqref="AD43">
    <cfRule type="cellIs" dxfId="15431" priority="595" operator="lessThan">
      <formula>$C$4</formula>
    </cfRule>
  </conditionalFormatting>
  <conditionalFormatting sqref="AD44">
    <cfRule type="cellIs" dxfId="15430" priority="596" operator="lessThan">
      <formula>$C$4</formula>
    </cfRule>
  </conditionalFormatting>
  <conditionalFormatting sqref="AD45">
    <cfRule type="cellIs" dxfId="15429" priority="597" operator="lessThan">
      <formula>$C$4</formula>
    </cfRule>
  </conditionalFormatting>
  <conditionalFormatting sqref="AD46">
    <cfRule type="cellIs" dxfId="15428" priority="598" operator="lessThan">
      <formula>$C$4</formula>
    </cfRule>
  </conditionalFormatting>
  <conditionalFormatting sqref="AD47">
    <cfRule type="cellIs" dxfId="15427" priority="599" operator="lessThan">
      <formula>$C$4</formula>
    </cfRule>
  </conditionalFormatting>
  <conditionalFormatting sqref="AD48">
    <cfRule type="cellIs" dxfId="15426" priority="600" operator="lessThan">
      <formula>$C$4</formula>
    </cfRule>
  </conditionalFormatting>
  <conditionalFormatting sqref="AD49">
    <cfRule type="cellIs" dxfId="15425" priority="601" operator="lessThan">
      <formula>$C$4</formula>
    </cfRule>
  </conditionalFormatting>
  <conditionalFormatting sqref="AD50">
    <cfRule type="cellIs" dxfId="15424" priority="602" operator="lessThan">
      <formula>$C$4</formula>
    </cfRule>
  </conditionalFormatting>
  <conditionalFormatting sqref="AD51">
    <cfRule type="cellIs" dxfId="15423" priority="603" operator="lessThan">
      <formula>$C$4</formula>
    </cfRule>
  </conditionalFormatting>
  <conditionalFormatting sqref="AD52">
    <cfRule type="cellIs" dxfId="15422" priority="604" operator="lessThan">
      <formula>$C$4</formula>
    </cfRule>
  </conditionalFormatting>
  <conditionalFormatting sqref="AD53">
    <cfRule type="cellIs" dxfId="15421" priority="605" operator="lessThan">
      <formula>$C$4</formula>
    </cfRule>
  </conditionalFormatting>
  <conditionalFormatting sqref="AD54">
    <cfRule type="cellIs" dxfId="15420" priority="606" operator="lessThan">
      <formula>$C$4</formula>
    </cfRule>
  </conditionalFormatting>
  <conditionalFormatting sqref="AD55">
    <cfRule type="cellIs" dxfId="15419" priority="607" operator="lessThan">
      <formula>$C$4</formula>
    </cfRule>
  </conditionalFormatting>
  <conditionalFormatting sqref="AD56">
    <cfRule type="cellIs" dxfId="15418" priority="608" operator="lessThan">
      <formula>$C$4</formula>
    </cfRule>
  </conditionalFormatting>
  <conditionalFormatting sqref="AD57">
    <cfRule type="cellIs" dxfId="15417" priority="609" operator="lessThan">
      <formula>$C$4</formula>
    </cfRule>
  </conditionalFormatting>
  <conditionalFormatting sqref="AD58">
    <cfRule type="cellIs" dxfId="15416" priority="610" operator="lessThan">
      <formula>$C$4</formula>
    </cfRule>
  </conditionalFormatting>
  <conditionalFormatting sqref="AD59">
    <cfRule type="cellIs" dxfId="15415" priority="611" operator="lessThan">
      <formula>$C$4</formula>
    </cfRule>
  </conditionalFormatting>
  <conditionalFormatting sqref="AD60">
    <cfRule type="cellIs" dxfId="15414" priority="612" operator="lessThan">
      <formula>$C$4</formula>
    </cfRule>
  </conditionalFormatting>
  <conditionalFormatting sqref="AE11">
    <cfRule type="cellIs" dxfId="15413" priority="613" operator="lessThan">
      <formula>$C$4</formula>
    </cfRule>
  </conditionalFormatting>
  <conditionalFormatting sqref="AE12">
    <cfRule type="cellIs" dxfId="15412" priority="614" operator="lessThan">
      <formula>$C$4</formula>
    </cfRule>
  </conditionalFormatting>
  <conditionalFormatting sqref="AE13">
    <cfRule type="cellIs" dxfId="15411" priority="615" operator="lessThan">
      <formula>$C$4</formula>
    </cfRule>
  </conditionalFormatting>
  <conditionalFormatting sqref="AE14">
    <cfRule type="cellIs" dxfId="15410" priority="616" operator="lessThan">
      <formula>$C$4</formula>
    </cfRule>
  </conditionalFormatting>
  <conditionalFormatting sqref="AE15">
    <cfRule type="cellIs" dxfId="15409" priority="617" operator="lessThan">
      <formula>$C$4</formula>
    </cfRule>
  </conditionalFormatting>
  <conditionalFormatting sqref="AE16">
    <cfRule type="cellIs" dxfId="15408" priority="618" operator="lessThan">
      <formula>$C$4</formula>
    </cfRule>
  </conditionalFormatting>
  <conditionalFormatting sqref="AE17">
    <cfRule type="cellIs" dxfId="15407" priority="619" operator="lessThan">
      <formula>$C$4</formula>
    </cfRule>
  </conditionalFormatting>
  <conditionalFormatting sqref="AE18">
    <cfRule type="cellIs" dxfId="15406" priority="620" operator="lessThan">
      <formula>$C$4</formula>
    </cfRule>
  </conditionalFormatting>
  <conditionalFormatting sqref="AE19">
    <cfRule type="cellIs" dxfId="15405" priority="621" operator="lessThan">
      <formula>$C$4</formula>
    </cfRule>
  </conditionalFormatting>
  <conditionalFormatting sqref="AE20">
    <cfRule type="cellIs" dxfId="15404" priority="622" operator="lessThan">
      <formula>$C$4</formula>
    </cfRule>
  </conditionalFormatting>
  <conditionalFormatting sqref="AE21">
    <cfRule type="cellIs" dxfId="15403" priority="623" operator="lessThan">
      <formula>$C$4</formula>
    </cfRule>
  </conditionalFormatting>
  <conditionalFormatting sqref="AE22">
    <cfRule type="cellIs" dxfId="15402" priority="624" operator="lessThan">
      <formula>$C$4</formula>
    </cfRule>
  </conditionalFormatting>
  <conditionalFormatting sqref="AE23">
    <cfRule type="cellIs" dxfId="15401" priority="625" operator="lessThan">
      <formula>$C$4</formula>
    </cfRule>
  </conditionalFormatting>
  <conditionalFormatting sqref="AE24">
    <cfRule type="cellIs" dxfId="15400" priority="626" operator="lessThan">
      <formula>$C$4</formula>
    </cfRule>
  </conditionalFormatting>
  <conditionalFormatting sqref="AE25">
    <cfRule type="cellIs" dxfId="15399" priority="627" operator="lessThan">
      <formula>$C$4</formula>
    </cfRule>
  </conditionalFormatting>
  <conditionalFormatting sqref="AE26">
    <cfRule type="cellIs" dxfId="15398" priority="628" operator="lessThan">
      <formula>$C$4</formula>
    </cfRule>
  </conditionalFormatting>
  <conditionalFormatting sqref="AE27">
    <cfRule type="cellIs" dxfId="15397" priority="629" operator="lessThan">
      <formula>$C$4</formula>
    </cfRule>
  </conditionalFormatting>
  <conditionalFormatting sqref="AE28">
    <cfRule type="cellIs" dxfId="15396" priority="630" operator="lessThan">
      <formula>$C$4</formula>
    </cfRule>
  </conditionalFormatting>
  <conditionalFormatting sqref="AE29">
    <cfRule type="cellIs" dxfId="15395" priority="631" operator="lessThan">
      <formula>$C$4</formula>
    </cfRule>
  </conditionalFormatting>
  <conditionalFormatting sqref="AE30">
    <cfRule type="cellIs" dxfId="15394" priority="632" operator="lessThan">
      <formula>$C$4</formula>
    </cfRule>
  </conditionalFormatting>
  <conditionalFormatting sqref="AE31">
    <cfRule type="cellIs" dxfId="15393" priority="633" operator="lessThan">
      <formula>$C$4</formula>
    </cfRule>
  </conditionalFormatting>
  <conditionalFormatting sqref="AE32">
    <cfRule type="cellIs" dxfId="15392" priority="634" operator="lessThan">
      <formula>$C$4</formula>
    </cfRule>
  </conditionalFormatting>
  <conditionalFormatting sqref="AE33">
    <cfRule type="cellIs" dxfId="15391" priority="635" operator="lessThan">
      <formula>$C$4</formula>
    </cfRule>
  </conditionalFormatting>
  <conditionalFormatting sqref="AE34">
    <cfRule type="cellIs" dxfId="15390" priority="636" operator="lessThan">
      <formula>$C$4</formula>
    </cfRule>
  </conditionalFormatting>
  <conditionalFormatting sqref="AE35">
    <cfRule type="cellIs" dxfId="15389" priority="637" operator="lessThan">
      <formula>$C$4</formula>
    </cfRule>
  </conditionalFormatting>
  <conditionalFormatting sqref="AE36">
    <cfRule type="cellIs" dxfId="15388" priority="638" operator="lessThan">
      <formula>$C$4</formula>
    </cfRule>
  </conditionalFormatting>
  <conditionalFormatting sqref="AE37">
    <cfRule type="cellIs" dxfId="15387" priority="639" operator="lessThan">
      <formula>$C$4</formula>
    </cfRule>
  </conditionalFormatting>
  <conditionalFormatting sqref="AE38">
    <cfRule type="cellIs" dxfId="15386" priority="640" operator="lessThan">
      <formula>$C$4</formula>
    </cfRule>
  </conditionalFormatting>
  <conditionalFormatting sqref="AE39">
    <cfRule type="cellIs" dxfId="15385" priority="641" operator="lessThan">
      <formula>$C$4</formula>
    </cfRule>
  </conditionalFormatting>
  <conditionalFormatting sqref="AE40">
    <cfRule type="cellIs" dxfId="15384" priority="642" operator="lessThan">
      <formula>$C$4</formula>
    </cfRule>
  </conditionalFormatting>
  <conditionalFormatting sqref="AE41">
    <cfRule type="cellIs" dxfId="15383" priority="643" operator="lessThan">
      <formula>$C$4</formula>
    </cfRule>
  </conditionalFormatting>
  <conditionalFormatting sqref="AE42">
    <cfRule type="cellIs" dxfId="15382" priority="644" operator="lessThan">
      <formula>$C$4</formula>
    </cfRule>
  </conditionalFormatting>
  <conditionalFormatting sqref="AE43">
    <cfRule type="cellIs" dxfId="15381" priority="645" operator="lessThan">
      <formula>$C$4</formula>
    </cfRule>
  </conditionalFormatting>
  <conditionalFormatting sqref="AE44">
    <cfRule type="cellIs" dxfId="15380" priority="646" operator="lessThan">
      <formula>$C$4</formula>
    </cfRule>
  </conditionalFormatting>
  <conditionalFormatting sqref="AE45">
    <cfRule type="cellIs" dxfId="15379" priority="647" operator="lessThan">
      <formula>$C$4</formula>
    </cfRule>
  </conditionalFormatting>
  <conditionalFormatting sqref="AE46">
    <cfRule type="cellIs" dxfId="15378" priority="648" operator="lessThan">
      <formula>$C$4</formula>
    </cfRule>
  </conditionalFormatting>
  <conditionalFormatting sqref="AE47">
    <cfRule type="cellIs" dxfId="15377" priority="649" operator="lessThan">
      <formula>$C$4</formula>
    </cfRule>
  </conditionalFormatting>
  <conditionalFormatting sqref="AE48">
    <cfRule type="cellIs" dxfId="15376" priority="650" operator="lessThan">
      <formula>$C$4</formula>
    </cfRule>
  </conditionalFormatting>
  <conditionalFormatting sqref="AE49">
    <cfRule type="cellIs" dxfId="15375" priority="651" operator="lessThan">
      <formula>$C$4</formula>
    </cfRule>
  </conditionalFormatting>
  <conditionalFormatting sqref="AE50">
    <cfRule type="cellIs" dxfId="15374" priority="652" operator="lessThan">
      <formula>$C$4</formula>
    </cfRule>
  </conditionalFormatting>
  <conditionalFormatting sqref="AE51">
    <cfRule type="cellIs" dxfId="15373" priority="653" operator="lessThan">
      <formula>$C$4</formula>
    </cfRule>
  </conditionalFormatting>
  <conditionalFormatting sqref="AE52">
    <cfRule type="cellIs" dxfId="15372" priority="654" operator="lessThan">
      <formula>$C$4</formula>
    </cfRule>
  </conditionalFormatting>
  <conditionalFormatting sqref="AE53">
    <cfRule type="cellIs" dxfId="15371" priority="655" operator="lessThan">
      <formula>$C$4</formula>
    </cfRule>
  </conditionalFormatting>
  <conditionalFormatting sqref="AE54">
    <cfRule type="cellIs" dxfId="15370" priority="656" operator="lessThan">
      <formula>$C$4</formula>
    </cfRule>
  </conditionalFormatting>
  <conditionalFormatting sqref="AE55">
    <cfRule type="cellIs" dxfId="15369" priority="657" operator="lessThan">
      <formula>$C$4</formula>
    </cfRule>
  </conditionalFormatting>
  <conditionalFormatting sqref="AE56">
    <cfRule type="cellIs" dxfId="15368" priority="658" operator="lessThan">
      <formula>$C$4</formula>
    </cfRule>
  </conditionalFormatting>
  <conditionalFormatting sqref="AE57">
    <cfRule type="cellIs" dxfId="15367" priority="659" operator="lessThan">
      <formula>$C$4</formula>
    </cfRule>
  </conditionalFormatting>
  <conditionalFormatting sqref="AE58">
    <cfRule type="cellIs" dxfId="15366" priority="660" operator="lessThan">
      <formula>$C$4</formula>
    </cfRule>
  </conditionalFormatting>
  <conditionalFormatting sqref="AE59">
    <cfRule type="cellIs" dxfId="15365" priority="661" operator="lessThan">
      <formula>$C$4</formula>
    </cfRule>
  </conditionalFormatting>
  <conditionalFormatting sqref="AE60">
    <cfRule type="cellIs" dxfId="15364" priority="662" operator="lessThan">
      <formula>$C$4</formula>
    </cfRule>
  </conditionalFormatting>
  <conditionalFormatting sqref="AF11">
    <cfRule type="cellIs" dxfId="15363" priority="663" operator="lessThan">
      <formula>$C$4</formula>
    </cfRule>
  </conditionalFormatting>
  <conditionalFormatting sqref="AF12">
    <cfRule type="cellIs" dxfId="15362" priority="664" operator="lessThan">
      <formula>$C$4</formula>
    </cfRule>
  </conditionalFormatting>
  <conditionalFormatting sqref="AF13">
    <cfRule type="cellIs" dxfId="15361" priority="665" operator="lessThan">
      <formula>$C$4</formula>
    </cfRule>
  </conditionalFormatting>
  <conditionalFormatting sqref="AF14">
    <cfRule type="cellIs" dxfId="15360" priority="666" operator="lessThan">
      <formula>$C$4</formula>
    </cfRule>
  </conditionalFormatting>
  <conditionalFormatting sqref="AF15">
    <cfRule type="cellIs" dxfId="15359" priority="667" operator="lessThan">
      <formula>$C$4</formula>
    </cfRule>
  </conditionalFormatting>
  <conditionalFormatting sqref="AF16">
    <cfRule type="cellIs" dxfId="15358" priority="668" operator="lessThan">
      <formula>$C$4</formula>
    </cfRule>
  </conditionalFormatting>
  <conditionalFormatting sqref="AF17">
    <cfRule type="cellIs" dxfId="15357" priority="669" operator="lessThan">
      <formula>$C$4</formula>
    </cfRule>
  </conditionalFormatting>
  <conditionalFormatting sqref="AF18">
    <cfRule type="cellIs" dxfId="15356" priority="670" operator="lessThan">
      <formula>$C$4</formula>
    </cfRule>
  </conditionalFormatting>
  <conditionalFormatting sqref="AF19">
    <cfRule type="cellIs" dxfId="15355" priority="671" operator="lessThan">
      <formula>$C$4</formula>
    </cfRule>
  </conditionalFormatting>
  <conditionalFormatting sqref="AF20">
    <cfRule type="cellIs" dxfId="15354" priority="672" operator="lessThan">
      <formula>$C$4</formula>
    </cfRule>
  </conditionalFormatting>
  <conditionalFormatting sqref="AF21">
    <cfRule type="cellIs" dxfId="15353" priority="673" operator="lessThan">
      <formula>$C$4</formula>
    </cfRule>
  </conditionalFormatting>
  <conditionalFormatting sqref="AF22">
    <cfRule type="cellIs" dxfId="15352" priority="674" operator="lessThan">
      <formula>$C$4</formula>
    </cfRule>
  </conditionalFormatting>
  <conditionalFormatting sqref="AF23">
    <cfRule type="cellIs" dxfId="15351" priority="675" operator="lessThan">
      <formula>$C$4</formula>
    </cfRule>
  </conditionalFormatting>
  <conditionalFormatting sqref="AF24">
    <cfRule type="cellIs" dxfId="15350" priority="676" operator="lessThan">
      <formula>$C$4</formula>
    </cfRule>
  </conditionalFormatting>
  <conditionalFormatting sqref="AF25">
    <cfRule type="cellIs" dxfId="15349" priority="677" operator="lessThan">
      <formula>$C$4</formula>
    </cfRule>
  </conditionalFormatting>
  <conditionalFormatting sqref="AF26">
    <cfRule type="cellIs" dxfId="15348" priority="678" operator="lessThan">
      <formula>$C$4</formula>
    </cfRule>
  </conditionalFormatting>
  <conditionalFormatting sqref="AF27">
    <cfRule type="cellIs" dxfId="15347" priority="679" operator="lessThan">
      <formula>$C$4</formula>
    </cfRule>
  </conditionalFormatting>
  <conditionalFormatting sqref="AF28">
    <cfRule type="cellIs" dxfId="15346" priority="680" operator="lessThan">
      <formula>$C$4</formula>
    </cfRule>
  </conditionalFormatting>
  <conditionalFormatting sqref="AF29">
    <cfRule type="cellIs" dxfId="15345" priority="681" operator="lessThan">
      <formula>$C$4</formula>
    </cfRule>
  </conditionalFormatting>
  <conditionalFormatting sqref="AF30">
    <cfRule type="cellIs" dxfId="15344" priority="682" operator="lessThan">
      <formula>$C$4</formula>
    </cfRule>
  </conditionalFormatting>
  <conditionalFormatting sqref="AF31">
    <cfRule type="cellIs" dxfId="15343" priority="683" operator="lessThan">
      <formula>$C$4</formula>
    </cfRule>
  </conditionalFormatting>
  <conditionalFormatting sqref="AF32">
    <cfRule type="cellIs" dxfId="15342" priority="684" operator="lessThan">
      <formula>$C$4</formula>
    </cfRule>
  </conditionalFormatting>
  <conditionalFormatting sqref="AF33">
    <cfRule type="cellIs" dxfId="15341" priority="685" operator="lessThan">
      <formula>$C$4</formula>
    </cfRule>
  </conditionalFormatting>
  <conditionalFormatting sqref="AF34">
    <cfRule type="cellIs" dxfId="15340" priority="686" operator="lessThan">
      <formula>$C$4</formula>
    </cfRule>
  </conditionalFormatting>
  <conditionalFormatting sqref="AF35">
    <cfRule type="cellIs" dxfId="15339" priority="687" operator="lessThan">
      <formula>$C$4</formula>
    </cfRule>
  </conditionalFormatting>
  <conditionalFormatting sqref="AF36">
    <cfRule type="cellIs" dxfId="15338" priority="688" operator="lessThan">
      <formula>$C$4</formula>
    </cfRule>
  </conditionalFormatting>
  <conditionalFormatting sqref="AF37">
    <cfRule type="cellIs" dxfId="15337" priority="689" operator="lessThan">
      <formula>$C$4</formula>
    </cfRule>
  </conditionalFormatting>
  <conditionalFormatting sqref="AF38">
    <cfRule type="cellIs" dxfId="15336" priority="690" operator="lessThan">
      <formula>$C$4</formula>
    </cfRule>
  </conditionalFormatting>
  <conditionalFormatting sqref="AF39">
    <cfRule type="cellIs" dxfId="15335" priority="691" operator="lessThan">
      <formula>$C$4</formula>
    </cfRule>
  </conditionalFormatting>
  <conditionalFormatting sqref="AF40">
    <cfRule type="cellIs" dxfId="15334" priority="692" operator="lessThan">
      <formula>$C$4</formula>
    </cfRule>
  </conditionalFormatting>
  <conditionalFormatting sqref="AF41">
    <cfRule type="cellIs" dxfId="15333" priority="693" operator="lessThan">
      <formula>$C$4</formula>
    </cfRule>
  </conditionalFormatting>
  <conditionalFormatting sqref="AF42">
    <cfRule type="cellIs" dxfId="15332" priority="694" operator="lessThan">
      <formula>$C$4</formula>
    </cfRule>
  </conditionalFormatting>
  <conditionalFormatting sqref="AF43">
    <cfRule type="cellIs" dxfId="15331" priority="695" operator="lessThan">
      <formula>$C$4</formula>
    </cfRule>
  </conditionalFormatting>
  <conditionalFormatting sqref="AF44">
    <cfRule type="cellIs" dxfId="15330" priority="696" operator="lessThan">
      <formula>$C$4</formula>
    </cfRule>
  </conditionalFormatting>
  <conditionalFormatting sqref="AF45">
    <cfRule type="cellIs" dxfId="15329" priority="697" operator="lessThan">
      <formula>$C$4</formula>
    </cfRule>
  </conditionalFormatting>
  <conditionalFormatting sqref="AF46">
    <cfRule type="cellIs" dxfId="15328" priority="698" operator="lessThan">
      <formula>$C$4</formula>
    </cfRule>
  </conditionalFormatting>
  <conditionalFormatting sqref="AF47">
    <cfRule type="cellIs" dxfId="15327" priority="699" operator="lessThan">
      <formula>$C$4</formula>
    </cfRule>
  </conditionalFormatting>
  <conditionalFormatting sqref="AF48">
    <cfRule type="cellIs" dxfId="15326" priority="700" operator="lessThan">
      <formula>$C$4</formula>
    </cfRule>
  </conditionalFormatting>
  <conditionalFormatting sqref="AF49">
    <cfRule type="cellIs" dxfId="15325" priority="701" operator="lessThan">
      <formula>$C$4</formula>
    </cfRule>
  </conditionalFormatting>
  <conditionalFormatting sqref="AF50">
    <cfRule type="cellIs" dxfId="15324" priority="702" operator="lessThan">
      <formula>$C$4</formula>
    </cfRule>
  </conditionalFormatting>
  <conditionalFormatting sqref="AF51">
    <cfRule type="cellIs" dxfId="15323" priority="703" operator="lessThan">
      <formula>$C$4</formula>
    </cfRule>
  </conditionalFormatting>
  <conditionalFormatting sqref="AF52">
    <cfRule type="cellIs" dxfId="15322" priority="704" operator="lessThan">
      <formula>$C$4</formula>
    </cfRule>
  </conditionalFormatting>
  <conditionalFormatting sqref="AF53">
    <cfRule type="cellIs" dxfId="15321" priority="705" operator="lessThan">
      <formula>$C$4</formula>
    </cfRule>
  </conditionalFormatting>
  <conditionalFormatting sqref="AF54">
    <cfRule type="cellIs" dxfId="15320" priority="706" operator="lessThan">
      <formula>$C$4</formula>
    </cfRule>
  </conditionalFormatting>
  <conditionalFormatting sqref="AF55">
    <cfRule type="cellIs" dxfId="15319" priority="707" operator="lessThan">
      <formula>$C$4</formula>
    </cfRule>
  </conditionalFormatting>
  <conditionalFormatting sqref="AF56">
    <cfRule type="cellIs" dxfId="15318" priority="708" operator="lessThan">
      <formula>$C$4</formula>
    </cfRule>
  </conditionalFormatting>
  <conditionalFormatting sqref="AF57">
    <cfRule type="cellIs" dxfId="15317" priority="709" operator="lessThan">
      <formula>$C$4</formula>
    </cfRule>
  </conditionalFormatting>
  <conditionalFormatting sqref="AF58">
    <cfRule type="cellIs" dxfId="15316" priority="710" operator="lessThan">
      <formula>$C$4</formula>
    </cfRule>
  </conditionalFormatting>
  <conditionalFormatting sqref="AF59">
    <cfRule type="cellIs" dxfId="15315" priority="711" operator="lessThan">
      <formula>$C$4</formula>
    </cfRule>
  </conditionalFormatting>
  <conditionalFormatting sqref="AF60">
    <cfRule type="cellIs" dxfId="15314" priority="712" operator="lessThan">
      <formula>$C$4</formula>
    </cfRule>
  </conditionalFormatting>
  <conditionalFormatting sqref="AG11">
    <cfRule type="cellIs" dxfId="15313" priority="713" operator="lessThan">
      <formula>$C$4</formula>
    </cfRule>
  </conditionalFormatting>
  <conditionalFormatting sqref="AG12">
    <cfRule type="cellIs" dxfId="15312" priority="714" operator="lessThan">
      <formula>$C$4</formula>
    </cfRule>
  </conditionalFormatting>
  <conditionalFormatting sqref="AG13">
    <cfRule type="cellIs" dxfId="15311" priority="715" operator="lessThan">
      <formula>$C$4</formula>
    </cfRule>
  </conditionalFormatting>
  <conditionalFormatting sqref="AG14">
    <cfRule type="cellIs" dxfId="15310" priority="716" operator="lessThan">
      <formula>$C$4</formula>
    </cfRule>
  </conditionalFormatting>
  <conditionalFormatting sqref="AG15">
    <cfRule type="cellIs" dxfId="15309" priority="717" operator="lessThan">
      <formula>$C$4</formula>
    </cfRule>
  </conditionalFormatting>
  <conditionalFormatting sqref="AG16">
    <cfRule type="cellIs" dxfId="15308" priority="718" operator="lessThan">
      <formula>$C$4</formula>
    </cfRule>
  </conditionalFormatting>
  <conditionalFormatting sqref="AG17">
    <cfRule type="cellIs" dxfId="15307" priority="719" operator="lessThan">
      <formula>$C$4</formula>
    </cfRule>
  </conditionalFormatting>
  <conditionalFormatting sqref="AG18">
    <cfRule type="cellIs" dxfId="15306" priority="720" operator="lessThan">
      <formula>$C$4</formula>
    </cfRule>
  </conditionalFormatting>
  <conditionalFormatting sqref="AG19">
    <cfRule type="cellIs" dxfId="15305" priority="721" operator="lessThan">
      <formula>$C$4</formula>
    </cfRule>
  </conditionalFormatting>
  <conditionalFormatting sqref="AG20">
    <cfRule type="cellIs" dxfId="15304" priority="722" operator="lessThan">
      <formula>$C$4</formula>
    </cfRule>
  </conditionalFormatting>
  <conditionalFormatting sqref="AG21">
    <cfRule type="cellIs" dxfId="15303" priority="723" operator="lessThan">
      <formula>$C$4</formula>
    </cfRule>
  </conditionalFormatting>
  <conditionalFormatting sqref="AG22">
    <cfRule type="cellIs" dxfId="15302" priority="724" operator="lessThan">
      <formula>$C$4</formula>
    </cfRule>
  </conditionalFormatting>
  <conditionalFormatting sqref="AG23">
    <cfRule type="cellIs" dxfId="15301" priority="725" operator="lessThan">
      <formula>$C$4</formula>
    </cfRule>
  </conditionalFormatting>
  <conditionalFormatting sqref="AG24">
    <cfRule type="cellIs" dxfId="15300" priority="726" operator="lessThan">
      <formula>$C$4</formula>
    </cfRule>
  </conditionalFormatting>
  <conditionalFormatting sqref="AG25">
    <cfRule type="cellIs" dxfId="15299" priority="727" operator="lessThan">
      <formula>$C$4</formula>
    </cfRule>
  </conditionalFormatting>
  <conditionalFormatting sqref="AG26">
    <cfRule type="cellIs" dxfId="15298" priority="728" operator="lessThan">
      <formula>$C$4</formula>
    </cfRule>
  </conditionalFormatting>
  <conditionalFormatting sqref="AG27">
    <cfRule type="cellIs" dxfId="15297" priority="729" operator="lessThan">
      <formula>$C$4</formula>
    </cfRule>
  </conditionalFormatting>
  <conditionalFormatting sqref="AG28">
    <cfRule type="cellIs" dxfId="15296" priority="730" operator="lessThan">
      <formula>$C$4</formula>
    </cfRule>
  </conditionalFormatting>
  <conditionalFormatting sqref="AG29">
    <cfRule type="cellIs" dxfId="15295" priority="731" operator="lessThan">
      <formula>$C$4</formula>
    </cfRule>
  </conditionalFormatting>
  <conditionalFormatting sqref="AG30">
    <cfRule type="cellIs" dxfId="15294" priority="732" operator="lessThan">
      <formula>$C$4</formula>
    </cfRule>
  </conditionalFormatting>
  <conditionalFormatting sqref="AG31">
    <cfRule type="cellIs" dxfId="15293" priority="733" operator="lessThan">
      <formula>$C$4</formula>
    </cfRule>
  </conditionalFormatting>
  <conditionalFormatting sqref="AG32">
    <cfRule type="cellIs" dxfId="15292" priority="734" operator="lessThan">
      <formula>$C$4</formula>
    </cfRule>
  </conditionalFormatting>
  <conditionalFormatting sqref="AG33">
    <cfRule type="cellIs" dxfId="15291" priority="735" operator="lessThan">
      <formula>$C$4</formula>
    </cfRule>
  </conditionalFormatting>
  <conditionalFormatting sqref="AG34">
    <cfRule type="cellIs" dxfId="15290" priority="736" operator="lessThan">
      <formula>$C$4</formula>
    </cfRule>
  </conditionalFormatting>
  <conditionalFormatting sqref="AG35">
    <cfRule type="cellIs" dxfId="15289" priority="737" operator="lessThan">
      <formula>$C$4</formula>
    </cfRule>
  </conditionalFormatting>
  <conditionalFormatting sqref="AG36">
    <cfRule type="cellIs" dxfId="15288" priority="738" operator="lessThan">
      <formula>$C$4</formula>
    </cfRule>
  </conditionalFormatting>
  <conditionalFormatting sqref="AG37">
    <cfRule type="cellIs" dxfId="15287" priority="739" operator="lessThan">
      <formula>$C$4</formula>
    </cfRule>
  </conditionalFormatting>
  <conditionalFormatting sqref="AG38">
    <cfRule type="cellIs" dxfId="15286" priority="740" operator="lessThan">
      <formula>$C$4</formula>
    </cfRule>
  </conditionalFormatting>
  <conditionalFormatting sqref="AG39">
    <cfRule type="cellIs" dxfId="15285" priority="741" operator="lessThan">
      <formula>$C$4</formula>
    </cfRule>
  </conditionalFormatting>
  <conditionalFormatting sqref="AG40">
    <cfRule type="cellIs" dxfId="15284" priority="742" operator="lessThan">
      <formula>$C$4</formula>
    </cfRule>
  </conditionalFormatting>
  <conditionalFormatting sqref="AG41">
    <cfRule type="cellIs" dxfId="15283" priority="743" operator="lessThan">
      <formula>$C$4</formula>
    </cfRule>
  </conditionalFormatting>
  <conditionalFormatting sqref="AG42">
    <cfRule type="cellIs" dxfId="15282" priority="744" operator="lessThan">
      <formula>$C$4</formula>
    </cfRule>
  </conditionalFormatting>
  <conditionalFormatting sqref="AG43">
    <cfRule type="cellIs" dxfId="15281" priority="745" operator="lessThan">
      <formula>$C$4</formula>
    </cfRule>
  </conditionalFormatting>
  <conditionalFormatting sqref="AG44">
    <cfRule type="cellIs" dxfId="15280" priority="746" operator="lessThan">
      <formula>$C$4</formula>
    </cfRule>
  </conditionalFormatting>
  <conditionalFormatting sqref="AG45">
    <cfRule type="cellIs" dxfId="15279" priority="747" operator="lessThan">
      <formula>$C$4</formula>
    </cfRule>
  </conditionalFormatting>
  <conditionalFormatting sqref="AG46">
    <cfRule type="cellIs" dxfId="15278" priority="748" operator="lessThan">
      <formula>$C$4</formula>
    </cfRule>
  </conditionalFormatting>
  <conditionalFormatting sqref="AG47">
    <cfRule type="cellIs" dxfId="15277" priority="749" operator="lessThan">
      <formula>$C$4</formula>
    </cfRule>
  </conditionalFormatting>
  <conditionalFormatting sqref="AG48">
    <cfRule type="cellIs" dxfId="15276" priority="750" operator="lessThan">
      <formula>$C$4</formula>
    </cfRule>
  </conditionalFormatting>
  <conditionalFormatting sqref="AG49">
    <cfRule type="cellIs" dxfId="15275" priority="751" operator="lessThan">
      <formula>$C$4</formula>
    </cfRule>
  </conditionalFormatting>
  <conditionalFormatting sqref="AG50">
    <cfRule type="cellIs" dxfId="15274" priority="752" operator="lessThan">
      <formula>$C$4</formula>
    </cfRule>
  </conditionalFormatting>
  <conditionalFormatting sqref="AG51">
    <cfRule type="cellIs" dxfId="15273" priority="753" operator="lessThan">
      <formula>$C$4</formula>
    </cfRule>
  </conditionalFormatting>
  <conditionalFormatting sqref="AG52">
    <cfRule type="cellIs" dxfId="15272" priority="754" operator="lessThan">
      <formula>$C$4</formula>
    </cfRule>
  </conditionalFormatting>
  <conditionalFormatting sqref="AG53">
    <cfRule type="cellIs" dxfId="15271" priority="755" operator="lessThan">
      <formula>$C$4</formula>
    </cfRule>
  </conditionalFormatting>
  <conditionalFormatting sqref="AG54">
    <cfRule type="cellIs" dxfId="15270" priority="756" operator="lessThan">
      <formula>$C$4</formula>
    </cfRule>
  </conditionalFormatting>
  <conditionalFormatting sqref="AG55">
    <cfRule type="cellIs" dxfId="15269" priority="757" operator="lessThan">
      <formula>$C$4</formula>
    </cfRule>
  </conditionalFormatting>
  <conditionalFormatting sqref="AG56">
    <cfRule type="cellIs" dxfId="15268" priority="758" operator="lessThan">
      <formula>$C$4</formula>
    </cfRule>
  </conditionalFormatting>
  <conditionalFormatting sqref="AG57">
    <cfRule type="cellIs" dxfId="15267" priority="759" operator="lessThan">
      <formula>$C$4</formula>
    </cfRule>
  </conditionalFormatting>
  <conditionalFormatting sqref="AG58">
    <cfRule type="cellIs" dxfId="15266" priority="760" operator="lessThan">
      <formula>$C$4</formula>
    </cfRule>
  </conditionalFormatting>
  <conditionalFormatting sqref="AG59">
    <cfRule type="cellIs" dxfId="15265" priority="761" operator="lessThan">
      <formula>$C$4</formula>
    </cfRule>
  </conditionalFormatting>
  <conditionalFormatting sqref="AG60">
    <cfRule type="cellIs" dxfId="15264" priority="762" operator="lessThan">
      <formula>$C$4</formula>
    </cfRule>
  </conditionalFormatting>
  <conditionalFormatting sqref="AH11">
    <cfRule type="cellIs" dxfId="15263" priority="763" operator="lessThan">
      <formula>$C$4</formula>
    </cfRule>
  </conditionalFormatting>
  <conditionalFormatting sqref="AH12">
    <cfRule type="cellIs" dxfId="15262" priority="764" operator="lessThan">
      <formula>$C$4</formula>
    </cfRule>
  </conditionalFormatting>
  <conditionalFormatting sqref="AH13">
    <cfRule type="cellIs" dxfId="15261" priority="765" operator="lessThan">
      <formula>$C$4</formula>
    </cfRule>
  </conditionalFormatting>
  <conditionalFormatting sqref="AH14">
    <cfRule type="cellIs" dxfId="15260" priority="766" operator="lessThan">
      <formula>$C$4</formula>
    </cfRule>
  </conditionalFormatting>
  <conditionalFormatting sqref="AH15">
    <cfRule type="cellIs" dxfId="15259" priority="767" operator="lessThan">
      <formula>$C$4</formula>
    </cfRule>
  </conditionalFormatting>
  <conditionalFormatting sqref="AH16">
    <cfRule type="cellIs" dxfId="15258" priority="768" operator="lessThan">
      <formula>$C$4</formula>
    </cfRule>
  </conditionalFormatting>
  <conditionalFormatting sqref="AH17">
    <cfRule type="cellIs" dxfId="15257" priority="769" operator="lessThan">
      <formula>$C$4</formula>
    </cfRule>
  </conditionalFormatting>
  <conditionalFormatting sqref="AH18">
    <cfRule type="cellIs" dxfId="15256" priority="770" operator="lessThan">
      <formula>$C$4</formula>
    </cfRule>
  </conditionalFormatting>
  <conditionalFormatting sqref="AH19">
    <cfRule type="cellIs" dxfId="15255" priority="771" operator="lessThan">
      <formula>$C$4</formula>
    </cfRule>
  </conditionalFormatting>
  <conditionalFormatting sqref="AH20">
    <cfRule type="cellIs" dxfId="15254" priority="772" operator="lessThan">
      <formula>$C$4</formula>
    </cfRule>
  </conditionalFormatting>
  <conditionalFormatting sqref="AH21">
    <cfRule type="cellIs" dxfId="15253" priority="773" operator="lessThan">
      <formula>$C$4</formula>
    </cfRule>
  </conditionalFormatting>
  <conditionalFormatting sqref="AH22">
    <cfRule type="cellIs" dxfId="15252" priority="774" operator="lessThan">
      <formula>$C$4</formula>
    </cfRule>
  </conditionalFormatting>
  <conditionalFormatting sqref="AH23">
    <cfRule type="cellIs" dxfId="15251" priority="775" operator="lessThan">
      <formula>$C$4</formula>
    </cfRule>
  </conditionalFormatting>
  <conditionalFormatting sqref="AH24">
    <cfRule type="cellIs" dxfId="15250" priority="776" operator="lessThan">
      <formula>$C$4</formula>
    </cfRule>
  </conditionalFormatting>
  <conditionalFormatting sqref="AH25">
    <cfRule type="cellIs" dxfId="15249" priority="777" operator="lessThan">
      <formula>$C$4</formula>
    </cfRule>
  </conditionalFormatting>
  <conditionalFormatting sqref="AH26">
    <cfRule type="cellIs" dxfId="15248" priority="778" operator="lessThan">
      <formula>$C$4</formula>
    </cfRule>
  </conditionalFormatting>
  <conditionalFormatting sqref="AH27">
    <cfRule type="cellIs" dxfId="15247" priority="779" operator="lessThan">
      <formula>$C$4</formula>
    </cfRule>
  </conditionalFormatting>
  <conditionalFormatting sqref="AH28">
    <cfRule type="cellIs" dxfId="15246" priority="780" operator="lessThan">
      <formula>$C$4</formula>
    </cfRule>
  </conditionalFormatting>
  <conditionalFormatting sqref="AH29">
    <cfRule type="cellIs" dxfId="15245" priority="781" operator="lessThan">
      <formula>$C$4</formula>
    </cfRule>
  </conditionalFormatting>
  <conditionalFormatting sqref="AH30">
    <cfRule type="cellIs" dxfId="15244" priority="782" operator="lessThan">
      <formula>$C$4</formula>
    </cfRule>
  </conditionalFormatting>
  <conditionalFormatting sqref="AH31">
    <cfRule type="cellIs" dxfId="15243" priority="783" operator="lessThan">
      <formula>$C$4</formula>
    </cfRule>
  </conditionalFormatting>
  <conditionalFormatting sqref="AH32">
    <cfRule type="cellIs" dxfId="15242" priority="784" operator="lessThan">
      <formula>$C$4</formula>
    </cfRule>
  </conditionalFormatting>
  <conditionalFormatting sqref="AH33">
    <cfRule type="cellIs" dxfId="15241" priority="785" operator="lessThan">
      <formula>$C$4</formula>
    </cfRule>
  </conditionalFormatting>
  <conditionalFormatting sqref="AH34">
    <cfRule type="cellIs" dxfId="15240" priority="786" operator="lessThan">
      <formula>$C$4</formula>
    </cfRule>
  </conditionalFormatting>
  <conditionalFormatting sqref="AH35">
    <cfRule type="cellIs" dxfId="15239" priority="787" operator="lessThan">
      <formula>$C$4</formula>
    </cfRule>
  </conditionalFormatting>
  <conditionalFormatting sqref="AH36">
    <cfRule type="cellIs" dxfId="15238" priority="788" operator="lessThan">
      <formula>$C$4</formula>
    </cfRule>
  </conditionalFormatting>
  <conditionalFormatting sqref="AH37">
    <cfRule type="cellIs" dxfId="15237" priority="789" operator="lessThan">
      <formula>$C$4</formula>
    </cfRule>
  </conditionalFormatting>
  <conditionalFormatting sqref="AH38">
    <cfRule type="cellIs" dxfId="15236" priority="790" operator="lessThan">
      <formula>$C$4</formula>
    </cfRule>
  </conditionalFormatting>
  <conditionalFormatting sqref="AH39">
    <cfRule type="cellIs" dxfId="15235" priority="791" operator="lessThan">
      <formula>$C$4</formula>
    </cfRule>
  </conditionalFormatting>
  <conditionalFormatting sqref="AH40">
    <cfRule type="cellIs" dxfId="15234" priority="792" operator="lessThan">
      <formula>$C$4</formula>
    </cfRule>
  </conditionalFormatting>
  <conditionalFormatting sqref="AH41">
    <cfRule type="cellIs" dxfId="15233" priority="793" operator="lessThan">
      <formula>$C$4</formula>
    </cfRule>
  </conditionalFormatting>
  <conditionalFormatting sqref="AH42">
    <cfRule type="cellIs" dxfId="15232" priority="794" operator="lessThan">
      <formula>$C$4</formula>
    </cfRule>
  </conditionalFormatting>
  <conditionalFormatting sqref="AH43">
    <cfRule type="cellIs" dxfId="15231" priority="795" operator="lessThan">
      <formula>$C$4</formula>
    </cfRule>
  </conditionalFormatting>
  <conditionalFormatting sqref="AH44">
    <cfRule type="cellIs" dxfId="15230" priority="796" operator="lessThan">
      <formula>$C$4</formula>
    </cfRule>
  </conditionalFormatting>
  <conditionalFormatting sqref="AH45">
    <cfRule type="cellIs" dxfId="15229" priority="797" operator="lessThan">
      <formula>$C$4</formula>
    </cfRule>
  </conditionalFormatting>
  <conditionalFormatting sqref="AH46">
    <cfRule type="cellIs" dxfId="15228" priority="798" operator="lessThan">
      <formula>$C$4</formula>
    </cfRule>
  </conditionalFormatting>
  <conditionalFormatting sqref="AH47">
    <cfRule type="cellIs" dxfId="15227" priority="799" operator="lessThan">
      <formula>$C$4</formula>
    </cfRule>
  </conditionalFormatting>
  <conditionalFormatting sqref="AH48">
    <cfRule type="cellIs" dxfId="15226" priority="800" operator="lessThan">
      <formula>$C$4</formula>
    </cfRule>
  </conditionalFormatting>
  <conditionalFormatting sqref="AH49">
    <cfRule type="cellIs" dxfId="15225" priority="801" operator="lessThan">
      <formula>$C$4</formula>
    </cfRule>
  </conditionalFormatting>
  <conditionalFormatting sqref="AH50">
    <cfRule type="cellIs" dxfId="15224" priority="802" operator="lessThan">
      <formula>$C$4</formula>
    </cfRule>
  </conditionalFormatting>
  <conditionalFormatting sqref="AH51">
    <cfRule type="cellIs" dxfId="15223" priority="803" operator="lessThan">
      <formula>$C$4</formula>
    </cfRule>
  </conditionalFormatting>
  <conditionalFormatting sqref="AH52">
    <cfRule type="cellIs" dxfId="15222" priority="804" operator="lessThan">
      <formula>$C$4</formula>
    </cfRule>
  </conditionalFormatting>
  <conditionalFormatting sqref="AH53">
    <cfRule type="cellIs" dxfId="15221" priority="805" operator="lessThan">
      <formula>$C$4</formula>
    </cfRule>
  </conditionalFormatting>
  <conditionalFormatting sqref="AH54">
    <cfRule type="cellIs" dxfId="15220" priority="806" operator="lessThan">
      <formula>$C$4</formula>
    </cfRule>
  </conditionalFormatting>
  <conditionalFormatting sqref="AH55">
    <cfRule type="cellIs" dxfId="15219" priority="807" operator="lessThan">
      <formula>$C$4</formula>
    </cfRule>
  </conditionalFormatting>
  <conditionalFormatting sqref="AH56">
    <cfRule type="cellIs" dxfId="15218" priority="808" operator="lessThan">
      <formula>$C$4</formula>
    </cfRule>
  </conditionalFormatting>
  <conditionalFormatting sqref="AH57">
    <cfRule type="cellIs" dxfId="15217" priority="809" operator="lessThan">
      <formula>$C$4</formula>
    </cfRule>
  </conditionalFormatting>
  <conditionalFormatting sqref="AH58">
    <cfRule type="cellIs" dxfId="15216" priority="810" operator="lessThan">
      <formula>$C$4</formula>
    </cfRule>
  </conditionalFormatting>
  <conditionalFormatting sqref="AH59">
    <cfRule type="cellIs" dxfId="15215" priority="811" operator="lessThan">
      <formula>$C$4</formula>
    </cfRule>
  </conditionalFormatting>
  <conditionalFormatting sqref="AH60">
    <cfRule type="cellIs" dxfId="15214" priority="812" operator="lessThan">
      <formula>$C$4</formula>
    </cfRule>
  </conditionalFormatting>
  <conditionalFormatting sqref="AI11">
    <cfRule type="cellIs" dxfId="15213" priority="813" operator="lessThan">
      <formula>$C$4</formula>
    </cfRule>
  </conditionalFormatting>
  <conditionalFormatting sqref="AI12">
    <cfRule type="cellIs" dxfId="15212" priority="814" operator="lessThan">
      <formula>$C$4</formula>
    </cfRule>
  </conditionalFormatting>
  <conditionalFormatting sqref="AI13">
    <cfRule type="cellIs" dxfId="15211" priority="815" operator="lessThan">
      <formula>$C$4</formula>
    </cfRule>
  </conditionalFormatting>
  <conditionalFormatting sqref="AI14">
    <cfRule type="cellIs" dxfId="15210" priority="816" operator="lessThan">
      <formula>$C$4</formula>
    </cfRule>
  </conditionalFormatting>
  <conditionalFormatting sqref="AI15">
    <cfRule type="cellIs" dxfId="15209" priority="817" operator="lessThan">
      <formula>$C$4</formula>
    </cfRule>
  </conditionalFormatting>
  <conditionalFormatting sqref="AI16">
    <cfRule type="cellIs" dxfId="15208" priority="818" operator="lessThan">
      <formula>$C$4</formula>
    </cfRule>
  </conditionalFormatting>
  <conditionalFormatting sqref="AI17">
    <cfRule type="cellIs" dxfId="15207" priority="819" operator="lessThan">
      <formula>$C$4</formula>
    </cfRule>
  </conditionalFormatting>
  <conditionalFormatting sqref="AI18">
    <cfRule type="cellIs" dxfId="15206" priority="820" operator="lessThan">
      <formula>$C$4</formula>
    </cfRule>
  </conditionalFormatting>
  <conditionalFormatting sqref="AI19">
    <cfRule type="cellIs" dxfId="15205" priority="821" operator="lessThan">
      <formula>$C$4</formula>
    </cfRule>
  </conditionalFormatting>
  <conditionalFormatting sqref="AI20">
    <cfRule type="cellIs" dxfId="15204" priority="822" operator="lessThan">
      <formula>$C$4</formula>
    </cfRule>
  </conditionalFormatting>
  <conditionalFormatting sqref="AI21">
    <cfRule type="cellIs" dxfId="15203" priority="823" operator="lessThan">
      <formula>$C$4</formula>
    </cfRule>
  </conditionalFormatting>
  <conditionalFormatting sqref="AI22">
    <cfRule type="cellIs" dxfId="15202" priority="824" operator="lessThan">
      <formula>$C$4</formula>
    </cfRule>
  </conditionalFormatting>
  <conditionalFormatting sqref="AI23">
    <cfRule type="cellIs" dxfId="15201" priority="825" operator="lessThan">
      <formula>$C$4</formula>
    </cfRule>
  </conditionalFormatting>
  <conditionalFormatting sqref="AI24">
    <cfRule type="cellIs" dxfId="15200" priority="826" operator="lessThan">
      <formula>$C$4</formula>
    </cfRule>
  </conditionalFormatting>
  <conditionalFormatting sqref="AI25">
    <cfRule type="cellIs" dxfId="15199" priority="827" operator="lessThan">
      <formula>$C$4</formula>
    </cfRule>
  </conditionalFormatting>
  <conditionalFormatting sqref="AI26">
    <cfRule type="cellIs" dxfId="15198" priority="828" operator="lessThan">
      <formula>$C$4</formula>
    </cfRule>
  </conditionalFormatting>
  <conditionalFormatting sqref="AI27">
    <cfRule type="cellIs" dxfId="15197" priority="829" operator="lessThan">
      <formula>$C$4</formula>
    </cfRule>
  </conditionalFormatting>
  <conditionalFormatting sqref="AI28">
    <cfRule type="cellIs" dxfId="15196" priority="830" operator="lessThan">
      <formula>$C$4</formula>
    </cfRule>
  </conditionalFormatting>
  <conditionalFormatting sqref="AI29">
    <cfRule type="cellIs" dxfId="15195" priority="831" operator="lessThan">
      <formula>$C$4</formula>
    </cfRule>
  </conditionalFormatting>
  <conditionalFormatting sqref="AI30">
    <cfRule type="cellIs" dxfId="15194" priority="832" operator="lessThan">
      <formula>$C$4</formula>
    </cfRule>
  </conditionalFormatting>
  <conditionalFormatting sqref="AI31">
    <cfRule type="cellIs" dxfId="15193" priority="833" operator="lessThan">
      <formula>$C$4</formula>
    </cfRule>
  </conditionalFormatting>
  <conditionalFormatting sqref="AI32">
    <cfRule type="cellIs" dxfId="15192" priority="834" operator="lessThan">
      <formula>$C$4</formula>
    </cfRule>
  </conditionalFormatting>
  <conditionalFormatting sqref="AI33">
    <cfRule type="cellIs" dxfId="15191" priority="835" operator="lessThan">
      <formula>$C$4</formula>
    </cfRule>
  </conditionalFormatting>
  <conditionalFormatting sqref="AI34">
    <cfRule type="cellIs" dxfId="15190" priority="836" operator="lessThan">
      <formula>$C$4</formula>
    </cfRule>
  </conditionalFormatting>
  <conditionalFormatting sqref="AI35">
    <cfRule type="cellIs" dxfId="15189" priority="837" operator="lessThan">
      <formula>$C$4</formula>
    </cfRule>
  </conditionalFormatting>
  <conditionalFormatting sqref="AI36">
    <cfRule type="cellIs" dxfId="15188" priority="838" operator="lessThan">
      <formula>$C$4</formula>
    </cfRule>
  </conditionalFormatting>
  <conditionalFormatting sqref="AI37">
    <cfRule type="cellIs" dxfId="15187" priority="839" operator="lessThan">
      <formula>$C$4</formula>
    </cfRule>
  </conditionalFormatting>
  <conditionalFormatting sqref="AI38">
    <cfRule type="cellIs" dxfId="15186" priority="840" operator="lessThan">
      <formula>$C$4</formula>
    </cfRule>
  </conditionalFormatting>
  <conditionalFormatting sqref="AI39">
    <cfRule type="cellIs" dxfId="15185" priority="841" operator="lessThan">
      <formula>$C$4</formula>
    </cfRule>
  </conditionalFormatting>
  <conditionalFormatting sqref="AI40">
    <cfRule type="cellIs" dxfId="15184" priority="842" operator="lessThan">
      <formula>$C$4</formula>
    </cfRule>
  </conditionalFormatting>
  <conditionalFormatting sqref="AI41">
    <cfRule type="cellIs" dxfId="15183" priority="843" operator="lessThan">
      <formula>$C$4</formula>
    </cfRule>
  </conditionalFormatting>
  <conditionalFormatting sqref="AI42">
    <cfRule type="cellIs" dxfId="15182" priority="844" operator="lessThan">
      <formula>$C$4</formula>
    </cfRule>
  </conditionalFormatting>
  <conditionalFormatting sqref="AI43">
    <cfRule type="cellIs" dxfId="15181" priority="845" operator="lessThan">
      <formula>$C$4</formula>
    </cfRule>
  </conditionalFormatting>
  <conditionalFormatting sqref="AI44">
    <cfRule type="cellIs" dxfId="15180" priority="846" operator="lessThan">
      <formula>$C$4</formula>
    </cfRule>
  </conditionalFormatting>
  <conditionalFormatting sqref="AI45">
    <cfRule type="cellIs" dxfId="15179" priority="847" operator="lessThan">
      <formula>$C$4</formula>
    </cfRule>
  </conditionalFormatting>
  <conditionalFormatting sqref="AI46">
    <cfRule type="cellIs" dxfId="15178" priority="848" operator="lessThan">
      <formula>$C$4</formula>
    </cfRule>
  </conditionalFormatting>
  <conditionalFormatting sqref="AI47">
    <cfRule type="cellIs" dxfId="15177" priority="849" operator="lessThan">
      <formula>$C$4</formula>
    </cfRule>
  </conditionalFormatting>
  <conditionalFormatting sqref="AI48">
    <cfRule type="cellIs" dxfId="15176" priority="850" operator="lessThan">
      <formula>$C$4</formula>
    </cfRule>
  </conditionalFormatting>
  <conditionalFormatting sqref="AI49">
    <cfRule type="cellIs" dxfId="15175" priority="851" operator="lessThan">
      <formula>$C$4</formula>
    </cfRule>
  </conditionalFormatting>
  <conditionalFormatting sqref="AI50">
    <cfRule type="cellIs" dxfId="15174" priority="852" operator="lessThan">
      <formula>$C$4</formula>
    </cfRule>
  </conditionalFormatting>
  <conditionalFormatting sqref="AI51">
    <cfRule type="cellIs" dxfId="15173" priority="853" operator="lessThan">
      <formula>$C$4</formula>
    </cfRule>
  </conditionalFormatting>
  <conditionalFormatting sqref="AI52">
    <cfRule type="cellIs" dxfId="15172" priority="854" operator="lessThan">
      <formula>$C$4</formula>
    </cfRule>
  </conditionalFormatting>
  <conditionalFormatting sqref="AI53">
    <cfRule type="cellIs" dxfId="15171" priority="855" operator="lessThan">
      <formula>$C$4</formula>
    </cfRule>
  </conditionalFormatting>
  <conditionalFormatting sqref="AI54">
    <cfRule type="cellIs" dxfId="15170" priority="856" operator="lessThan">
      <formula>$C$4</formula>
    </cfRule>
  </conditionalFormatting>
  <conditionalFormatting sqref="AI55">
    <cfRule type="cellIs" dxfId="15169" priority="857" operator="lessThan">
      <formula>$C$4</formula>
    </cfRule>
  </conditionalFormatting>
  <conditionalFormatting sqref="AI56">
    <cfRule type="cellIs" dxfId="15168" priority="858" operator="lessThan">
      <formula>$C$4</formula>
    </cfRule>
  </conditionalFormatting>
  <conditionalFormatting sqref="AI57">
    <cfRule type="cellIs" dxfId="15167" priority="859" operator="lessThan">
      <formula>$C$4</formula>
    </cfRule>
  </conditionalFormatting>
  <conditionalFormatting sqref="AI58">
    <cfRule type="cellIs" dxfId="15166" priority="860" operator="lessThan">
      <formula>$C$4</formula>
    </cfRule>
  </conditionalFormatting>
  <conditionalFormatting sqref="AI59">
    <cfRule type="cellIs" dxfId="15165" priority="861" operator="lessThan">
      <formula>$C$4</formula>
    </cfRule>
  </conditionalFormatting>
  <conditionalFormatting sqref="AI60">
    <cfRule type="cellIs" dxfId="15164" priority="862" operator="lessThan">
      <formula>$C$4</formula>
    </cfRule>
  </conditionalFormatting>
  <conditionalFormatting sqref="AJ11">
    <cfRule type="cellIs" dxfId="15163" priority="863" operator="lessThan">
      <formula>$C$4</formula>
    </cfRule>
  </conditionalFormatting>
  <conditionalFormatting sqref="AJ12">
    <cfRule type="cellIs" dxfId="15162" priority="864" operator="lessThan">
      <formula>$C$4</formula>
    </cfRule>
  </conditionalFormatting>
  <conditionalFormatting sqref="AJ13">
    <cfRule type="cellIs" dxfId="15161" priority="865" operator="lessThan">
      <formula>$C$4</formula>
    </cfRule>
  </conditionalFormatting>
  <conditionalFormatting sqref="AJ14">
    <cfRule type="cellIs" dxfId="15160" priority="866" operator="lessThan">
      <formula>$C$4</formula>
    </cfRule>
  </conditionalFormatting>
  <conditionalFormatting sqref="AJ15">
    <cfRule type="cellIs" dxfId="15159" priority="867" operator="lessThan">
      <formula>$C$4</formula>
    </cfRule>
  </conditionalFormatting>
  <conditionalFormatting sqref="AJ16">
    <cfRule type="cellIs" dxfId="15158" priority="868" operator="lessThan">
      <formula>$C$4</formula>
    </cfRule>
  </conditionalFormatting>
  <conditionalFormatting sqref="AJ17">
    <cfRule type="cellIs" dxfId="15157" priority="869" operator="lessThan">
      <formula>$C$4</formula>
    </cfRule>
  </conditionalFormatting>
  <conditionalFormatting sqref="AJ18">
    <cfRule type="cellIs" dxfId="15156" priority="870" operator="lessThan">
      <formula>$C$4</formula>
    </cfRule>
  </conditionalFormatting>
  <conditionalFormatting sqref="AJ19">
    <cfRule type="cellIs" dxfId="15155" priority="871" operator="lessThan">
      <formula>$C$4</formula>
    </cfRule>
  </conditionalFormatting>
  <conditionalFormatting sqref="AJ20">
    <cfRule type="cellIs" dxfId="15154" priority="872" operator="lessThan">
      <formula>$C$4</formula>
    </cfRule>
  </conditionalFormatting>
  <conditionalFormatting sqref="AJ21">
    <cfRule type="cellIs" dxfId="15153" priority="873" operator="lessThan">
      <formula>$C$4</formula>
    </cfRule>
  </conditionalFormatting>
  <conditionalFormatting sqref="AJ22">
    <cfRule type="cellIs" dxfId="15152" priority="874" operator="lessThan">
      <formula>$C$4</formula>
    </cfRule>
  </conditionalFormatting>
  <conditionalFormatting sqref="AJ23">
    <cfRule type="cellIs" dxfId="15151" priority="875" operator="lessThan">
      <formula>$C$4</formula>
    </cfRule>
  </conditionalFormatting>
  <conditionalFormatting sqref="AJ24">
    <cfRule type="cellIs" dxfId="15150" priority="876" operator="lessThan">
      <formula>$C$4</formula>
    </cfRule>
  </conditionalFormatting>
  <conditionalFormatting sqref="AJ25">
    <cfRule type="cellIs" dxfId="15149" priority="877" operator="lessThan">
      <formula>$C$4</formula>
    </cfRule>
  </conditionalFormatting>
  <conditionalFormatting sqref="AJ26">
    <cfRule type="cellIs" dxfId="15148" priority="878" operator="lessThan">
      <formula>$C$4</formula>
    </cfRule>
  </conditionalFormatting>
  <conditionalFormatting sqref="AJ27">
    <cfRule type="cellIs" dxfId="15147" priority="879" operator="lessThan">
      <formula>$C$4</formula>
    </cfRule>
  </conditionalFormatting>
  <conditionalFormatting sqref="AJ28">
    <cfRule type="cellIs" dxfId="15146" priority="880" operator="lessThan">
      <formula>$C$4</formula>
    </cfRule>
  </conditionalFormatting>
  <conditionalFormatting sqref="AJ29">
    <cfRule type="cellIs" dxfId="15145" priority="881" operator="lessThan">
      <formula>$C$4</formula>
    </cfRule>
  </conditionalFormatting>
  <conditionalFormatting sqref="AJ30">
    <cfRule type="cellIs" dxfId="15144" priority="882" operator="lessThan">
      <formula>$C$4</formula>
    </cfRule>
  </conditionalFormatting>
  <conditionalFormatting sqref="AJ31">
    <cfRule type="cellIs" dxfId="15143" priority="883" operator="lessThan">
      <formula>$C$4</formula>
    </cfRule>
  </conditionalFormatting>
  <conditionalFormatting sqref="AJ32">
    <cfRule type="cellIs" dxfId="15142" priority="884" operator="lessThan">
      <formula>$C$4</formula>
    </cfRule>
  </conditionalFormatting>
  <conditionalFormatting sqref="AJ33">
    <cfRule type="cellIs" dxfId="15141" priority="885" operator="lessThan">
      <formula>$C$4</formula>
    </cfRule>
  </conditionalFormatting>
  <conditionalFormatting sqref="AJ34">
    <cfRule type="cellIs" dxfId="15140" priority="886" operator="lessThan">
      <formula>$C$4</formula>
    </cfRule>
  </conditionalFormatting>
  <conditionalFormatting sqref="AJ35">
    <cfRule type="cellIs" dxfId="15139" priority="887" operator="lessThan">
      <formula>$C$4</formula>
    </cfRule>
  </conditionalFormatting>
  <conditionalFormatting sqref="AJ36">
    <cfRule type="cellIs" dxfId="15138" priority="888" operator="lessThan">
      <formula>$C$4</formula>
    </cfRule>
  </conditionalFormatting>
  <conditionalFormatting sqref="AJ37">
    <cfRule type="cellIs" dxfId="15137" priority="889" operator="lessThan">
      <formula>$C$4</formula>
    </cfRule>
  </conditionalFormatting>
  <conditionalFormatting sqref="AJ38">
    <cfRule type="cellIs" dxfId="15136" priority="890" operator="lessThan">
      <formula>$C$4</formula>
    </cfRule>
  </conditionalFormatting>
  <conditionalFormatting sqref="AJ39">
    <cfRule type="cellIs" dxfId="15135" priority="891" operator="lessThan">
      <formula>$C$4</formula>
    </cfRule>
  </conditionalFormatting>
  <conditionalFormatting sqref="AJ40">
    <cfRule type="cellIs" dxfId="15134" priority="892" operator="lessThan">
      <formula>$C$4</formula>
    </cfRule>
  </conditionalFormatting>
  <conditionalFormatting sqref="AJ41">
    <cfRule type="cellIs" dxfId="15133" priority="893" operator="lessThan">
      <formula>$C$4</formula>
    </cfRule>
  </conditionalFormatting>
  <conditionalFormatting sqref="AJ42">
    <cfRule type="cellIs" dxfId="15132" priority="894" operator="lessThan">
      <formula>$C$4</formula>
    </cfRule>
  </conditionalFormatting>
  <conditionalFormatting sqref="AJ43">
    <cfRule type="cellIs" dxfId="15131" priority="895" operator="lessThan">
      <formula>$C$4</formula>
    </cfRule>
  </conditionalFormatting>
  <conditionalFormatting sqref="AJ44">
    <cfRule type="cellIs" dxfId="15130" priority="896" operator="lessThan">
      <formula>$C$4</formula>
    </cfRule>
  </conditionalFormatting>
  <conditionalFormatting sqref="AJ45">
    <cfRule type="cellIs" dxfId="15129" priority="897" operator="lessThan">
      <formula>$C$4</formula>
    </cfRule>
  </conditionalFormatting>
  <conditionalFormatting sqref="AJ46">
    <cfRule type="cellIs" dxfId="15128" priority="898" operator="lessThan">
      <formula>$C$4</formula>
    </cfRule>
  </conditionalFormatting>
  <conditionalFormatting sqref="AJ47">
    <cfRule type="cellIs" dxfId="15127" priority="899" operator="lessThan">
      <formula>$C$4</formula>
    </cfRule>
  </conditionalFormatting>
  <conditionalFormatting sqref="AJ48">
    <cfRule type="cellIs" dxfId="15126" priority="900" operator="lessThan">
      <formula>$C$4</formula>
    </cfRule>
  </conditionalFormatting>
  <conditionalFormatting sqref="AJ49">
    <cfRule type="cellIs" dxfId="15125" priority="901" operator="lessThan">
      <formula>$C$4</formula>
    </cfRule>
  </conditionalFormatting>
  <conditionalFormatting sqref="AJ50">
    <cfRule type="cellIs" dxfId="15124" priority="902" operator="lessThan">
      <formula>$C$4</formula>
    </cfRule>
  </conditionalFormatting>
  <conditionalFormatting sqref="AJ51">
    <cfRule type="cellIs" dxfId="15123" priority="903" operator="lessThan">
      <formula>$C$4</formula>
    </cfRule>
  </conditionalFormatting>
  <conditionalFormatting sqref="AJ52">
    <cfRule type="cellIs" dxfId="15122" priority="904" operator="lessThan">
      <formula>$C$4</formula>
    </cfRule>
  </conditionalFormatting>
  <conditionalFormatting sqref="AJ53">
    <cfRule type="cellIs" dxfId="15121" priority="905" operator="lessThan">
      <formula>$C$4</formula>
    </cfRule>
  </conditionalFormatting>
  <conditionalFormatting sqref="AJ54">
    <cfRule type="cellIs" dxfId="15120" priority="906" operator="lessThan">
      <formula>$C$4</formula>
    </cfRule>
  </conditionalFormatting>
  <conditionalFormatting sqref="AJ55">
    <cfRule type="cellIs" dxfId="15119" priority="907" operator="lessThan">
      <formula>$C$4</formula>
    </cfRule>
  </conditionalFormatting>
  <conditionalFormatting sqref="AJ56">
    <cfRule type="cellIs" dxfId="15118" priority="908" operator="lessThan">
      <formula>$C$4</formula>
    </cfRule>
  </conditionalFormatting>
  <conditionalFormatting sqref="AJ57">
    <cfRule type="cellIs" dxfId="15117" priority="909" operator="lessThan">
      <formula>$C$4</formula>
    </cfRule>
  </conditionalFormatting>
  <conditionalFormatting sqref="AJ58">
    <cfRule type="cellIs" dxfId="15116" priority="910" operator="lessThan">
      <formula>$C$4</formula>
    </cfRule>
  </conditionalFormatting>
  <conditionalFormatting sqref="AJ59">
    <cfRule type="cellIs" dxfId="15115" priority="911" operator="lessThan">
      <formula>$C$4</formula>
    </cfRule>
  </conditionalFormatting>
  <conditionalFormatting sqref="AJ60">
    <cfRule type="cellIs" dxfId="15114" priority="912" operator="lessThan">
      <formula>$C$4</formula>
    </cfRule>
  </conditionalFormatting>
  <conditionalFormatting sqref="AK11">
    <cfRule type="cellIs" dxfId="15113" priority="913" operator="lessThan">
      <formula>$C$4</formula>
    </cfRule>
  </conditionalFormatting>
  <conditionalFormatting sqref="AK12">
    <cfRule type="cellIs" dxfId="15112" priority="914" operator="lessThan">
      <formula>$C$4</formula>
    </cfRule>
  </conditionalFormatting>
  <conditionalFormatting sqref="AK13">
    <cfRule type="cellIs" dxfId="15111" priority="915" operator="lessThan">
      <formula>$C$4</formula>
    </cfRule>
  </conditionalFormatting>
  <conditionalFormatting sqref="AK14">
    <cfRule type="cellIs" dxfId="15110" priority="916" operator="lessThan">
      <formula>$C$4</formula>
    </cfRule>
  </conditionalFormatting>
  <conditionalFormatting sqref="AK15">
    <cfRule type="cellIs" dxfId="15109" priority="917" operator="lessThan">
      <formula>$C$4</formula>
    </cfRule>
  </conditionalFormatting>
  <conditionalFormatting sqref="AK16">
    <cfRule type="cellIs" dxfId="15108" priority="918" operator="lessThan">
      <formula>$C$4</formula>
    </cfRule>
  </conditionalFormatting>
  <conditionalFormatting sqref="AK17">
    <cfRule type="cellIs" dxfId="15107" priority="919" operator="lessThan">
      <formula>$C$4</formula>
    </cfRule>
  </conditionalFormatting>
  <conditionalFormatting sqref="AK18">
    <cfRule type="cellIs" dxfId="15106" priority="920" operator="lessThan">
      <formula>$C$4</formula>
    </cfRule>
  </conditionalFormatting>
  <conditionalFormatting sqref="AK19">
    <cfRule type="cellIs" dxfId="15105" priority="921" operator="lessThan">
      <formula>$C$4</formula>
    </cfRule>
  </conditionalFormatting>
  <conditionalFormatting sqref="AK20">
    <cfRule type="cellIs" dxfId="15104" priority="922" operator="lessThan">
      <formula>$C$4</formula>
    </cfRule>
  </conditionalFormatting>
  <conditionalFormatting sqref="AK21">
    <cfRule type="cellIs" dxfId="15103" priority="923" operator="lessThan">
      <formula>$C$4</formula>
    </cfRule>
  </conditionalFormatting>
  <conditionalFormatting sqref="AK22">
    <cfRule type="cellIs" dxfId="15102" priority="924" operator="lessThan">
      <formula>$C$4</formula>
    </cfRule>
  </conditionalFormatting>
  <conditionalFormatting sqref="AK23">
    <cfRule type="cellIs" dxfId="15101" priority="925" operator="lessThan">
      <formula>$C$4</formula>
    </cfRule>
  </conditionalFormatting>
  <conditionalFormatting sqref="AK24">
    <cfRule type="cellIs" dxfId="15100" priority="926" operator="lessThan">
      <formula>$C$4</formula>
    </cfRule>
  </conditionalFormatting>
  <conditionalFormatting sqref="AK25">
    <cfRule type="cellIs" dxfId="15099" priority="927" operator="lessThan">
      <formula>$C$4</formula>
    </cfRule>
  </conditionalFormatting>
  <conditionalFormatting sqref="AK26">
    <cfRule type="cellIs" dxfId="15098" priority="928" operator="lessThan">
      <formula>$C$4</formula>
    </cfRule>
  </conditionalFormatting>
  <conditionalFormatting sqref="AK27">
    <cfRule type="cellIs" dxfId="15097" priority="929" operator="lessThan">
      <formula>$C$4</formula>
    </cfRule>
  </conditionalFormatting>
  <conditionalFormatting sqref="AK28">
    <cfRule type="cellIs" dxfId="15096" priority="930" operator="lessThan">
      <formula>$C$4</formula>
    </cfRule>
  </conditionalFormatting>
  <conditionalFormatting sqref="AK29">
    <cfRule type="cellIs" dxfId="15095" priority="931" operator="lessThan">
      <formula>$C$4</formula>
    </cfRule>
  </conditionalFormatting>
  <conditionalFormatting sqref="AK30">
    <cfRule type="cellIs" dxfId="15094" priority="932" operator="lessThan">
      <formula>$C$4</formula>
    </cfRule>
  </conditionalFormatting>
  <conditionalFormatting sqref="AK31">
    <cfRule type="cellIs" dxfId="15093" priority="933" operator="lessThan">
      <formula>$C$4</formula>
    </cfRule>
  </conditionalFormatting>
  <conditionalFormatting sqref="AK32">
    <cfRule type="cellIs" dxfId="15092" priority="934" operator="lessThan">
      <formula>$C$4</formula>
    </cfRule>
  </conditionalFormatting>
  <conditionalFormatting sqref="AK33">
    <cfRule type="cellIs" dxfId="15091" priority="935" operator="lessThan">
      <formula>$C$4</formula>
    </cfRule>
  </conditionalFormatting>
  <conditionalFormatting sqref="AK34">
    <cfRule type="cellIs" dxfId="15090" priority="936" operator="lessThan">
      <formula>$C$4</formula>
    </cfRule>
  </conditionalFormatting>
  <conditionalFormatting sqref="AK35">
    <cfRule type="cellIs" dxfId="15089" priority="937" operator="lessThan">
      <formula>$C$4</formula>
    </cfRule>
  </conditionalFormatting>
  <conditionalFormatting sqref="AK36">
    <cfRule type="cellIs" dxfId="15088" priority="938" operator="lessThan">
      <formula>$C$4</formula>
    </cfRule>
  </conditionalFormatting>
  <conditionalFormatting sqref="AK37">
    <cfRule type="cellIs" dxfId="15087" priority="939" operator="lessThan">
      <formula>$C$4</formula>
    </cfRule>
  </conditionalFormatting>
  <conditionalFormatting sqref="AK38">
    <cfRule type="cellIs" dxfId="15086" priority="940" operator="lessThan">
      <formula>$C$4</formula>
    </cfRule>
  </conditionalFormatting>
  <conditionalFormatting sqref="AK39">
    <cfRule type="cellIs" dxfId="15085" priority="941" operator="lessThan">
      <formula>$C$4</formula>
    </cfRule>
  </conditionalFormatting>
  <conditionalFormatting sqref="AK40">
    <cfRule type="cellIs" dxfId="15084" priority="942" operator="lessThan">
      <formula>$C$4</formula>
    </cfRule>
  </conditionalFormatting>
  <conditionalFormatting sqref="AK41">
    <cfRule type="cellIs" dxfId="15083" priority="943" operator="lessThan">
      <formula>$C$4</formula>
    </cfRule>
  </conditionalFormatting>
  <conditionalFormatting sqref="AK42">
    <cfRule type="cellIs" dxfId="15082" priority="944" operator="lessThan">
      <formula>$C$4</formula>
    </cfRule>
  </conditionalFormatting>
  <conditionalFormatting sqref="AK43">
    <cfRule type="cellIs" dxfId="15081" priority="945" operator="lessThan">
      <formula>$C$4</formula>
    </cfRule>
  </conditionalFormatting>
  <conditionalFormatting sqref="AK44">
    <cfRule type="cellIs" dxfId="15080" priority="946" operator="lessThan">
      <formula>$C$4</formula>
    </cfRule>
  </conditionalFormatting>
  <conditionalFormatting sqref="AK45">
    <cfRule type="cellIs" dxfId="15079" priority="947" operator="lessThan">
      <formula>$C$4</formula>
    </cfRule>
  </conditionalFormatting>
  <conditionalFormatting sqref="AK46">
    <cfRule type="cellIs" dxfId="15078" priority="948" operator="lessThan">
      <formula>$C$4</formula>
    </cfRule>
  </conditionalFormatting>
  <conditionalFormatting sqref="AK47">
    <cfRule type="cellIs" dxfId="15077" priority="949" operator="lessThan">
      <formula>$C$4</formula>
    </cfRule>
  </conditionalFormatting>
  <conditionalFormatting sqref="AK48">
    <cfRule type="cellIs" dxfId="15076" priority="950" operator="lessThan">
      <formula>$C$4</formula>
    </cfRule>
  </conditionalFormatting>
  <conditionalFormatting sqref="AK49">
    <cfRule type="cellIs" dxfId="15075" priority="951" operator="lessThan">
      <formula>$C$4</formula>
    </cfRule>
  </conditionalFormatting>
  <conditionalFormatting sqref="AK50">
    <cfRule type="cellIs" dxfId="15074" priority="952" operator="lessThan">
      <formula>$C$4</formula>
    </cfRule>
  </conditionalFormatting>
  <conditionalFormatting sqref="AK51">
    <cfRule type="cellIs" dxfId="15073" priority="953" operator="lessThan">
      <formula>$C$4</formula>
    </cfRule>
  </conditionalFormatting>
  <conditionalFormatting sqref="AK52">
    <cfRule type="cellIs" dxfId="15072" priority="954" operator="lessThan">
      <formula>$C$4</formula>
    </cfRule>
  </conditionalFormatting>
  <conditionalFormatting sqref="AK53">
    <cfRule type="cellIs" dxfId="15071" priority="955" operator="lessThan">
      <formula>$C$4</formula>
    </cfRule>
  </conditionalFormatting>
  <conditionalFormatting sqref="AK54">
    <cfRule type="cellIs" dxfId="15070" priority="956" operator="lessThan">
      <formula>$C$4</formula>
    </cfRule>
  </conditionalFormatting>
  <conditionalFormatting sqref="AK55">
    <cfRule type="cellIs" dxfId="15069" priority="957" operator="lessThan">
      <formula>$C$4</formula>
    </cfRule>
  </conditionalFormatting>
  <conditionalFormatting sqref="AK56">
    <cfRule type="cellIs" dxfId="15068" priority="958" operator="lessThan">
      <formula>$C$4</formula>
    </cfRule>
  </conditionalFormatting>
  <conditionalFormatting sqref="AK57">
    <cfRule type="cellIs" dxfId="15067" priority="959" operator="lessThan">
      <formula>$C$4</formula>
    </cfRule>
  </conditionalFormatting>
  <conditionalFormatting sqref="AK58">
    <cfRule type="cellIs" dxfId="15066" priority="960" operator="lessThan">
      <formula>$C$4</formula>
    </cfRule>
  </conditionalFormatting>
  <conditionalFormatting sqref="AK59">
    <cfRule type="cellIs" dxfId="15065" priority="961" operator="lessThan">
      <formula>$C$4</formula>
    </cfRule>
  </conditionalFormatting>
  <conditionalFormatting sqref="AK60">
    <cfRule type="cellIs" dxfId="15064" priority="962" operator="lessThan">
      <formula>$C$4</formula>
    </cfRule>
  </conditionalFormatting>
  <conditionalFormatting sqref="AL11">
    <cfRule type="cellIs" dxfId="15063" priority="963" operator="lessThan">
      <formula>$C$4</formula>
    </cfRule>
  </conditionalFormatting>
  <conditionalFormatting sqref="AL12">
    <cfRule type="cellIs" dxfId="15062" priority="964" operator="lessThan">
      <formula>$C$4</formula>
    </cfRule>
  </conditionalFormatting>
  <conditionalFormatting sqref="AL13">
    <cfRule type="cellIs" dxfId="15061" priority="965" operator="lessThan">
      <formula>$C$4</formula>
    </cfRule>
  </conditionalFormatting>
  <conditionalFormatting sqref="AL14">
    <cfRule type="cellIs" dxfId="15060" priority="966" operator="lessThan">
      <formula>$C$4</formula>
    </cfRule>
  </conditionalFormatting>
  <conditionalFormatting sqref="AL15">
    <cfRule type="cellIs" dxfId="15059" priority="967" operator="lessThan">
      <formula>$C$4</formula>
    </cfRule>
  </conditionalFormatting>
  <conditionalFormatting sqref="AL16">
    <cfRule type="cellIs" dxfId="15058" priority="968" operator="lessThan">
      <formula>$C$4</formula>
    </cfRule>
  </conditionalFormatting>
  <conditionalFormatting sqref="AL17">
    <cfRule type="cellIs" dxfId="15057" priority="969" operator="lessThan">
      <formula>$C$4</formula>
    </cfRule>
  </conditionalFormatting>
  <conditionalFormatting sqref="AL18">
    <cfRule type="cellIs" dxfId="15056" priority="970" operator="lessThan">
      <formula>$C$4</formula>
    </cfRule>
  </conditionalFormatting>
  <conditionalFormatting sqref="AL19">
    <cfRule type="cellIs" dxfId="15055" priority="971" operator="lessThan">
      <formula>$C$4</formula>
    </cfRule>
  </conditionalFormatting>
  <conditionalFormatting sqref="AL20">
    <cfRule type="cellIs" dxfId="15054" priority="972" operator="lessThan">
      <formula>$C$4</formula>
    </cfRule>
  </conditionalFormatting>
  <conditionalFormatting sqref="AL21">
    <cfRule type="cellIs" dxfId="15053" priority="973" operator="lessThan">
      <formula>$C$4</formula>
    </cfRule>
  </conditionalFormatting>
  <conditionalFormatting sqref="AL22">
    <cfRule type="cellIs" dxfId="15052" priority="974" operator="lessThan">
      <formula>$C$4</formula>
    </cfRule>
  </conditionalFormatting>
  <conditionalFormatting sqref="AL23">
    <cfRule type="cellIs" dxfId="15051" priority="975" operator="lessThan">
      <formula>$C$4</formula>
    </cfRule>
  </conditionalFormatting>
  <conditionalFormatting sqref="AL24">
    <cfRule type="cellIs" dxfId="15050" priority="976" operator="lessThan">
      <formula>$C$4</formula>
    </cfRule>
  </conditionalFormatting>
  <conditionalFormatting sqref="AL25">
    <cfRule type="cellIs" dxfId="15049" priority="977" operator="lessThan">
      <formula>$C$4</formula>
    </cfRule>
  </conditionalFormatting>
  <conditionalFormatting sqref="AL26">
    <cfRule type="cellIs" dxfId="15048" priority="978" operator="lessThan">
      <formula>$C$4</formula>
    </cfRule>
  </conditionalFormatting>
  <conditionalFormatting sqref="AL27">
    <cfRule type="cellIs" dxfId="15047" priority="979" operator="lessThan">
      <formula>$C$4</formula>
    </cfRule>
  </conditionalFormatting>
  <conditionalFormatting sqref="AL28">
    <cfRule type="cellIs" dxfId="15046" priority="980" operator="lessThan">
      <formula>$C$4</formula>
    </cfRule>
  </conditionalFormatting>
  <conditionalFormatting sqref="AL29">
    <cfRule type="cellIs" dxfId="15045" priority="981" operator="lessThan">
      <formula>$C$4</formula>
    </cfRule>
  </conditionalFormatting>
  <conditionalFormatting sqref="AL30">
    <cfRule type="cellIs" dxfId="15044" priority="982" operator="lessThan">
      <formula>$C$4</formula>
    </cfRule>
  </conditionalFormatting>
  <conditionalFormatting sqref="AL31">
    <cfRule type="cellIs" dxfId="15043" priority="983" operator="lessThan">
      <formula>$C$4</formula>
    </cfRule>
  </conditionalFormatting>
  <conditionalFormatting sqref="AL32">
    <cfRule type="cellIs" dxfId="15042" priority="984" operator="lessThan">
      <formula>$C$4</formula>
    </cfRule>
  </conditionalFormatting>
  <conditionalFormatting sqref="AL33">
    <cfRule type="cellIs" dxfId="15041" priority="985" operator="lessThan">
      <formula>$C$4</formula>
    </cfRule>
  </conditionalFormatting>
  <conditionalFormatting sqref="AL34">
    <cfRule type="cellIs" dxfId="15040" priority="986" operator="lessThan">
      <formula>$C$4</formula>
    </cfRule>
  </conditionalFormatting>
  <conditionalFormatting sqref="AL35">
    <cfRule type="cellIs" dxfId="15039" priority="987" operator="lessThan">
      <formula>$C$4</formula>
    </cfRule>
  </conditionalFormatting>
  <conditionalFormatting sqref="AL36">
    <cfRule type="cellIs" dxfId="15038" priority="988" operator="lessThan">
      <formula>$C$4</formula>
    </cfRule>
  </conditionalFormatting>
  <conditionalFormatting sqref="AL37">
    <cfRule type="cellIs" dxfId="15037" priority="989" operator="lessThan">
      <formula>$C$4</formula>
    </cfRule>
  </conditionalFormatting>
  <conditionalFormatting sqref="AL38">
    <cfRule type="cellIs" dxfId="15036" priority="990" operator="lessThan">
      <formula>$C$4</formula>
    </cfRule>
  </conditionalFormatting>
  <conditionalFormatting sqref="AL39">
    <cfRule type="cellIs" dxfId="15035" priority="991" operator="lessThan">
      <formula>$C$4</formula>
    </cfRule>
  </conditionalFormatting>
  <conditionalFormatting sqref="AL40">
    <cfRule type="cellIs" dxfId="15034" priority="992" operator="lessThan">
      <formula>$C$4</formula>
    </cfRule>
  </conditionalFormatting>
  <conditionalFormatting sqref="AL41">
    <cfRule type="cellIs" dxfId="15033" priority="993" operator="lessThan">
      <formula>$C$4</formula>
    </cfRule>
  </conditionalFormatting>
  <conditionalFormatting sqref="AL42">
    <cfRule type="cellIs" dxfId="15032" priority="994" operator="lessThan">
      <formula>$C$4</formula>
    </cfRule>
  </conditionalFormatting>
  <conditionalFormatting sqref="AL43">
    <cfRule type="cellIs" dxfId="15031" priority="995" operator="lessThan">
      <formula>$C$4</formula>
    </cfRule>
  </conditionalFormatting>
  <conditionalFormatting sqref="AL44">
    <cfRule type="cellIs" dxfId="15030" priority="996" operator="lessThan">
      <formula>$C$4</formula>
    </cfRule>
  </conditionalFormatting>
  <conditionalFormatting sqref="AL45">
    <cfRule type="cellIs" dxfId="15029" priority="997" operator="lessThan">
      <formula>$C$4</formula>
    </cfRule>
  </conditionalFormatting>
  <conditionalFormatting sqref="AL46">
    <cfRule type="cellIs" dxfId="15028" priority="998" operator="lessThan">
      <formula>$C$4</formula>
    </cfRule>
  </conditionalFormatting>
  <conditionalFormatting sqref="AL47">
    <cfRule type="cellIs" dxfId="15027" priority="999" operator="lessThan">
      <formula>$C$4</formula>
    </cfRule>
  </conditionalFormatting>
  <conditionalFormatting sqref="AL48">
    <cfRule type="cellIs" dxfId="15026" priority="1000" operator="lessThan">
      <formula>$C$4</formula>
    </cfRule>
  </conditionalFormatting>
  <conditionalFormatting sqref="AL49">
    <cfRule type="cellIs" dxfId="15025" priority="1001" operator="lessThan">
      <formula>$C$4</formula>
    </cfRule>
  </conditionalFormatting>
  <conditionalFormatting sqref="AL50">
    <cfRule type="cellIs" dxfId="15024" priority="1002" operator="lessThan">
      <formula>$C$4</formula>
    </cfRule>
  </conditionalFormatting>
  <conditionalFormatting sqref="AL51">
    <cfRule type="cellIs" dxfId="15023" priority="1003" operator="lessThan">
      <formula>$C$4</formula>
    </cfRule>
  </conditionalFormatting>
  <conditionalFormatting sqref="AL52">
    <cfRule type="cellIs" dxfId="15022" priority="1004" operator="lessThan">
      <formula>$C$4</formula>
    </cfRule>
  </conditionalFormatting>
  <conditionalFormatting sqref="AL53">
    <cfRule type="cellIs" dxfId="15021" priority="1005" operator="lessThan">
      <formula>$C$4</formula>
    </cfRule>
  </conditionalFormatting>
  <conditionalFormatting sqref="AL54">
    <cfRule type="cellIs" dxfId="15020" priority="1006" operator="lessThan">
      <formula>$C$4</formula>
    </cfRule>
  </conditionalFormatting>
  <conditionalFormatting sqref="AL55">
    <cfRule type="cellIs" dxfId="15019" priority="1007" operator="lessThan">
      <formula>$C$4</formula>
    </cfRule>
  </conditionalFormatting>
  <conditionalFormatting sqref="AL56">
    <cfRule type="cellIs" dxfId="15018" priority="1008" operator="lessThan">
      <formula>$C$4</formula>
    </cfRule>
  </conditionalFormatting>
  <conditionalFormatting sqref="AL57">
    <cfRule type="cellIs" dxfId="15017" priority="1009" operator="lessThan">
      <formula>$C$4</formula>
    </cfRule>
  </conditionalFormatting>
  <conditionalFormatting sqref="AL58">
    <cfRule type="cellIs" dxfId="15016" priority="1010" operator="lessThan">
      <formula>$C$4</formula>
    </cfRule>
  </conditionalFormatting>
  <conditionalFormatting sqref="AL59">
    <cfRule type="cellIs" dxfId="15015" priority="1011" operator="lessThan">
      <formula>$C$4</formula>
    </cfRule>
  </conditionalFormatting>
  <conditionalFormatting sqref="AL60">
    <cfRule type="cellIs" dxfId="15014" priority="1012" operator="lessThan">
      <formula>$C$4</formula>
    </cfRule>
  </conditionalFormatting>
  <conditionalFormatting sqref="AM11">
    <cfRule type="cellIs" dxfId="15013" priority="1013" operator="lessThan">
      <formula>$C$4</formula>
    </cfRule>
  </conditionalFormatting>
  <conditionalFormatting sqref="AM12">
    <cfRule type="cellIs" dxfId="15012" priority="1014" operator="lessThan">
      <formula>$C$4</formula>
    </cfRule>
  </conditionalFormatting>
  <conditionalFormatting sqref="AM13">
    <cfRule type="cellIs" dxfId="15011" priority="1015" operator="lessThan">
      <formula>$C$4</formula>
    </cfRule>
  </conditionalFormatting>
  <conditionalFormatting sqref="AM14">
    <cfRule type="cellIs" dxfId="15010" priority="1016" operator="lessThan">
      <formula>$C$4</formula>
    </cfRule>
  </conditionalFormatting>
  <conditionalFormatting sqref="AM15">
    <cfRule type="cellIs" dxfId="15009" priority="1017" operator="lessThan">
      <formula>$C$4</formula>
    </cfRule>
  </conditionalFormatting>
  <conditionalFormatting sqref="AM16">
    <cfRule type="cellIs" dxfId="15008" priority="1018" operator="lessThan">
      <formula>$C$4</formula>
    </cfRule>
  </conditionalFormatting>
  <conditionalFormatting sqref="AM17">
    <cfRule type="cellIs" dxfId="15007" priority="1019" operator="lessThan">
      <formula>$C$4</formula>
    </cfRule>
  </conditionalFormatting>
  <conditionalFormatting sqref="AM18">
    <cfRule type="cellIs" dxfId="15006" priority="1020" operator="lessThan">
      <formula>$C$4</formula>
    </cfRule>
  </conditionalFormatting>
  <conditionalFormatting sqref="AM19">
    <cfRule type="cellIs" dxfId="15005" priority="1021" operator="lessThan">
      <formula>$C$4</formula>
    </cfRule>
  </conditionalFormatting>
  <conditionalFormatting sqref="AM20">
    <cfRule type="cellIs" dxfId="15004" priority="1022" operator="lessThan">
      <formula>$C$4</formula>
    </cfRule>
  </conditionalFormatting>
  <conditionalFormatting sqref="AM21">
    <cfRule type="cellIs" dxfId="15003" priority="1023" operator="lessThan">
      <formula>$C$4</formula>
    </cfRule>
  </conditionalFormatting>
  <conditionalFormatting sqref="AM22">
    <cfRule type="cellIs" dxfId="15002" priority="1024" operator="lessThan">
      <formula>$C$4</formula>
    </cfRule>
  </conditionalFormatting>
  <conditionalFormatting sqref="AM23">
    <cfRule type="cellIs" dxfId="15001" priority="1025" operator="lessThan">
      <formula>$C$4</formula>
    </cfRule>
  </conditionalFormatting>
  <conditionalFormatting sqref="AM24">
    <cfRule type="cellIs" dxfId="15000" priority="1026" operator="lessThan">
      <formula>$C$4</formula>
    </cfRule>
  </conditionalFormatting>
  <conditionalFormatting sqref="AM25">
    <cfRule type="cellIs" dxfId="14999" priority="1027" operator="lessThan">
      <formula>$C$4</formula>
    </cfRule>
  </conditionalFormatting>
  <conditionalFormatting sqref="AM26">
    <cfRule type="cellIs" dxfId="14998" priority="1028" operator="lessThan">
      <formula>$C$4</formula>
    </cfRule>
  </conditionalFormatting>
  <conditionalFormatting sqref="AM27">
    <cfRule type="cellIs" dxfId="14997" priority="1029" operator="lessThan">
      <formula>$C$4</formula>
    </cfRule>
  </conditionalFormatting>
  <conditionalFormatting sqref="AM28">
    <cfRule type="cellIs" dxfId="14996" priority="1030" operator="lessThan">
      <formula>$C$4</formula>
    </cfRule>
  </conditionalFormatting>
  <conditionalFormatting sqref="AM29">
    <cfRule type="cellIs" dxfId="14995" priority="1031" operator="lessThan">
      <formula>$C$4</formula>
    </cfRule>
  </conditionalFormatting>
  <conditionalFormatting sqref="AM30">
    <cfRule type="cellIs" dxfId="14994" priority="1032" operator="lessThan">
      <formula>$C$4</formula>
    </cfRule>
  </conditionalFormatting>
  <conditionalFormatting sqref="AM31">
    <cfRule type="cellIs" dxfId="14993" priority="1033" operator="lessThan">
      <formula>$C$4</formula>
    </cfRule>
  </conditionalFormatting>
  <conditionalFormatting sqref="AM32">
    <cfRule type="cellIs" dxfId="14992" priority="1034" operator="lessThan">
      <formula>$C$4</formula>
    </cfRule>
  </conditionalFormatting>
  <conditionalFormatting sqref="AM33">
    <cfRule type="cellIs" dxfId="14991" priority="1035" operator="lessThan">
      <formula>$C$4</formula>
    </cfRule>
  </conditionalFormatting>
  <conditionalFormatting sqref="AM34">
    <cfRule type="cellIs" dxfId="14990" priority="1036" operator="lessThan">
      <formula>$C$4</formula>
    </cfRule>
  </conditionalFormatting>
  <conditionalFormatting sqref="AM35">
    <cfRule type="cellIs" dxfId="14989" priority="1037" operator="lessThan">
      <formula>$C$4</formula>
    </cfRule>
  </conditionalFormatting>
  <conditionalFormatting sqref="AM36">
    <cfRule type="cellIs" dxfId="14988" priority="1038" operator="lessThan">
      <formula>$C$4</formula>
    </cfRule>
  </conditionalFormatting>
  <conditionalFormatting sqref="AM37">
    <cfRule type="cellIs" dxfId="14987" priority="1039" operator="lessThan">
      <formula>$C$4</formula>
    </cfRule>
  </conditionalFormatting>
  <conditionalFormatting sqref="AM38">
    <cfRule type="cellIs" dxfId="14986" priority="1040" operator="lessThan">
      <formula>$C$4</formula>
    </cfRule>
  </conditionalFormatting>
  <conditionalFormatting sqref="AM39">
    <cfRule type="cellIs" dxfId="14985" priority="1041" operator="lessThan">
      <formula>$C$4</formula>
    </cfRule>
  </conditionalFormatting>
  <conditionalFormatting sqref="AM40">
    <cfRule type="cellIs" dxfId="14984" priority="1042" operator="lessThan">
      <formula>$C$4</formula>
    </cfRule>
  </conditionalFormatting>
  <conditionalFormatting sqref="AM41">
    <cfRule type="cellIs" dxfId="14983" priority="1043" operator="lessThan">
      <formula>$C$4</formula>
    </cfRule>
  </conditionalFormatting>
  <conditionalFormatting sqref="AM42">
    <cfRule type="cellIs" dxfId="14982" priority="1044" operator="lessThan">
      <formula>$C$4</formula>
    </cfRule>
  </conditionalFormatting>
  <conditionalFormatting sqref="AM43">
    <cfRule type="cellIs" dxfId="14981" priority="1045" operator="lessThan">
      <formula>$C$4</formula>
    </cfRule>
  </conditionalFormatting>
  <conditionalFormatting sqref="AM44">
    <cfRule type="cellIs" dxfId="14980" priority="1046" operator="lessThan">
      <formula>$C$4</formula>
    </cfRule>
  </conditionalFormatting>
  <conditionalFormatting sqref="AM45">
    <cfRule type="cellIs" dxfId="14979" priority="1047" operator="lessThan">
      <formula>$C$4</formula>
    </cfRule>
  </conditionalFormatting>
  <conditionalFormatting sqref="AM46">
    <cfRule type="cellIs" dxfId="14978" priority="1048" operator="lessThan">
      <formula>$C$4</formula>
    </cfRule>
  </conditionalFormatting>
  <conditionalFormatting sqref="AM47">
    <cfRule type="cellIs" dxfId="14977" priority="1049" operator="lessThan">
      <formula>$C$4</formula>
    </cfRule>
  </conditionalFormatting>
  <conditionalFormatting sqref="AM48">
    <cfRule type="cellIs" dxfId="14976" priority="1050" operator="lessThan">
      <formula>$C$4</formula>
    </cfRule>
  </conditionalFormatting>
  <conditionalFormatting sqref="AM49">
    <cfRule type="cellIs" dxfId="14975" priority="1051" operator="lessThan">
      <formula>$C$4</formula>
    </cfRule>
  </conditionalFormatting>
  <conditionalFormatting sqref="AM50">
    <cfRule type="cellIs" dxfId="14974" priority="1052" operator="lessThan">
      <formula>$C$4</formula>
    </cfRule>
  </conditionalFormatting>
  <conditionalFormatting sqref="AM51">
    <cfRule type="cellIs" dxfId="14973" priority="1053" operator="lessThan">
      <formula>$C$4</formula>
    </cfRule>
  </conditionalFormatting>
  <conditionalFormatting sqref="AM52">
    <cfRule type="cellIs" dxfId="14972" priority="1054" operator="lessThan">
      <formula>$C$4</formula>
    </cfRule>
  </conditionalFormatting>
  <conditionalFormatting sqref="AM53">
    <cfRule type="cellIs" dxfId="14971" priority="1055" operator="lessThan">
      <formula>$C$4</formula>
    </cfRule>
  </conditionalFormatting>
  <conditionalFormatting sqref="AM54">
    <cfRule type="cellIs" dxfId="14970" priority="1056" operator="lessThan">
      <formula>$C$4</formula>
    </cfRule>
  </conditionalFormatting>
  <conditionalFormatting sqref="AM55">
    <cfRule type="cellIs" dxfId="14969" priority="1057" operator="lessThan">
      <formula>$C$4</formula>
    </cfRule>
  </conditionalFormatting>
  <conditionalFormatting sqref="AM56">
    <cfRule type="cellIs" dxfId="14968" priority="1058" operator="lessThan">
      <formula>$C$4</formula>
    </cfRule>
  </conditionalFormatting>
  <conditionalFormatting sqref="AM57">
    <cfRule type="cellIs" dxfId="14967" priority="1059" operator="lessThan">
      <formula>$C$4</formula>
    </cfRule>
  </conditionalFormatting>
  <conditionalFormatting sqref="AM58">
    <cfRule type="cellIs" dxfId="14966" priority="1060" operator="lessThan">
      <formula>$C$4</formula>
    </cfRule>
  </conditionalFormatting>
  <conditionalFormatting sqref="AM59">
    <cfRule type="cellIs" dxfId="14965" priority="1061" operator="lessThan">
      <formula>$C$4</formula>
    </cfRule>
  </conditionalFormatting>
  <conditionalFormatting sqref="AM60">
    <cfRule type="cellIs" dxfId="14964" priority="1062" operator="lessThan">
      <formula>$C$4</formula>
    </cfRule>
  </conditionalFormatting>
  <conditionalFormatting sqref="AN11">
    <cfRule type="cellIs" dxfId="14963" priority="1063" operator="lessThan">
      <formula>$C$4</formula>
    </cfRule>
  </conditionalFormatting>
  <conditionalFormatting sqref="AN12">
    <cfRule type="cellIs" dxfId="14962" priority="1064" operator="lessThan">
      <formula>$C$4</formula>
    </cfRule>
  </conditionalFormatting>
  <conditionalFormatting sqref="AN13">
    <cfRule type="cellIs" dxfId="14961" priority="1065" operator="lessThan">
      <formula>$C$4</formula>
    </cfRule>
  </conditionalFormatting>
  <conditionalFormatting sqref="AN14">
    <cfRule type="cellIs" dxfId="14960" priority="1066" operator="lessThan">
      <formula>$C$4</formula>
    </cfRule>
  </conditionalFormatting>
  <conditionalFormatting sqref="AN15">
    <cfRule type="cellIs" dxfId="14959" priority="1067" operator="lessThan">
      <formula>$C$4</formula>
    </cfRule>
  </conditionalFormatting>
  <conditionalFormatting sqref="AN16">
    <cfRule type="cellIs" dxfId="14958" priority="1068" operator="lessThan">
      <formula>$C$4</formula>
    </cfRule>
  </conditionalFormatting>
  <conditionalFormatting sqref="AN17">
    <cfRule type="cellIs" dxfId="14957" priority="1069" operator="lessThan">
      <formula>$C$4</formula>
    </cfRule>
  </conditionalFormatting>
  <conditionalFormatting sqref="AN18">
    <cfRule type="cellIs" dxfId="14956" priority="1070" operator="lessThan">
      <formula>$C$4</formula>
    </cfRule>
  </conditionalFormatting>
  <conditionalFormatting sqref="AN19">
    <cfRule type="cellIs" dxfId="14955" priority="1071" operator="lessThan">
      <formula>$C$4</formula>
    </cfRule>
  </conditionalFormatting>
  <conditionalFormatting sqref="AN20">
    <cfRule type="cellIs" dxfId="14954" priority="1072" operator="lessThan">
      <formula>$C$4</formula>
    </cfRule>
  </conditionalFormatting>
  <conditionalFormatting sqref="AN21">
    <cfRule type="cellIs" dxfId="14953" priority="1073" operator="lessThan">
      <formula>$C$4</formula>
    </cfRule>
  </conditionalFormatting>
  <conditionalFormatting sqref="AN22">
    <cfRule type="cellIs" dxfId="14952" priority="1074" operator="lessThan">
      <formula>$C$4</formula>
    </cfRule>
  </conditionalFormatting>
  <conditionalFormatting sqref="AN23">
    <cfRule type="cellIs" dxfId="14951" priority="1075" operator="lessThan">
      <formula>$C$4</formula>
    </cfRule>
  </conditionalFormatting>
  <conditionalFormatting sqref="AN24">
    <cfRule type="cellIs" dxfId="14950" priority="1076" operator="lessThan">
      <formula>$C$4</formula>
    </cfRule>
  </conditionalFormatting>
  <conditionalFormatting sqref="AN25">
    <cfRule type="cellIs" dxfId="14949" priority="1077" operator="lessThan">
      <formula>$C$4</formula>
    </cfRule>
  </conditionalFormatting>
  <conditionalFormatting sqref="AN26">
    <cfRule type="cellIs" dxfId="14948" priority="1078" operator="lessThan">
      <formula>$C$4</formula>
    </cfRule>
  </conditionalFormatting>
  <conditionalFormatting sqref="AN27">
    <cfRule type="cellIs" dxfId="14947" priority="1079" operator="lessThan">
      <formula>$C$4</formula>
    </cfRule>
  </conditionalFormatting>
  <conditionalFormatting sqref="AN28">
    <cfRule type="cellIs" dxfId="14946" priority="1080" operator="lessThan">
      <formula>$C$4</formula>
    </cfRule>
  </conditionalFormatting>
  <conditionalFormatting sqref="AN29">
    <cfRule type="cellIs" dxfId="14945" priority="1081" operator="lessThan">
      <formula>$C$4</formula>
    </cfRule>
  </conditionalFormatting>
  <conditionalFormatting sqref="AN30">
    <cfRule type="cellIs" dxfId="14944" priority="1082" operator="lessThan">
      <formula>$C$4</formula>
    </cfRule>
  </conditionalFormatting>
  <conditionalFormatting sqref="AN31">
    <cfRule type="cellIs" dxfId="14943" priority="1083" operator="lessThan">
      <formula>$C$4</formula>
    </cfRule>
  </conditionalFormatting>
  <conditionalFormatting sqref="AN32">
    <cfRule type="cellIs" dxfId="14942" priority="1084" operator="lessThan">
      <formula>$C$4</formula>
    </cfRule>
  </conditionalFormatting>
  <conditionalFormatting sqref="AN33">
    <cfRule type="cellIs" dxfId="14941" priority="1085" operator="lessThan">
      <formula>$C$4</formula>
    </cfRule>
  </conditionalFormatting>
  <conditionalFormatting sqref="AN34">
    <cfRule type="cellIs" dxfId="14940" priority="1086" operator="lessThan">
      <formula>$C$4</formula>
    </cfRule>
  </conditionalFormatting>
  <conditionalFormatting sqref="AN35">
    <cfRule type="cellIs" dxfId="14939" priority="1087" operator="lessThan">
      <formula>$C$4</formula>
    </cfRule>
  </conditionalFormatting>
  <conditionalFormatting sqref="AN36">
    <cfRule type="cellIs" dxfId="14938" priority="1088" operator="lessThan">
      <formula>$C$4</formula>
    </cfRule>
  </conditionalFormatting>
  <conditionalFormatting sqref="AN37">
    <cfRule type="cellIs" dxfId="14937" priority="1089" operator="lessThan">
      <formula>$C$4</formula>
    </cfRule>
  </conditionalFormatting>
  <conditionalFormatting sqref="AN38">
    <cfRule type="cellIs" dxfId="14936" priority="1090" operator="lessThan">
      <formula>$C$4</formula>
    </cfRule>
  </conditionalFormatting>
  <conditionalFormatting sqref="AN39">
    <cfRule type="cellIs" dxfId="14935" priority="1091" operator="lessThan">
      <formula>$C$4</formula>
    </cfRule>
  </conditionalFormatting>
  <conditionalFormatting sqref="AN40">
    <cfRule type="cellIs" dxfId="14934" priority="1092" operator="lessThan">
      <formula>$C$4</formula>
    </cfRule>
  </conditionalFormatting>
  <conditionalFormatting sqref="AN41">
    <cfRule type="cellIs" dxfId="14933" priority="1093" operator="lessThan">
      <formula>$C$4</formula>
    </cfRule>
  </conditionalFormatting>
  <conditionalFormatting sqref="AN42">
    <cfRule type="cellIs" dxfId="14932" priority="1094" operator="lessThan">
      <formula>$C$4</formula>
    </cfRule>
  </conditionalFormatting>
  <conditionalFormatting sqref="AN43">
    <cfRule type="cellIs" dxfId="14931" priority="1095" operator="lessThan">
      <formula>$C$4</formula>
    </cfRule>
  </conditionalFormatting>
  <conditionalFormatting sqref="AN44">
    <cfRule type="cellIs" dxfId="14930" priority="1096" operator="lessThan">
      <formula>$C$4</formula>
    </cfRule>
  </conditionalFormatting>
  <conditionalFormatting sqref="AN45">
    <cfRule type="cellIs" dxfId="14929" priority="1097" operator="lessThan">
      <formula>$C$4</formula>
    </cfRule>
  </conditionalFormatting>
  <conditionalFormatting sqref="AN46">
    <cfRule type="cellIs" dxfId="14928" priority="1098" operator="lessThan">
      <formula>$C$4</formula>
    </cfRule>
  </conditionalFormatting>
  <conditionalFormatting sqref="AN47">
    <cfRule type="cellIs" dxfId="14927" priority="1099" operator="lessThan">
      <formula>$C$4</formula>
    </cfRule>
  </conditionalFormatting>
  <conditionalFormatting sqref="AN48">
    <cfRule type="cellIs" dxfId="14926" priority="1100" operator="lessThan">
      <formula>$C$4</formula>
    </cfRule>
  </conditionalFormatting>
  <conditionalFormatting sqref="AN49">
    <cfRule type="cellIs" dxfId="14925" priority="1101" operator="lessThan">
      <formula>$C$4</formula>
    </cfRule>
  </conditionalFormatting>
  <conditionalFormatting sqref="AN50">
    <cfRule type="cellIs" dxfId="14924" priority="1102" operator="lessThan">
      <formula>$C$4</formula>
    </cfRule>
  </conditionalFormatting>
  <conditionalFormatting sqref="AN51">
    <cfRule type="cellIs" dxfId="14923" priority="1103" operator="lessThan">
      <formula>$C$4</formula>
    </cfRule>
  </conditionalFormatting>
  <conditionalFormatting sqref="AN52">
    <cfRule type="cellIs" dxfId="14922" priority="1104" operator="lessThan">
      <formula>$C$4</formula>
    </cfRule>
  </conditionalFormatting>
  <conditionalFormatting sqref="AN53">
    <cfRule type="cellIs" dxfId="14921" priority="1105" operator="lessThan">
      <formula>$C$4</formula>
    </cfRule>
  </conditionalFormatting>
  <conditionalFormatting sqref="AN54">
    <cfRule type="cellIs" dxfId="14920" priority="1106" operator="lessThan">
      <formula>$C$4</formula>
    </cfRule>
  </conditionalFormatting>
  <conditionalFormatting sqref="AN55">
    <cfRule type="cellIs" dxfId="14919" priority="1107" operator="lessThan">
      <formula>$C$4</formula>
    </cfRule>
  </conditionalFormatting>
  <conditionalFormatting sqref="AN56">
    <cfRule type="cellIs" dxfId="14918" priority="1108" operator="lessThan">
      <formula>$C$4</formula>
    </cfRule>
  </conditionalFormatting>
  <conditionalFormatting sqref="AN57">
    <cfRule type="cellIs" dxfId="14917" priority="1109" operator="lessThan">
      <formula>$C$4</formula>
    </cfRule>
  </conditionalFormatting>
  <conditionalFormatting sqref="AN58">
    <cfRule type="cellIs" dxfId="14916" priority="1110" operator="lessThan">
      <formula>$C$4</formula>
    </cfRule>
  </conditionalFormatting>
  <conditionalFormatting sqref="AN59">
    <cfRule type="cellIs" dxfId="14915" priority="1111" operator="lessThan">
      <formula>$C$4</formula>
    </cfRule>
  </conditionalFormatting>
  <conditionalFormatting sqref="AN60">
    <cfRule type="cellIs" dxfId="14914" priority="1112" operator="lessThan">
      <formula>$C$4</formula>
    </cfRule>
  </conditionalFormatting>
  <conditionalFormatting sqref="AO11">
    <cfRule type="cellIs" dxfId="14913" priority="1113" operator="lessThan">
      <formula>$C$4</formula>
    </cfRule>
  </conditionalFormatting>
  <conditionalFormatting sqref="AO12">
    <cfRule type="cellIs" dxfId="14912" priority="1114" operator="lessThan">
      <formula>$C$4</formula>
    </cfRule>
  </conditionalFormatting>
  <conditionalFormatting sqref="AO13">
    <cfRule type="cellIs" dxfId="14911" priority="1115" operator="lessThan">
      <formula>$C$4</formula>
    </cfRule>
  </conditionalFormatting>
  <conditionalFormatting sqref="AO14">
    <cfRule type="cellIs" dxfId="14910" priority="1116" operator="lessThan">
      <formula>$C$4</formula>
    </cfRule>
  </conditionalFormatting>
  <conditionalFormatting sqref="AO15">
    <cfRule type="cellIs" dxfId="14909" priority="1117" operator="lessThan">
      <formula>$C$4</formula>
    </cfRule>
  </conditionalFormatting>
  <conditionalFormatting sqref="AO16">
    <cfRule type="cellIs" dxfId="14908" priority="1118" operator="lessThan">
      <formula>$C$4</formula>
    </cfRule>
  </conditionalFormatting>
  <conditionalFormatting sqref="AO17">
    <cfRule type="cellIs" dxfId="14907" priority="1119" operator="lessThan">
      <formula>$C$4</formula>
    </cfRule>
  </conditionalFormatting>
  <conditionalFormatting sqref="AO18">
    <cfRule type="cellIs" dxfId="14906" priority="1120" operator="lessThan">
      <formula>$C$4</formula>
    </cfRule>
  </conditionalFormatting>
  <conditionalFormatting sqref="AO19">
    <cfRule type="cellIs" dxfId="14905" priority="1121" operator="lessThan">
      <formula>$C$4</formula>
    </cfRule>
  </conditionalFormatting>
  <conditionalFormatting sqref="AO20">
    <cfRule type="cellIs" dxfId="14904" priority="1122" operator="lessThan">
      <formula>$C$4</formula>
    </cfRule>
  </conditionalFormatting>
  <conditionalFormatting sqref="AO21">
    <cfRule type="cellIs" dxfId="14903" priority="1123" operator="lessThan">
      <formula>$C$4</formula>
    </cfRule>
  </conditionalFormatting>
  <conditionalFormatting sqref="AO22">
    <cfRule type="cellIs" dxfId="14902" priority="1124" operator="lessThan">
      <formula>$C$4</formula>
    </cfRule>
  </conditionalFormatting>
  <conditionalFormatting sqref="AO23">
    <cfRule type="cellIs" dxfId="14901" priority="1125" operator="lessThan">
      <formula>$C$4</formula>
    </cfRule>
  </conditionalFormatting>
  <conditionalFormatting sqref="AO24">
    <cfRule type="cellIs" dxfId="14900" priority="1126" operator="lessThan">
      <formula>$C$4</formula>
    </cfRule>
  </conditionalFormatting>
  <conditionalFormatting sqref="AO25">
    <cfRule type="cellIs" dxfId="14899" priority="1127" operator="lessThan">
      <formula>$C$4</formula>
    </cfRule>
  </conditionalFormatting>
  <conditionalFormatting sqref="AO26">
    <cfRule type="cellIs" dxfId="14898" priority="1128" operator="lessThan">
      <formula>$C$4</formula>
    </cfRule>
  </conditionalFormatting>
  <conditionalFormatting sqref="AO27">
    <cfRule type="cellIs" dxfId="14897" priority="1129" operator="lessThan">
      <formula>$C$4</formula>
    </cfRule>
  </conditionalFormatting>
  <conditionalFormatting sqref="AO28">
    <cfRule type="cellIs" dxfId="14896" priority="1130" operator="lessThan">
      <formula>$C$4</formula>
    </cfRule>
  </conditionalFormatting>
  <conditionalFormatting sqref="AO29">
    <cfRule type="cellIs" dxfId="14895" priority="1131" operator="lessThan">
      <formula>$C$4</formula>
    </cfRule>
  </conditionalFormatting>
  <conditionalFormatting sqref="AO30">
    <cfRule type="cellIs" dxfId="14894" priority="1132" operator="lessThan">
      <formula>$C$4</formula>
    </cfRule>
  </conditionalFormatting>
  <conditionalFormatting sqref="AO31">
    <cfRule type="cellIs" dxfId="14893" priority="1133" operator="lessThan">
      <formula>$C$4</formula>
    </cfRule>
  </conditionalFormatting>
  <conditionalFormatting sqref="AO32">
    <cfRule type="cellIs" dxfId="14892" priority="1134" operator="lessThan">
      <formula>$C$4</formula>
    </cfRule>
  </conditionalFormatting>
  <conditionalFormatting sqref="AO33">
    <cfRule type="cellIs" dxfId="14891" priority="1135" operator="lessThan">
      <formula>$C$4</formula>
    </cfRule>
  </conditionalFormatting>
  <conditionalFormatting sqref="AO34">
    <cfRule type="cellIs" dxfId="14890" priority="1136" operator="lessThan">
      <formula>$C$4</formula>
    </cfRule>
  </conditionalFormatting>
  <conditionalFormatting sqref="AO35">
    <cfRule type="cellIs" dxfId="14889" priority="1137" operator="lessThan">
      <formula>$C$4</formula>
    </cfRule>
  </conditionalFormatting>
  <conditionalFormatting sqref="AO36">
    <cfRule type="cellIs" dxfId="14888" priority="1138" operator="lessThan">
      <formula>$C$4</formula>
    </cfRule>
  </conditionalFormatting>
  <conditionalFormatting sqref="AO37">
    <cfRule type="cellIs" dxfId="14887" priority="1139" operator="lessThan">
      <formula>$C$4</formula>
    </cfRule>
  </conditionalFormatting>
  <conditionalFormatting sqref="AO38">
    <cfRule type="cellIs" dxfId="14886" priority="1140" operator="lessThan">
      <formula>$C$4</formula>
    </cfRule>
  </conditionalFormatting>
  <conditionalFormatting sqref="AO39">
    <cfRule type="cellIs" dxfId="14885" priority="1141" operator="lessThan">
      <formula>$C$4</formula>
    </cfRule>
  </conditionalFormatting>
  <conditionalFormatting sqref="AO40">
    <cfRule type="cellIs" dxfId="14884" priority="1142" operator="lessThan">
      <formula>$C$4</formula>
    </cfRule>
  </conditionalFormatting>
  <conditionalFormatting sqref="AO41">
    <cfRule type="cellIs" dxfId="14883" priority="1143" operator="lessThan">
      <formula>$C$4</formula>
    </cfRule>
  </conditionalFormatting>
  <conditionalFormatting sqref="AO42">
    <cfRule type="cellIs" dxfId="14882" priority="1144" operator="lessThan">
      <formula>$C$4</formula>
    </cfRule>
  </conditionalFormatting>
  <conditionalFormatting sqref="AO43">
    <cfRule type="cellIs" dxfId="14881" priority="1145" operator="lessThan">
      <formula>$C$4</formula>
    </cfRule>
  </conditionalFormatting>
  <conditionalFormatting sqref="AO44">
    <cfRule type="cellIs" dxfId="14880" priority="1146" operator="lessThan">
      <formula>$C$4</formula>
    </cfRule>
  </conditionalFormatting>
  <conditionalFormatting sqref="AO45">
    <cfRule type="cellIs" dxfId="14879" priority="1147" operator="lessThan">
      <formula>$C$4</formula>
    </cfRule>
  </conditionalFormatting>
  <conditionalFormatting sqref="AO46">
    <cfRule type="cellIs" dxfId="14878" priority="1148" operator="lessThan">
      <formula>$C$4</formula>
    </cfRule>
  </conditionalFormatting>
  <conditionalFormatting sqref="AO47">
    <cfRule type="cellIs" dxfId="14877" priority="1149" operator="lessThan">
      <formula>$C$4</formula>
    </cfRule>
  </conditionalFormatting>
  <conditionalFormatting sqref="AO48">
    <cfRule type="cellIs" dxfId="14876" priority="1150" operator="lessThan">
      <formula>$C$4</formula>
    </cfRule>
  </conditionalFormatting>
  <conditionalFormatting sqref="AO49">
    <cfRule type="cellIs" dxfId="14875" priority="1151" operator="lessThan">
      <formula>$C$4</formula>
    </cfRule>
  </conditionalFormatting>
  <conditionalFormatting sqref="AO50">
    <cfRule type="cellIs" dxfId="14874" priority="1152" operator="lessThan">
      <formula>$C$4</formula>
    </cfRule>
  </conditionalFormatting>
  <conditionalFormatting sqref="AO51">
    <cfRule type="cellIs" dxfId="14873" priority="1153" operator="lessThan">
      <formula>$C$4</formula>
    </cfRule>
  </conditionalFormatting>
  <conditionalFormatting sqref="AO52">
    <cfRule type="cellIs" dxfId="14872" priority="1154" operator="lessThan">
      <formula>$C$4</formula>
    </cfRule>
  </conditionalFormatting>
  <conditionalFormatting sqref="AO53">
    <cfRule type="cellIs" dxfId="14871" priority="1155" operator="lessThan">
      <formula>$C$4</formula>
    </cfRule>
  </conditionalFormatting>
  <conditionalFormatting sqref="AO54">
    <cfRule type="cellIs" dxfId="14870" priority="1156" operator="lessThan">
      <formula>$C$4</formula>
    </cfRule>
  </conditionalFormatting>
  <conditionalFormatting sqref="AO55">
    <cfRule type="cellIs" dxfId="14869" priority="1157" operator="lessThan">
      <formula>$C$4</formula>
    </cfRule>
  </conditionalFormatting>
  <conditionalFormatting sqref="AO56">
    <cfRule type="cellIs" dxfId="14868" priority="1158" operator="lessThan">
      <formula>$C$4</formula>
    </cfRule>
  </conditionalFormatting>
  <conditionalFormatting sqref="AO57">
    <cfRule type="cellIs" dxfId="14867" priority="1159" operator="lessThan">
      <formula>$C$4</formula>
    </cfRule>
  </conditionalFormatting>
  <conditionalFormatting sqref="AO58">
    <cfRule type="cellIs" dxfId="14866" priority="1160" operator="lessThan">
      <formula>$C$4</formula>
    </cfRule>
  </conditionalFormatting>
  <conditionalFormatting sqref="AO59">
    <cfRule type="cellIs" dxfId="14865" priority="1161" operator="lessThan">
      <formula>$C$4</formula>
    </cfRule>
  </conditionalFormatting>
  <conditionalFormatting sqref="AO60">
    <cfRule type="cellIs" dxfId="14864" priority="1162" operator="lessThan">
      <formula>$C$4</formula>
    </cfRule>
  </conditionalFormatting>
  <conditionalFormatting sqref="AP11">
    <cfRule type="cellIs" dxfId="14863" priority="1163" operator="lessThan">
      <formula>$C$4</formula>
    </cfRule>
  </conditionalFormatting>
  <conditionalFormatting sqref="AP12">
    <cfRule type="cellIs" dxfId="14862" priority="1164" operator="lessThan">
      <formula>$C$4</formula>
    </cfRule>
  </conditionalFormatting>
  <conditionalFormatting sqref="AP13">
    <cfRule type="cellIs" dxfId="14861" priority="1165" operator="lessThan">
      <formula>$C$4</formula>
    </cfRule>
  </conditionalFormatting>
  <conditionalFormatting sqref="AP14">
    <cfRule type="cellIs" dxfId="14860" priority="1166" operator="lessThan">
      <formula>$C$4</formula>
    </cfRule>
  </conditionalFormatting>
  <conditionalFormatting sqref="AP15">
    <cfRule type="cellIs" dxfId="14859" priority="1167" operator="lessThan">
      <formula>$C$4</formula>
    </cfRule>
  </conditionalFormatting>
  <conditionalFormatting sqref="AP16">
    <cfRule type="cellIs" dxfId="14858" priority="1168" operator="lessThan">
      <formula>$C$4</formula>
    </cfRule>
  </conditionalFormatting>
  <conditionalFormatting sqref="AP17">
    <cfRule type="cellIs" dxfId="14857" priority="1169" operator="lessThan">
      <formula>$C$4</formula>
    </cfRule>
  </conditionalFormatting>
  <conditionalFormatting sqref="AP18">
    <cfRule type="cellIs" dxfId="14856" priority="1170" operator="lessThan">
      <formula>$C$4</formula>
    </cfRule>
  </conditionalFormatting>
  <conditionalFormatting sqref="AP19">
    <cfRule type="cellIs" dxfId="14855" priority="1171" operator="lessThan">
      <formula>$C$4</formula>
    </cfRule>
  </conditionalFormatting>
  <conditionalFormatting sqref="AP20">
    <cfRule type="cellIs" dxfId="14854" priority="1172" operator="lessThan">
      <formula>$C$4</formula>
    </cfRule>
  </conditionalFormatting>
  <conditionalFormatting sqref="AP21">
    <cfRule type="cellIs" dxfId="14853" priority="1173" operator="lessThan">
      <formula>$C$4</formula>
    </cfRule>
  </conditionalFormatting>
  <conditionalFormatting sqref="AP22">
    <cfRule type="cellIs" dxfId="14852" priority="1174" operator="lessThan">
      <formula>$C$4</formula>
    </cfRule>
  </conditionalFormatting>
  <conditionalFormatting sqref="AP23">
    <cfRule type="cellIs" dxfId="14851" priority="1175" operator="lessThan">
      <formula>$C$4</formula>
    </cfRule>
  </conditionalFormatting>
  <conditionalFormatting sqref="AP24">
    <cfRule type="cellIs" dxfId="14850" priority="1176" operator="lessThan">
      <formula>$C$4</formula>
    </cfRule>
  </conditionalFormatting>
  <conditionalFormatting sqref="AP25">
    <cfRule type="cellIs" dxfId="14849" priority="1177" operator="lessThan">
      <formula>$C$4</formula>
    </cfRule>
  </conditionalFormatting>
  <conditionalFormatting sqref="AP26">
    <cfRule type="cellIs" dxfId="14848" priority="1178" operator="lessThan">
      <formula>$C$4</formula>
    </cfRule>
  </conditionalFormatting>
  <conditionalFormatting sqref="AP27">
    <cfRule type="cellIs" dxfId="14847" priority="1179" operator="lessThan">
      <formula>$C$4</formula>
    </cfRule>
  </conditionalFormatting>
  <conditionalFormatting sqref="AP28">
    <cfRule type="cellIs" dxfId="14846" priority="1180" operator="lessThan">
      <formula>$C$4</formula>
    </cfRule>
  </conditionalFormatting>
  <conditionalFormatting sqref="AP29">
    <cfRule type="cellIs" dxfId="14845" priority="1181" operator="lessThan">
      <formula>$C$4</formula>
    </cfRule>
  </conditionalFormatting>
  <conditionalFormatting sqref="AP30">
    <cfRule type="cellIs" dxfId="14844" priority="1182" operator="lessThan">
      <formula>$C$4</formula>
    </cfRule>
  </conditionalFormatting>
  <conditionalFormatting sqref="AP31">
    <cfRule type="cellIs" dxfId="14843" priority="1183" operator="lessThan">
      <formula>$C$4</formula>
    </cfRule>
  </conditionalFormatting>
  <conditionalFormatting sqref="AP32">
    <cfRule type="cellIs" dxfId="14842" priority="1184" operator="lessThan">
      <formula>$C$4</formula>
    </cfRule>
  </conditionalFormatting>
  <conditionalFormatting sqref="AP33">
    <cfRule type="cellIs" dxfId="14841" priority="1185" operator="lessThan">
      <formula>$C$4</formula>
    </cfRule>
  </conditionalFormatting>
  <conditionalFormatting sqref="AP34">
    <cfRule type="cellIs" dxfId="14840" priority="1186" operator="lessThan">
      <formula>$C$4</formula>
    </cfRule>
  </conditionalFormatting>
  <conditionalFormatting sqref="AP35">
    <cfRule type="cellIs" dxfId="14839" priority="1187" operator="lessThan">
      <formula>$C$4</formula>
    </cfRule>
  </conditionalFormatting>
  <conditionalFormatting sqref="AP36">
    <cfRule type="cellIs" dxfId="14838" priority="1188" operator="lessThan">
      <formula>$C$4</formula>
    </cfRule>
  </conditionalFormatting>
  <conditionalFormatting sqref="AP37">
    <cfRule type="cellIs" dxfId="14837" priority="1189" operator="lessThan">
      <formula>$C$4</formula>
    </cfRule>
  </conditionalFormatting>
  <conditionalFormatting sqref="AP38">
    <cfRule type="cellIs" dxfId="14836" priority="1190" operator="lessThan">
      <formula>$C$4</formula>
    </cfRule>
  </conditionalFormatting>
  <conditionalFormatting sqref="AP39">
    <cfRule type="cellIs" dxfId="14835" priority="1191" operator="lessThan">
      <formula>$C$4</formula>
    </cfRule>
  </conditionalFormatting>
  <conditionalFormatting sqref="AP40">
    <cfRule type="cellIs" dxfId="14834" priority="1192" operator="lessThan">
      <formula>$C$4</formula>
    </cfRule>
  </conditionalFormatting>
  <conditionalFormatting sqref="AP41">
    <cfRule type="cellIs" dxfId="14833" priority="1193" operator="lessThan">
      <formula>$C$4</formula>
    </cfRule>
  </conditionalFormatting>
  <conditionalFormatting sqref="AP42">
    <cfRule type="cellIs" dxfId="14832" priority="1194" operator="lessThan">
      <formula>$C$4</formula>
    </cfRule>
  </conditionalFormatting>
  <conditionalFormatting sqref="AP43">
    <cfRule type="cellIs" dxfId="14831" priority="1195" operator="lessThan">
      <formula>$C$4</formula>
    </cfRule>
  </conditionalFormatting>
  <conditionalFormatting sqref="AP44">
    <cfRule type="cellIs" dxfId="14830" priority="1196" operator="lessThan">
      <formula>$C$4</formula>
    </cfRule>
  </conditionalFormatting>
  <conditionalFormatting sqref="AP45">
    <cfRule type="cellIs" dxfId="14829" priority="1197" operator="lessThan">
      <formula>$C$4</formula>
    </cfRule>
  </conditionalFormatting>
  <conditionalFormatting sqref="AP46">
    <cfRule type="cellIs" dxfId="14828" priority="1198" operator="lessThan">
      <formula>$C$4</formula>
    </cfRule>
  </conditionalFormatting>
  <conditionalFormatting sqref="AP47">
    <cfRule type="cellIs" dxfId="14827" priority="1199" operator="lessThan">
      <formula>$C$4</formula>
    </cfRule>
  </conditionalFormatting>
  <conditionalFormatting sqref="AP48">
    <cfRule type="cellIs" dxfId="14826" priority="1200" operator="lessThan">
      <formula>$C$4</formula>
    </cfRule>
  </conditionalFormatting>
  <conditionalFormatting sqref="AP49">
    <cfRule type="cellIs" dxfId="14825" priority="1201" operator="lessThan">
      <formula>$C$4</formula>
    </cfRule>
  </conditionalFormatting>
  <conditionalFormatting sqref="AP50">
    <cfRule type="cellIs" dxfId="14824" priority="1202" operator="lessThan">
      <formula>$C$4</formula>
    </cfRule>
  </conditionalFormatting>
  <conditionalFormatting sqref="AP51">
    <cfRule type="cellIs" dxfId="14823" priority="1203" operator="lessThan">
      <formula>$C$4</formula>
    </cfRule>
  </conditionalFormatting>
  <conditionalFormatting sqref="AP52">
    <cfRule type="cellIs" dxfId="14822" priority="1204" operator="lessThan">
      <formula>$C$4</formula>
    </cfRule>
  </conditionalFormatting>
  <conditionalFormatting sqref="AP53">
    <cfRule type="cellIs" dxfId="14821" priority="1205" operator="lessThan">
      <formula>$C$4</formula>
    </cfRule>
  </conditionalFormatting>
  <conditionalFormatting sqref="AP54">
    <cfRule type="cellIs" dxfId="14820" priority="1206" operator="lessThan">
      <formula>$C$4</formula>
    </cfRule>
  </conditionalFormatting>
  <conditionalFormatting sqref="AP55">
    <cfRule type="cellIs" dxfId="14819" priority="1207" operator="lessThan">
      <formula>$C$4</formula>
    </cfRule>
  </conditionalFormatting>
  <conditionalFormatting sqref="AP56">
    <cfRule type="cellIs" dxfId="14818" priority="1208" operator="lessThan">
      <formula>$C$4</formula>
    </cfRule>
  </conditionalFormatting>
  <conditionalFormatting sqref="AP57">
    <cfRule type="cellIs" dxfId="14817" priority="1209" operator="lessThan">
      <formula>$C$4</formula>
    </cfRule>
  </conditionalFormatting>
  <conditionalFormatting sqref="AP58">
    <cfRule type="cellIs" dxfId="14816" priority="1210" operator="lessThan">
      <formula>$C$4</formula>
    </cfRule>
  </conditionalFormatting>
  <conditionalFormatting sqref="AP59">
    <cfRule type="cellIs" dxfId="14815" priority="1211" operator="lessThan">
      <formula>$C$4</formula>
    </cfRule>
  </conditionalFormatting>
  <conditionalFormatting sqref="AP60">
    <cfRule type="cellIs" dxfId="14814" priority="1212" operator="lessThan">
      <formula>$C$4</formula>
    </cfRule>
  </conditionalFormatting>
  <conditionalFormatting sqref="AQ11">
    <cfRule type="cellIs" dxfId="14813" priority="1213" operator="lessThan">
      <formula>$C$4</formula>
    </cfRule>
  </conditionalFormatting>
  <conditionalFormatting sqref="AQ12">
    <cfRule type="cellIs" dxfId="14812" priority="1214" operator="lessThan">
      <formula>$C$4</formula>
    </cfRule>
  </conditionalFormatting>
  <conditionalFormatting sqref="AQ13">
    <cfRule type="cellIs" dxfId="14811" priority="1215" operator="lessThan">
      <formula>$C$4</formula>
    </cfRule>
  </conditionalFormatting>
  <conditionalFormatting sqref="AQ14">
    <cfRule type="cellIs" dxfId="14810" priority="1216" operator="lessThan">
      <formula>$C$4</formula>
    </cfRule>
  </conditionalFormatting>
  <conditionalFormatting sqref="AQ15">
    <cfRule type="cellIs" dxfId="14809" priority="1217" operator="lessThan">
      <formula>$C$4</formula>
    </cfRule>
  </conditionalFormatting>
  <conditionalFormatting sqref="AQ16">
    <cfRule type="cellIs" dxfId="14808" priority="1218" operator="lessThan">
      <formula>$C$4</formula>
    </cfRule>
  </conditionalFormatting>
  <conditionalFormatting sqref="AQ17">
    <cfRule type="cellIs" dxfId="14807" priority="1219" operator="lessThan">
      <formula>$C$4</formula>
    </cfRule>
  </conditionalFormatting>
  <conditionalFormatting sqref="AQ18">
    <cfRule type="cellIs" dxfId="14806" priority="1220" operator="lessThan">
      <formula>$C$4</formula>
    </cfRule>
  </conditionalFormatting>
  <conditionalFormatting sqref="AQ19">
    <cfRule type="cellIs" dxfId="14805" priority="1221" operator="lessThan">
      <formula>$C$4</formula>
    </cfRule>
  </conditionalFormatting>
  <conditionalFormatting sqref="AQ20">
    <cfRule type="cellIs" dxfId="14804" priority="1222" operator="lessThan">
      <formula>$C$4</formula>
    </cfRule>
  </conditionalFormatting>
  <conditionalFormatting sqref="AQ21">
    <cfRule type="cellIs" dxfId="14803" priority="1223" operator="lessThan">
      <formula>$C$4</formula>
    </cfRule>
  </conditionalFormatting>
  <conditionalFormatting sqref="AQ22">
    <cfRule type="cellIs" dxfId="14802" priority="1224" operator="lessThan">
      <formula>$C$4</formula>
    </cfRule>
  </conditionalFormatting>
  <conditionalFormatting sqref="AQ23">
    <cfRule type="cellIs" dxfId="14801" priority="1225" operator="lessThan">
      <formula>$C$4</formula>
    </cfRule>
  </conditionalFormatting>
  <conditionalFormatting sqref="AQ24">
    <cfRule type="cellIs" dxfId="14800" priority="1226" operator="lessThan">
      <formula>$C$4</formula>
    </cfRule>
  </conditionalFormatting>
  <conditionalFormatting sqref="AQ25">
    <cfRule type="cellIs" dxfId="14799" priority="1227" operator="lessThan">
      <formula>$C$4</formula>
    </cfRule>
  </conditionalFormatting>
  <conditionalFormatting sqref="AQ26">
    <cfRule type="cellIs" dxfId="14798" priority="1228" operator="lessThan">
      <formula>$C$4</formula>
    </cfRule>
  </conditionalFormatting>
  <conditionalFormatting sqref="AQ27">
    <cfRule type="cellIs" dxfId="14797" priority="1229" operator="lessThan">
      <formula>$C$4</formula>
    </cfRule>
  </conditionalFormatting>
  <conditionalFormatting sqref="AQ28">
    <cfRule type="cellIs" dxfId="14796" priority="1230" operator="lessThan">
      <formula>$C$4</formula>
    </cfRule>
  </conditionalFormatting>
  <conditionalFormatting sqref="AQ29">
    <cfRule type="cellIs" dxfId="14795" priority="1231" operator="lessThan">
      <formula>$C$4</formula>
    </cfRule>
  </conditionalFormatting>
  <conditionalFormatting sqref="AQ30">
    <cfRule type="cellIs" dxfId="14794" priority="1232" operator="lessThan">
      <formula>$C$4</formula>
    </cfRule>
  </conditionalFormatting>
  <conditionalFormatting sqref="AQ31">
    <cfRule type="cellIs" dxfId="14793" priority="1233" operator="lessThan">
      <formula>$C$4</formula>
    </cfRule>
  </conditionalFormatting>
  <conditionalFormatting sqref="AQ32">
    <cfRule type="cellIs" dxfId="14792" priority="1234" operator="lessThan">
      <formula>$C$4</formula>
    </cfRule>
  </conditionalFormatting>
  <conditionalFormatting sqref="AQ33">
    <cfRule type="cellIs" dxfId="14791" priority="1235" operator="lessThan">
      <formula>$C$4</formula>
    </cfRule>
  </conditionalFormatting>
  <conditionalFormatting sqref="AQ34">
    <cfRule type="cellIs" dxfId="14790" priority="1236" operator="lessThan">
      <formula>$C$4</formula>
    </cfRule>
  </conditionalFormatting>
  <conditionalFormatting sqref="AQ35">
    <cfRule type="cellIs" dxfId="14789" priority="1237" operator="lessThan">
      <formula>$C$4</formula>
    </cfRule>
  </conditionalFormatting>
  <conditionalFormatting sqref="AQ36">
    <cfRule type="cellIs" dxfId="14788" priority="1238" operator="lessThan">
      <formula>$C$4</formula>
    </cfRule>
  </conditionalFormatting>
  <conditionalFormatting sqref="AQ37">
    <cfRule type="cellIs" dxfId="14787" priority="1239" operator="lessThan">
      <formula>$C$4</formula>
    </cfRule>
  </conditionalFormatting>
  <conditionalFormatting sqref="AQ38">
    <cfRule type="cellIs" dxfId="14786" priority="1240" operator="lessThan">
      <formula>$C$4</formula>
    </cfRule>
  </conditionalFormatting>
  <conditionalFormatting sqref="AQ39">
    <cfRule type="cellIs" dxfId="14785" priority="1241" operator="lessThan">
      <formula>$C$4</formula>
    </cfRule>
  </conditionalFormatting>
  <conditionalFormatting sqref="AQ40">
    <cfRule type="cellIs" dxfId="14784" priority="1242" operator="lessThan">
      <formula>$C$4</formula>
    </cfRule>
  </conditionalFormatting>
  <conditionalFormatting sqref="AQ41">
    <cfRule type="cellIs" dxfId="14783" priority="1243" operator="lessThan">
      <formula>$C$4</formula>
    </cfRule>
  </conditionalFormatting>
  <conditionalFormatting sqref="AQ42">
    <cfRule type="cellIs" dxfId="14782" priority="1244" operator="lessThan">
      <formula>$C$4</formula>
    </cfRule>
  </conditionalFormatting>
  <conditionalFormatting sqref="AQ43">
    <cfRule type="cellIs" dxfId="14781" priority="1245" operator="lessThan">
      <formula>$C$4</formula>
    </cfRule>
  </conditionalFormatting>
  <conditionalFormatting sqref="AQ44">
    <cfRule type="cellIs" dxfId="14780" priority="1246" operator="lessThan">
      <formula>$C$4</formula>
    </cfRule>
  </conditionalFormatting>
  <conditionalFormatting sqref="AQ45">
    <cfRule type="cellIs" dxfId="14779" priority="1247" operator="lessThan">
      <formula>$C$4</formula>
    </cfRule>
  </conditionalFormatting>
  <conditionalFormatting sqref="AQ46">
    <cfRule type="cellIs" dxfId="14778" priority="1248" operator="lessThan">
      <formula>$C$4</formula>
    </cfRule>
  </conditionalFormatting>
  <conditionalFormatting sqref="AQ47">
    <cfRule type="cellIs" dxfId="14777" priority="1249" operator="lessThan">
      <formula>$C$4</formula>
    </cfRule>
  </conditionalFormatting>
  <conditionalFormatting sqref="AQ48">
    <cfRule type="cellIs" dxfId="14776" priority="1250" operator="lessThan">
      <formula>$C$4</formula>
    </cfRule>
  </conditionalFormatting>
  <conditionalFormatting sqref="AQ49">
    <cfRule type="cellIs" dxfId="14775" priority="1251" operator="lessThan">
      <formula>$C$4</formula>
    </cfRule>
  </conditionalFormatting>
  <conditionalFormatting sqref="AQ50">
    <cfRule type="cellIs" dxfId="14774" priority="1252" operator="lessThan">
      <formula>$C$4</formula>
    </cfRule>
  </conditionalFormatting>
  <conditionalFormatting sqref="AQ51">
    <cfRule type="cellIs" dxfId="14773" priority="1253" operator="lessThan">
      <formula>$C$4</formula>
    </cfRule>
  </conditionalFormatting>
  <conditionalFormatting sqref="AQ52">
    <cfRule type="cellIs" dxfId="14772" priority="1254" operator="lessThan">
      <formula>$C$4</formula>
    </cfRule>
  </conditionalFormatting>
  <conditionalFormatting sqref="AQ53">
    <cfRule type="cellIs" dxfId="14771" priority="1255" operator="lessThan">
      <formula>$C$4</formula>
    </cfRule>
  </conditionalFormatting>
  <conditionalFormatting sqref="AQ54">
    <cfRule type="cellIs" dxfId="14770" priority="1256" operator="lessThan">
      <formula>$C$4</formula>
    </cfRule>
  </conditionalFormatting>
  <conditionalFormatting sqref="AQ55">
    <cfRule type="cellIs" dxfId="14769" priority="1257" operator="lessThan">
      <formula>$C$4</formula>
    </cfRule>
  </conditionalFormatting>
  <conditionalFormatting sqref="AQ56">
    <cfRule type="cellIs" dxfId="14768" priority="1258" operator="lessThan">
      <formula>$C$4</formula>
    </cfRule>
  </conditionalFormatting>
  <conditionalFormatting sqref="AQ57">
    <cfRule type="cellIs" dxfId="14767" priority="1259" operator="lessThan">
      <formula>$C$4</formula>
    </cfRule>
  </conditionalFormatting>
  <conditionalFormatting sqref="AQ58">
    <cfRule type="cellIs" dxfId="14766" priority="1260" operator="lessThan">
      <formula>$C$4</formula>
    </cfRule>
  </conditionalFormatting>
  <conditionalFormatting sqref="AQ59">
    <cfRule type="cellIs" dxfId="14765" priority="1261" operator="lessThan">
      <formula>$C$4</formula>
    </cfRule>
  </conditionalFormatting>
  <conditionalFormatting sqref="AQ60">
    <cfRule type="cellIs" dxfId="14764" priority="1262" operator="lessThan">
      <formula>$C$4</formula>
    </cfRule>
  </conditionalFormatting>
  <conditionalFormatting sqref="AR11">
    <cfRule type="cellIs" dxfId="14763" priority="1263" operator="lessThan">
      <formula>$C$4</formula>
    </cfRule>
  </conditionalFormatting>
  <conditionalFormatting sqref="AR12">
    <cfRule type="cellIs" dxfId="14762" priority="1264" operator="lessThan">
      <formula>$C$4</formula>
    </cfRule>
  </conditionalFormatting>
  <conditionalFormatting sqref="AR13">
    <cfRule type="cellIs" dxfId="14761" priority="1265" operator="lessThan">
      <formula>$C$4</formula>
    </cfRule>
  </conditionalFormatting>
  <conditionalFormatting sqref="AR14">
    <cfRule type="cellIs" dxfId="14760" priority="1266" operator="lessThan">
      <formula>$C$4</formula>
    </cfRule>
  </conditionalFormatting>
  <conditionalFormatting sqref="AR15">
    <cfRule type="cellIs" dxfId="14759" priority="1267" operator="lessThan">
      <formula>$C$4</formula>
    </cfRule>
  </conditionalFormatting>
  <conditionalFormatting sqref="AR16">
    <cfRule type="cellIs" dxfId="14758" priority="1268" operator="lessThan">
      <formula>$C$4</formula>
    </cfRule>
  </conditionalFormatting>
  <conditionalFormatting sqref="AR17">
    <cfRule type="cellIs" dxfId="14757" priority="1269" operator="lessThan">
      <formula>$C$4</formula>
    </cfRule>
  </conditionalFormatting>
  <conditionalFormatting sqref="AR18">
    <cfRule type="cellIs" dxfId="14756" priority="1270" operator="lessThan">
      <formula>$C$4</formula>
    </cfRule>
  </conditionalFormatting>
  <conditionalFormatting sqref="AR19">
    <cfRule type="cellIs" dxfId="14755" priority="1271" operator="lessThan">
      <formula>$C$4</formula>
    </cfRule>
  </conditionalFormatting>
  <conditionalFormatting sqref="AR20">
    <cfRule type="cellIs" dxfId="14754" priority="1272" operator="lessThan">
      <formula>$C$4</formula>
    </cfRule>
  </conditionalFormatting>
  <conditionalFormatting sqref="AR21">
    <cfRule type="cellIs" dxfId="14753" priority="1273" operator="lessThan">
      <formula>$C$4</formula>
    </cfRule>
  </conditionalFormatting>
  <conditionalFormatting sqref="AR22">
    <cfRule type="cellIs" dxfId="14752" priority="1274" operator="lessThan">
      <formula>$C$4</formula>
    </cfRule>
  </conditionalFormatting>
  <conditionalFormatting sqref="AR23">
    <cfRule type="cellIs" dxfId="14751" priority="1275" operator="lessThan">
      <formula>$C$4</formula>
    </cfRule>
  </conditionalFormatting>
  <conditionalFormatting sqref="AR24">
    <cfRule type="cellIs" dxfId="14750" priority="1276" operator="lessThan">
      <formula>$C$4</formula>
    </cfRule>
  </conditionalFormatting>
  <conditionalFormatting sqref="AR25">
    <cfRule type="cellIs" dxfId="14749" priority="1277" operator="lessThan">
      <formula>$C$4</formula>
    </cfRule>
  </conditionalFormatting>
  <conditionalFormatting sqref="AR26">
    <cfRule type="cellIs" dxfId="14748" priority="1278" operator="lessThan">
      <formula>$C$4</formula>
    </cfRule>
  </conditionalFormatting>
  <conditionalFormatting sqref="AR27">
    <cfRule type="cellIs" dxfId="14747" priority="1279" operator="lessThan">
      <formula>$C$4</formula>
    </cfRule>
  </conditionalFormatting>
  <conditionalFormatting sqref="AR28">
    <cfRule type="cellIs" dxfId="14746" priority="1280" operator="lessThan">
      <formula>$C$4</formula>
    </cfRule>
  </conditionalFormatting>
  <conditionalFormatting sqref="AR29">
    <cfRule type="cellIs" dxfId="14745" priority="1281" operator="lessThan">
      <formula>$C$4</formula>
    </cfRule>
  </conditionalFormatting>
  <conditionalFormatting sqref="AR30">
    <cfRule type="cellIs" dxfId="14744" priority="1282" operator="lessThan">
      <formula>$C$4</formula>
    </cfRule>
  </conditionalFormatting>
  <conditionalFormatting sqref="AR31">
    <cfRule type="cellIs" dxfId="14743" priority="1283" operator="lessThan">
      <formula>$C$4</formula>
    </cfRule>
  </conditionalFormatting>
  <conditionalFormatting sqref="AR32">
    <cfRule type="cellIs" dxfId="14742" priority="1284" operator="lessThan">
      <formula>$C$4</formula>
    </cfRule>
  </conditionalFormatting>
  <conditionalFormatting sqref="AR33">
    <cfRule type="cellIs" dxfId="14741" priority="1285" operator="lessThan">
      <formula>$C$4</formula>
    </cfRule>
  </conditionalFormatting>
  <conditionalFormatting sqref="AR34">
    <cfRule type="cellIs" dxfId="14740" priority="1286" operator="lessThan">
      <formula>$C$4</formula>
    </cfRule>
  </conditionalFormatting>
  <conditionalFormatting sqref="AR35">
    <cfRule type="cellIs" dxfId="14739" priority="1287" operator="lessThan">
      <formula>$C$4</formula>
    </cfRule>
  </conditionalFormatting>
  <conditionalFormatting sqref="AR36">
    <cfRule type="cellIs" dxfId="14738" priority="1288" operator="lessThan">
      <formula>$C$4</formula>
    </cfRule>
  </conditionalFormatting>
  <conditionalFormatting sqref="AR37">
    <cfRule type="cellIs" dxfId="14737" priority="1289" operator="lessThan">
      <formula>$C$4</formula>
    </cfRule>
  </conditionalFormatting>
  <conditionalFormatting sqref="AR38">
    <cfRule type="cellIs" dxfId="14736" priority="1290" operator="lessThan">
      <formula>$C$4</formula>
    </cfRule>
  </conditionalFormatting>
  <conditionalFormatting sqref="AR39">
    <cfRule type="cellIs" dxfId="14735" priority="1291" operator="lessThan">
      <formula>$C$4</formula>
    </cfRule>
  </conditionalFormatting>
  <conditionalFormatting sqref="AR40">
    <cfRule type="cellIs" dxfId="14734" priority="1292" operator="lessThan">
      <formula>$C$4</formula>
    </cfRule>
  </conditionalFormatting>
  <conditionalFormatting sqref="AR41">
    <cfRule type="cellIs" dxfId="14733" priority="1293" operator="lessThan">
      <formula>$C$4</formula>
    </cfRule>
  </conditionalFormatting>
  <conditionalFormatting sqref="AR42">
    <cfRule type="cellIs" dxfId="14732" priority="1294" operator="lessThan">
      <formula>$C$4</formula>
    </cfRule>
  </conditionalFormatting>
  <conditionalFormatting sqref="AR43">
    <cfRule type="cellIs" dxfId="14731" priority="1295" operator="lessThan">
      <formula>$C$4</formula>
    </cfRule>
  </conditionalFormatting>
  <conditionalFormatting sqref="AR44">
    <cfRule type="cellIs" dxfId="14730" priority="1296" operator="lessThan">
      <formula>$C$4</formula>
    </cfRule>
  </conditionalFormatting>
  <conditionalFormatting sqref="AR45">
    <cfRule type="cellIs" dxfId="14729" priority="1297" operator="lessThan">
      <formula>$C$4</formula>
    </cfRule>
  </conditionalFormatting>
  <conditionalFormatting sqref="AR46">
    <cfRule type="cellIs" dxfId="14728" priority="1298" operator="lessThan">
      <formula>$C$4</formula>
    </cfRule>
  </conditionalFormatting>
  <conditionalFormatting sqref="AR47">
    <cfRule type="cellIs" dxfId="14727" priority="1299" operator="lessThan">
      <formula>$C$4</formula>
    </cfRule>
  </conditionalFormatting>
  <conditionalFormatting sqref="AR48">
    <cfRule type="cellIs" dxfId="14726" priority="1300" operator="lessThan">
      <formula>$C$4</formula>
    </cfRule>
  </conditionalFormatting>
  <conditionalFormatting sqref="AR49">
    <cfRule type="cellIs" dxfId="14725" priority="1301" operator="lessThan">
      <formula>$C$4</formula>
    </cfRule>
  </conditionalFormatting>
  <conditionalFormatting sqref="AR50">
    <cfRule type="cellIs" dxfId="14724" priority="1302" operator="lessThan">
      <formula>$C$4</formula>
    </cfRule>
  </conditionalFormatting>
  <conditionalFormatting sqref="AR51">
    <cfRule type="cellIs" dxfId="14723" priority="1303" operator="lessThan">
      <formula>$C$4</formula>
    </cfRule>
  </conditionalFormatting>
  <conditionalFormatting sqref="AR52">
    <cfRule type="cellIs" dxfId="14722" priority="1304" operator="lessThan">
      <formula>$C$4</formula>
    </cfRule>
  </conditionalFormatting>
  <conditionalFormatting sqref="AR53">
    <cfRule type="cellIs" dxfId="14721" priority="1305" operator="lessThan">
      <formula>$C$4</formula>
    </cfRule>
  </conditionalFormatting>
  <conditionalFormatting sqref="AR54">
    <cfRule type="cellIs" dxfId="14720" priority="1306" operator="lessThan">
      <formula>$C$4</formula>
    </cfRule>
  </conditionalFormatting>
  <conditionalFormatting sqref="AR55">
    <cfRule type="cellIs" dxfId="14719" priority="1307" operator="lessThan">
      <formula>$C$4</formula>
    </cfRule>
  </conditionalFormatting>
  <conditionalFormatting sqref="AR56">
    <cfRule type="cellIs" dxfId="14718" priority="1308" operator="lessThan">
      <formula>$C$4</formula>
    </cfRule>
  </conditionalFormatting>
  <conditionalFormatting sqref="AR57">
    <cfRule type="cellIs" dxfId="14717" priority="1309" operator="lessThan">
      <formula>$C$4</formula>
    </cfRule>
  </conditionalFormatting>
  <conditionalFormatting sqref="AR58">
    <cfRule type="cellIs" dxfId="14716" priority="1310" operator="lessThan">
      <formula>$C$4</formula>
    </cfRule>
  </conditionalFormatting>
  <conditionalFormatting sqref="AR59">
    <cfRule type="cellIs" dxfId="14715" priority="1311" operator="lessThan">
      <formula>$C$4</formula>
    </cfRule>
  </conditionalFormatting>
  <conditionalFormatting sqref="AR60">
    <cfRule type="cellIs" dxfId="14714" priority="1312" operator="lessThan">
      <formula>$C$4</formula>
    </cfRule>
  </conditionalFormatting>
  <conditionalFormatting sqref="AS11">
    <cfRule type="cellIs" dxfId="14713" priority="1313" operator="lessThan">
      <formula>$C$4</formula>
    </cfRule>
  </conditionalFormatting>
  <conditionalFormatting sqref="AS12">
    <cfRule type="cellIs" dxfId="14712" priority="1314" operator="lessThan">
      <formula>$C$4</formula>
    </cfRule>
  </conditionalFormatting>
  <conditionalFormatting sqref="AS13">
    <cfRule type="cellIs" dxfId="14711" priority="1315" operator="lessThan">
      <formula>$C$4</formula>
    </cfRule>
  </conditionalFormatting>
  <conditionalFormatting sqref="AS14">
    <cfRule type="cellIs" dxfId="14710" priority="1316" operator="lessThan">
      <formula>$C$4</formula>
    </cfRule>
  </conditionalFormatting>
  <conditionalFormatting sqref="AS15">
    <cfRule type="cellIs" dxfId="14709" priority="1317" operator="lessThan">
      <formula>$C$4</formula>
    </cfRule>
  </conditionalFormatting>
  <conditionalFormatting sqref="AS16">
    <cfRule type="cellIs" dxfId="14708" priority="1318" operator="lessThan">
      <formula>$C$4</formula>
    </cfRule>
  </conditionalFormatting>
  <conditionalFormatting sqref="AS17">
    <cfRule type="cellIs" dxfId="14707" priority="1319" operator="lessThan">
      <formula>$C$4</formula>
    </cfRule>
  </conditionalFormatting>
  <conditionalFormatting sqref="AS18">
    <cfRule type="cellIs" dxfId="14706" priority="1320" operator="lessThan">
      <formula>$C$4</formula>
    </cfRule>
  </conditionalFormatting>
  <conditionalFormatting sqref="AS19">
    <cfRule type="cellIs" dxfId="14705" priority="1321" operator="lessThan">
      <formula>$C$4</formula>
    </cfRule>
  </conditionalFormatting>
  <conditionalFormatting sqref="AS20">
    <cfRule type="cellIs" dxfId="14704" priority="1322" operator="lessThan">
      <formula>$C$4</formula>
    </cfRule>
  </conditionalFormatting>
  <conditionalFormatting sqref="AS21">
    <cfRule type="cellIs" dxfId="14703" priority="1323" operator="lessThan">
      <formula>$C$4</formula>
    </cfRule>
  </conditionalFormatting>
  <conditionalFormatting sqref="AS22">
    <cfRule type="cellIs" dxfId="14702" priority="1324" operator="lessThan">
      <formula>$C$4</formula>
    </cfRule>
  </conditionalFormatting>
  <conditionalFormatting sqref="AS23">
    <cfRule type="cellIs" dxfId="14701" priority="1325" operator="lessThan">
      <formula>$C$4</formula>
    </cfRule>
  </conditionalFormatting>
  <conditionalFormatting sqref="AS24">
    <cfRule type="cellIs" dxfId="14700" priority="1326" operator="lessThan">
      <formula>$C$4</formula>
    </cfRule>
  </conditionalFormatting>
  <conditionalFormatting sqref="AS25">
    <cfRule type="cellIs" dxfId="14699" priority="1327" operator="lessThan">
      <formula>$C$4</formula>
    </cfRule>
  </conditionalFormatting>
  <conditionalFormatting sqref="AS26">
    <cfRule type="cellIs" dxfId="14698" priority="1328" operator="lessThan">
      <formula>$C$4</formula>
    </cfRule>
  </conditionalFormatting>
  <conditionalFormatting sqref="AS27">
    <cfRule type="cellIs" dxfId="14697" priority="1329" operator="lessThan">
      <formula>$C$4</formula>
    </cfRule>
  </conditionalFormatting>
  <conditionalFormatting sqref="AS28">
    <cfRule type="cellIs" dxfId="14696" priority="1330" operator="lessThan">
      <formula>$C$4</formula>
    </cfRule>
  </conditionalFormatting>
  <conditionalFormatting sqref="AS29">
    <cfRule type="cellIs" dxfId="14695" priority="1331" operator="lessThan">
      <formula>$C$4</formula>
    </cfRule>
  </conditionalFormatting>
  <conditionalFormatting sqref="AS30">
    <cfRule type="cellIs" dxfId="14694" priority="1332" operator="lessThan">
      <formula>$C$4</formula>
    </cfRule>
  </conditionalFormatting>
  <conditionalFormatting sqref="AS31">
    <cfRule type="cellIs" dxfId="14693" priority="1333" operator="lessThan">
      <formula>$C$4</formula>
    </cfRule>
  </conditionalFormatting>
  <conditionalFormatting sqref="AS32">
    <cfRule type="cellIs" dxfId="14692" priority="1334" operator="lessThan">
      <formula>$C$4</formula>
    </cfRule>
  </conditionalFormatting>
  <conditionalFormatting sqref="AS33">
    <cfRule type="cellIs" dxfId="14691" priority="1335" operator="lessThan">
      <formula>$C$4</formula>
    </cfRule>
  </conditionalFormatting>
  <conditionalFormatting sqref="AS34">
    <cfRule type="cellIs" dxfId="14690" priority="1336" operator="lessThan">
      <formula>$C$4</formula>
    </cfRule>
  </conditionalFormatting>
  <conditionalFormatting sqref="AS35">
    <cfRule type="cellIs" dxfId="14689" priority="1337" operator="lessThan">
      <formula>$C$4</formula>
    </cfRule>
  </conditionalFormatting>
  <conditionalFormatting sqref="AS36">
    <cfRule type="cellIs" dxfId="14688" priority="1338" operator="lessThan">
      <formula>$C$4</formula>
    </cfRule>
  </conditionalFormatting>
  <conditionalFormatting sqref="AS37">
    <cfRule type="cellIs" dxfId="14687" priority="1339" operator="lessThan">
      <formula>$C$4</formula>
    </cfRule>
  </conditionalFormatting>
  <conditionalFormatting sqref="AS38">
    <cfRule type="cellIs" dxfId="14686" priority="1340" operator="lessThan">
      <formula>$C$4</formula>
    </cfRule>
  </conditionalFormatting>
  <conditionalFormatting sqref="AS39">
    <cfRule type="cellIs" dxfId="14685" priority="1341" operator="lessThan">
      <formula>$C$4</formula>
    </cfRule>
  </conditionalFormatting>
  <conditionalFormatting sqref="AS40">
    <cfRule type="cellIs" dxfId="14684" priority="1342" operator="lessThan">
      <formula>$C$4</formula>
    </cfRule>
  </conditionalFormatting>
  <conditionalFormatting sqref="AS41">
    <cfRule type="cellIs" dxfId="14683" priority="1343" operator="lessThan">
      <formula>$C$4</formula>
    </cfRule>
  </conditionalFormatting>
  <conditionalFormatting sqref="AS42">
    <cfRule type="cellIs" dxfId="14682" priority="1344" operator="lessThan">
      <formula>$C$4</formula>
    </cfRule>
  </conditionalFormatting>
  <conditionalFormatting sqref="AS43">
    <cfRule type="cellIs" dxfId="14681" priority="1345" operator="lessThan">
      <formula>$C$4</formula>
    </cfRule>
  </conditionalFormatting>
  <conditionalFormatting sqref="AS44">
    <cfRule type="cellIs" dxfId="14680" priority="1346" operator="lessThan">
      <formula>$C$4</formula>
    </cfRule>
  </conditionalFormatting>
  <conditionalFormatting sqref="AS45">
    <cfRule type="cellIs" dxfId="14679" priority="1347" operator="lessThan">
      <formula>$C$4</formula>
    </cfRule>
  </conditionalFormatting>
  <conditionalFormatting sqref="AS46">
    <cfRule type="cellIs" dxfId="14678" priority="1348" operator="lessThan">
      <formula>$C$4</formula>
    </cfRule>
  </conditionalFormatting>
  <conditionalFormatting sqref="AS47">
    <cfRule type="cellIs" dxfId="14677" priority="1349" operator="lessThan">
      <formula>$C$4</formula>
    </cfRule>
  </conditionalFormatting>
  <conditionalFormatting sqref="AS48">
    <cfRule type="cellIs" dxfId="14676" priority="1350" operator="lessThan">
      <formula>$C$4</formula>
    </cfRule>
  </conditionalFormatting>
  <conditionalFormatting sqref="AS49">
    <cfRule type="cellIs" dxfId="14675" priority="1351" operator="lessThan">
      <formula>$C$4</formula>
    </cfRule>
  </conditionalFormatting>
  <conditionalFormatting sqref="AS50">
    <cfRule type="cellIs" dxfId="14674" priority="1352" operator="lessThan">
      <formula>$C$4</formula>
    </cfRule>
  </conditionalFormatting>
  <conditionalFormatting sqref="AS51">
    <cfRule type="cellIs" dxfId="14673" priority="1353" operator="lessThan">
      <formula>$C$4</formula>
    </cfRule>
  </conditionalFormatting>
  <conditionalFormatting sqref="AS52">
    <cfRule type="cellIs" dxfId="14672" priority="1354" operator="lessThan">
      <formula>$C$4</formula>
    </cfRule>
  </conditionalFormatting>
  <conditionalFormatting sqref="AS53">
    <cfRule type="cellIs" dxfId="14671" priority="1355" operator="lessThan">
      <formula>$C$4</formula>
    </cfRule>
  </conditionalFormatting>
  <conditionalFormatting sqref="AS54">
    <cfRule type="cellIs" dxfId="14670" priority="1356" operator="lessThan">
      <formula>$C$4</formula>
    </cfRule>
  </conditionalFormatting>
  <conditionalFormatting sqref="AS55">
    <cfRule type="cellIs" dxfId="14669" priority="1357" operator="lessThan">
      <formula>$C$4</formula>
    </cfRule>
  </conditionalFormatting>
  <conditionalFormatting sqref="AS56">
    <cfRule type="cellIs" dxfId="14668" priority="1358" operator="lessThan">
      <formula>$C$4</formula>
    </cfRule>
  </conditionalFormatting>
  <conditionalFormatting sqref="AS57">
    <cfRule type="cellIs" dxfId="14667" priority="1359" operator="lessThan">
      <formula>$C$4</formula>
    </cfRule>
  </conditionalFormatting>
  <conditionalFormatting sqref="AS58">
    <cfRule type="cellIs" dxfId="14666" priority="1360" operator="lessThan">
      <formula>$C$4</formula>
    </cfRule>
  </conditionalFormatting>
  <conditionalFormatting sqref="AS59">
    <cfRule type="cellIs" dxfId="14665" priority="1361" operator="lessThan">
      <formula>$C$4</formula>
    </cfRule>
  </conditionalFormatting>
  <conditionalFormatting sqref="AS60">
    <cfRule type="cellIs" dxfId="14664" priority="1362" operator="lessThan">
      <formula>$C$4</formula>
    </cfRule>
  </conditionalFormatting>
  <conditionalFormatting sqref="AT11">
    <cfRule type="cellIs" dxfId="14663" priority="1363" operator="lessThan">
      <formula>$C$4</formula>
    </cfRule>
  </conditionalFormatting>
  <conditionalFormatting sqref="AT12">
    <cfRule type="cellIs" dxfId="14662" priority="1364" operator="lessThan">
      <formula>$C$4</formula>
    </cfRule>
  </conditionalFormatting>
  <conditionalFormatting sqref="AT13">
    <cfRule type="cellIs" dxfId="14661" priority="1365" operator="lessThan">
      <formula>$C$4</formula>
    </cfRule>
  </conditionalFormatting>
  <conditionalFormatting sqref="AT14">
    <cfRule type="cellIs" dxfId="14660" priority="1366" operator="lessThan">
      <formula>$C$4</formula>
    </cfRule>
  </conditionalFormatting>
  <conditionalFormatting sqref="AT15">
    <cfRule type="cellIs" dxfId="14659" priority="1367" operator="lessThan">
      <formula>$C$4</formula>
    </cfRule>
  </conditionalFormatting>
  <conditionalFormatting sqref="AT16">
    <cfRule type="cellIs" dxfId="14658" priority="1368" operator="lessThan">
      <formula>$C$4</formula>
    </cfRule>
  </conditionalFormatting>
  <conditionalFormatting sqref="AT17">
    <cfRule type="cellIs" dxfId="14657" priority="1369" operator="lessThan">
      <formula>$C$4</formula>
    </cfRule>
  </conditionalFormatting>
  <conditionalFormatting sqref="AT18">
    <cfRule type="cellIs" dxfId="14656" priority="1370" operator="lessThan">
      <formula>$C$4</formula>
    </cfRule>
  </conditionalFormatting>
  <conditionalFormatting sqref="AT19">
    <cfRule type="cellIs" dxfId="14655" priority="1371" operator="lessThan">
      <formula>$C$4</formula>
    </cfRule>
  </conditionalFormatting>
  <conditionalFormatting sqref="AT20">
    <cfRule type="cellIs" dxfId="14654" priority="1372" operator="lessThan">
      <formula>$C$4</formula>
    </cfRule>
  </conditionalFormatting>
  <conditionalFormatting sqref="AT21">
    <cfRule type="cellIs" dxfId="14653" priority="1373" operator="lessThan">
      <formula>$C$4</formula>
    </cfRule>
  </conditionalFormatting>
  <conditionalFormatting sqref="AT22">
    <cfRule type="cellIs" dxfId="14652" priority="1374" operator="lessThan">
      <formula>$C$4</formula>
    </cfRule>
  </conditionalFormatting>
  <conditionalFormatting sqref="AT23">
    <cfRule type="cellIs" dxfId="14651" priority="1375" operator="lessThan">
      <formula>$C$4</formula>
    </cfRule>
  </conditionalFormatting>
  <conditionalFormatting sqref="AT24">
    <cfRule type="cellIs" dxfId="14650" priority="1376" operator="lessThan">
      <formula>$C$4</formula>
    </cfRule>
  </conditionalFormatting>
  <conditionalFormatting sqref="AT25">
    <cfRule type="cellIs" dxfId="14649" priority="1377" operator="lessThan">
      <formula>$C$4</formula>
    </cfRule>
  </conditionalFormatting>
  <conditionalFormatting sqref="AT26">
    <cfRule type="cellIs" dxfId="14648" priority="1378" operator="lessThan">
      <formula>$C$4</formula>
    </cfRule>
  </conditionalFormatting>
  <conditionalFormatting sqref="AT27">
    <cfRule type="cellIs" dxfId="14647" priority="1379" operator="lessThan">
      <formula>$C$4</formula>
    </cfRule>
  </conditionalFormatting>
  <conditionalFormatting sqref="AT28">
    <cfRule type="cellIs" dxfId="14646" priority="1380" operator="lessThan">
      <formula>$C$4</formula>
    </cfRule>
  </conditionalFormatting>
  <conditionalFormatting sqref="AT29">
    <cfRule type="cellIs" dxfId="14645" priority="1381" operator="lessThan">
      <formula>$C$4</formula>
    </cfRule>
  </conditionalFormatting>
  <conditionalFormatting sqref="AT30">
    <cfRule type="cellIs" dxfId="14644" priority="1382" operator="lessThan">
      <formula>$C$4</formula>
    </cfRule>
  </conditionalFormatting>
  <conditionalFormatting sqref="AT31">
    <cfRule type="cellIs" dxfId="14643" priority="1383" operator="lessThan">
      <formula>$C$4</formula>
    </cfRule>
  </conditionalFormatting>
  <conditionalFormatting sqref="AT32">
    <cfRule type="cellIs" dxfId="14642" priority="1384" operator="lessThan">
      <formula>$C$4</formula>
    </cfRule>
  </conditionalFormatting>
  <conditionalFormatting sqref="AT33">
    <cfRule type="cellIs" dxfId="14641" priority="1385" operator="lessThan">
      <formula>$C$4</formula>
    </cfRule>
  </conditionalFormatting>
  <conditionalFormatting sqref="AT34">
    <cfRule type="cellIs" dxfId="14640" priority="1386" operator="lessThan">
      <formula>$C$4</formula>
    </cfRule>
  </conditionalFormatting>
  <conditionalFormatting sqref="AT35">
    <cfRule type="cellIs" dxfId="14639" priority="1387" operator="lessThan">
      <formula>$C$4</formula>
    </cfRule>
  </conditionalFormatting>
  <conditionalFormatting sqref="AT36">
    <cfRule type="cellIs" dxfId="14638" priority="1388" operator="lessThan">
      <formula>$C$4</formula>
    </cfRule>
  </conditionalFormatting>
  <conditionalFormatting sqref="AT37">
    <cfRule type="cellIs" dxfId="14637" priority="1389" operator="lessThan">
      <formula>$C$4</formula>
    </cfRule>
  </conditionalFormatting>
  <conditionalFormatting sqref="AT38">
    <cfRule type="cellIs" dxfId="14636" priority="1390" operator="lessThan">
      <formula>$C$4</formula>
    </cfRule>
  </conditionalFormatting>
  <conditionalFormatting sqref="AT39">
    <cfRule type="cellIs" dxfId="14635" priority="1391" operator="lessThan">
      <formula>$C$4</formula>
    </cfRule>
  </conditionalFormatting>
  <conditionalFormatting sqref="AT40">
    <cfRule type="cellIs" dxfId="14634" priority="1392" operator="lessThan">
      <formula>$C$4</formula>
    </cfRule>
  </conditionalFormatting>
  <conditionalFormatting sqref="AT41">
    <cfRule type="cellIs" dxfId="14633" priority="1393" operator="lessThan">
      <formula>$C$4</formula>
    </cfRule>
  </conditionalFormatting>
  <conditionalFormatting sqref="AT42">
    <cfRule type="cellIs" dxfId="14632" priority="1394" operator="lessThan">
      <formula>$C$4</formula>
    </cfRule>
  </conditionalFormatting>
  <conditionalFormatting sqref="AT43">
    <cfRule type="cellIs" dxfId="14631" priority="1395" operator="lessThan">
      <formula>$C$4</formula>
    </cfRule>
  </conditionalFormatting>
  <conditionalFormatting sqref="AT44">
    <cfRule type="cellIs" dxfId="14630" priority="1396" operator="lessThan">
      <formula>$C$4</formula>
    </cfRule>
  </conditionalFormatting>
  <conditionalFormatting sqref="AT45">
    <cfRule type="cellIs" dxfId="14629" priority="1397" operator="lessThan">
      <formula>$C$4</formula>
    </cfRule>
  </conditionalFormatting>
  <conditionalFormatting sqref="AT46">
    <cfRule type="cellIs" dxfId="14628" priority="1398" operator="lessThan">
      <formula>$C$4</formula>
    </cfRule>
  </conditionalFormatting>
  <conditionalFormatting sqref="AT47">
    <cfRule type="cellIs" dxfId="14627" priority="1399" operator="lessThan">
      <formula>$C$4</formula>
    </cfRule>
  </conditionalFormatting>
  <conditionalFormatting sqref="AT48">
    <cfRule type="cellIs" dxfId="14626" priority="1400" operator="lessThan">
      <formula>$C$4</formula>
    </cfRule>
  </conditionalFormatting>
  <conditionalFormatting sqref="AT49">
    <cfRule type="cellIs" dxfId="14625" priority="1401" operator="lessThan">
      <formula>$C$4</formula>
    </cfRule>
  </conditionalFormatting>
  <conditionalFormatting sqref="AT50">
    <cfRule type="cellIs" dxfId="14624" priority="1402" operator="lessThan">
      <formula>$C$4</formula>
    </cfRule>
  </conditionalFormatting>
  <conditionalFormatting sqref="AT51">
    <cfRule type="cellIs" dxfId="14623" priority="1403" operator="lessThan">
      <formula>$C$4</formula>
    </cfRule>
  </conditionalFormatting>
  <conditionalFormatting sqref="AT52">
    <cfRule type="cellIs" dxfId="14622" priority="1404" operator="lessThan">
      <formula>$C$4</formula>
    </cfRule>
  </conditionalFormatting>
  <conditionalFormatting sqref="AT53">
    <cfRule type="cellIs" dxfId="14621" priority="1405" operator="lessThan">
      <formula>$C$4</formula>
    </cfRule>
  </conditionalFormatting>
  <conditionalFormatting sqref="AT54">
    <cfRule type="cellIs" dxfId="14620" priority="1406" operator="lessThan">
      <formula>$C$4</formula>
    </cfRule>
  </conditionalFormatting>
  <conditionalFormatting sqref="AT55">
    <cfRule type="cellIs" dxfId="14619" priority="1407" operator="lessThan">
      <formula>$C$4</formula>
    </cfRule>
  </conditionalFormatting>
  <conditionalFormatting sqref="AT56">
    <cfRule type="cellIs" dxfId="14618" priority="1408" operator="lessThan">
      <formula>$C$4</formula>
    </cfRule>
  </conditionalFormatting>
  <conditionalFormatting sqref="AT57">
    <cfRule type="cellIs" dxfId="14617" priority="1409" operator="lessThan">
      <formula>$C$4</formula>
    </cfRule>
  </conditionalFormatting>
  <conditionalFormatting sqref="AT58">
    <cfRule type="cellIs" dxfId="14616" priority="1410" operator="lessThan">
      <formula>$C$4</formula>
    </cfRule>
  </conditionalFormatting>
  <conditionalFormatting sqref="AT59">
    <cfRule type="cellIs" dxfId="14615" priority="1411" operator="lessThan">
      <formula>$C$4</formula>
    </cfRule>
  </conditionalFormatting>
  <conditionalFormatting sqref="AT60">
    <cfRule type="cellIs" dxfId="14614" priority="1412" operator="lessThan">
      <formula>$C$4</formula>
    </cfRule>
  </conditionalFormatting>
  <conditionalFormatting sqref="AU11">
    <cfRule type="cellIs" dxfId="14613" priority="1413" operator="lessThan">
      <formula>$C$4</formula>
    </cfRule>
  </conditionalFormatting>
  <conditionalFormatting sqref="AU12">
    <cfRule type="cellIs" dxfId="14612" priority="1414" operator="lessThan">
      <formula>$C$4</formula>
    </cfRule>
  </conditionalFormatting>
  <conditionalFormatting sqref="AU13">
    <cfRule type="cellIs" dxfId="14611" priority="1415" operator="lessThan">
      <formula>$C$4</formula>
    </cfRule>
  </conditionalFormatting>
  <conditionalFormatting sqref="AU14">
    <cfRule type="cellIs" dxfId="14610" priority="1416" operator="lessThan">
      <formula>$C$4</formula>
    </cfRule>
  </conditionalFormatting>
  <conditionalFormatting sqref="AU15">
    <cfRule type="cellIs" dxfId="14609" priority="1417" operator="lessThan">
      <formula>$C$4</formula>
    </cfRule>
  </conditionalFormatting>
  <conditionalFormatting sqref="AU16">
    <cfRule type="cellIs" dxfId="14608" priority="1418" operator="lessThan">
      <formula>$C$4</formula>
    </cfRule>
  </conditionalFormatting>
  <conditionalFormatting sqref="AU17">
    <cfRule type="cellIs" dxfId="14607" priority="1419" operator="lessThan">
      <formula>$C$4</formula>
    </cfRule>
  </conditionalFormatting>
  <conditionalFormatting sqref="AU18">
    <cfRule type="cellIs" dxfId="14606" priority="1420" operator="lessThan">
      <formula>$C$4</formula>
    </cfRule>
  </conditionalFormatting>
  <conditionalFormatting sqref="AU19">
    <cfRule type="cellIs" dxfId="14605" priority="1421" operator="lessThan">
      <formula>$C$4</formula>
    </cfRule>
  </conditionalFormatting>
  <conditionalFormatting sqref="AU20">
    <cfRule type="cellIs" dxfId="14604" priority="1422" operator="lessThan">
      <formula>$C$4</formula>
    </cfRule>
  </conditionalFormatting>
  <conditionalFormatting sqref="AU21">
    <cfRule type="cellIs" dxfId="14603" priority="1423" operator="lessThan">
      <formula>$C$4</formula>
    </cfRule>
  </conditionalFormatting>
  <conditionalFormatting sqref="AU22">
    <cfRule type="cellIs" dxfId="14602" priority="1424" operator="lessThan">
      <formula>$C$4</formula>
    </cfRule>
  </conditionalFormatting>
  <conditionalFormatting sqref="AU23">
    <cfRule type="cellIs" dxfId="14601" priority="1425" operator="lessThan">
      <formula>$C$4</formula>
    </cfRule>
  </conditionalFormatting>
  <conditionalFormatting sqref="AU24">
    <cfRule type="cellIs" dxfId="14600" priority="1426" operator="lessThan">
      <formula>$C$4</formula>
    </cfRule>
  </conditionalFormatting>
  <conditionalFormatting sqref="AU25">
    <cfRule type="cellIs" dxfId="14599" priority="1427" operator="lessThan">
      <formula>$C$4</formula>
    </cfRule>
  </conditionalFormatting>
  <conditionalFormatting sqref="AU26">
    <cfRule type="cellIs" dxfId="14598" priority="1428" operator="lessThan">
      <formula>$C$4</formula>
    </cfRule>
  </conditionalFormatting>
  <conditionalFormatting sqref="AU27">
    <cfRule type="cellIs" dxfId="14597" priority="1429" operator="lessThan">
      <formula>$C$4</formula>
    </cfRule>
  </conditionalFormatting>
  <conditionalFormatting sqref="AU28">
    <cfRule type="cellIs" dxfId="14596" priority="1430" operator="lessThan">
      <formula>$C$4</formula>
    </cfRule>
  </conditionalFormatting>
  <conditionalFormatting sqref="AU29">
    <cfRule type="cellIs" dxfId="14595" priority="1431" operator="lessThan">
      <formula>$C$4</formula>
    </cfRule>
  </conditionalFormatting>
  <conditionalFormatting sqref="AU30">
    <cfRule type="cellIs" dxfId="14594" priority="1432" operator="lessThan">
      <formula>$C$4</formula>
    </cfRule>
  </conditionalFormatting>
  <conditionalFormatting sqref="AU31">
    <cfRule type="cellIs" dxfId="14593" priority="1433" operator="lessThan">
      <formula>$C$4</formula>
    </cfRule>
  </conditionalFormatting>
  <conditionalFormatting sqref="AU32">
    <cfRule type="cellIs" dxfId="14592" priority="1434" operator="lessThan">
      <formula>$C$4</formula>
    </cfRule>
  </conditionalFormatting>
  <conditionalFormatting sqref="AU33">
    <cfRule type="cellIs" dxfId="14591" priority="1435" operator="lessThan">
      <formula>$C$4</formula>
    </cfRule>
  </conditionalFormatting>
  <conditionalFormatting sqref="AU34">
    <cfRule type="cellIs" dxfId="14590" priority="1436" operator="lessThan">
      <formula>$C$4</formula>
    </cfRule>
  </conditionalFormatting>
  <conditionalFormatting sqref="AU35">
    <cfRule type="cellIs" dxfId="14589" priority="1437" operator="lessThan">
      <formula>$C$4</formula>
    </cfRule>
  </conditionalFormatting>
  <conditionalFormatting sqref="AU36">
    <cfRule type="cellIs" dxfId="14588" priority="1438" operator="lessThan">
      <formula>$C$4</formula>
    </cfRule>
  </conditionalFormatting>
  <conditionalFormatting sqref="AU37">
    <cfRule type="cellIs" dxfId="14587" priority="1439" operator="lessThan">
      <formula>$C$4</formula>
    </cfRule>
  </conditionalFormatting>
  <conditionalFormatting sqref="AU38">
    <cfRule type="cellIs" dxfId="14586" priority="1440" operator="lessThan">
      <formula>$C$4</formula>
    </cfRule>
  </conditionalFormatting>
  <conditionalFormatting sqref="AU39">
    <cfRule type="cellIs" dxfId="14585" priority="1441" operator="lessThan">
      <formula>$C$4</formula>
    </cfRule>
  </conditionalFormatting>
  <conditionalFormatting sqref="AU40">
    <cfRule type="cellIs" dxfId="14584" priority="1442" operator="lessThan">
      <formula>$C$4</formula>
    </cfRule>
  </conditionalFormatting>
  <conditionalFormatting sqref="AU41">
    <cfRule type="cellIs" dxfId="14583" priority="1443" operator="lessThan">
      <formula>$C$4</formula>
    </cfRule>
  </conditionalFormatting>
  <conditionalFormatting sqref="AU42">
    <cfRule type="cellIs" dxfId="14582" priority="1444" operator="lessThan">
      <formula>$C$4</formula>
    </cfRule>
  </conditionalFormatting>
  <conditionalFormatting sqref="AU43">
    <cfRule type="cellIs" dxfId="14581" priority="1445" operator="lessThan">
      <formula>$C$4</formula>
    </cfRule>
  </conditionalFormatting>
  <conditionalFormatting sqref="AU44">
    <cfRule type="cellIs" dxfId="14580" priority="1446" operator="lessThan">
      <formula>$C$4</formula>
    </cfRule>
  </conditionalFormatting>
  <conditionalFormatting sqref="AU45">
    <cfRule type="cellIs" dxfId="14579" priority="1447" operator="lessThan">
      <formula>$C$4</formula>
    </cfRule>
  </conditionalFormatting>
  <conditionalFormatting sqref="AU46">
    <cfRule type="cellIs" dxfId="14578" priority="1448" operator="lessThan">
      <formula>$C$4</formula>
    </cfRule>
  </conditionalFormatting>
  <conditionalFormatting sqref="AU47">
    <cfRule type="cellIs" dxfId="14577" priority="1449" operator="lessThan">
      <formula>$C$4</formula>
    </cfRule>
  </conditionalFormatting>
  <conditionalFormatting sqref="AU48">
    <cfRule type="cellIs" dxfId="14576" priority="1450" operator="lessThan">
      <formula>$C$4</formula>
    </cfRule>
  </conditionalFormatting>
  <conditionalFormatting sqref="AU49">
    <cfRule type="cellIs" dxfId="14575" priority="1451" operator="lessThan">
      <formula>$C$4</formula>
    </cfRule>
  </conditionalFormatting>
  <conditionalFormatting sqref="AU50">
    <cfRule type="cellIs" dxfId="14574" priority="1452" operator="lessThan">
      <formula>$C$4</formula>
    </cfRule>
  </conditionalFormatting>
  <conditionalFormatting sqref="AU51">
    <cfRule type="cellIs" dxfId="14573" priority="1453" operator="lessThan">
      <formula>$C$4</formula>
    </cfRule>
  </conditionalFormatting>
  <conditionalFormatting sqref="AU52">
    <cfRule type="cellIs" dxfId="14572" priority="1454" operator="lessThan">
      <formula>$C$4</formula>
    </cfRule>
  </conditionalFormatting>
  <conditionalFormatting sqref="AU53">
    <cfRule type="cellIs" dxfId="14571" priority="1455" operator="lessThan">
      <formula>$C$4</formula>
    </cfRule>
  </conditionalFormatting>
  <conditionalFormatting sqref="AU54">
    <cfRule type="cellIs" dxfId="14570" priority="1456" operator="lessThan">
      <formula>$C$4</formula>
    </cfRule>
  </conditionalFormatting>
  <conditionalFormatting sqref="AU55">
    <cfRule type="cellIs" dxfId="14569" priority="1457" operator="lessThan">
      <formula>$C$4</formula>
    </cfRule>
  </conditionalFormatting>
  <conditionalFormatting sqref="AU56">
    <cfRule type="cellIs" dxfId="14568" priority="1458" operator="lessThan">
      <formula>$C$4</formula>
    </cfRule>
  </conditionalFormatting>
  <conditionalFormatting sqref="AU57">
    <cfRule type="cellIs" dxfId="14567" priority="1459" operator="lessThan">
      <formula>$C$4</formula>
    </cfRule>
  </conditionalFormatting>
  <conditionalFormatting sqref="AU58">
    <cfRule type="cellIs" dxfId="14566" priority="1460" operator="lessThan">
      <formula>$C$4</formula>
    </cfRule>
  </conditionalFormatting>
  <conditionalFormatting sqref="AU59">
    <cfRule type="cellIs" dxfId="14565" priority="1461" operator="lessThan">
      <formula>$C$4</formula>
    </cfRule>
  </conditionalFormatting>
  <conditionalFormatting sqref="AU60">
    <cfRule type="cellIs" dxfId="14564" priority="1462" operator="lessThan">
      <formula>$C$4</formula>
    </cfRule>
  </conditionalFormatting>
  <conditionalFormatting sqref="AV11">
    <cfRule type="cellIs" dxfId="14563" priority="1463" operator="lessThan">
      <formula>$C$4</formula>
    </cfRule>
  </conditionalFormatting>
  <conditionalFormatting sqref="AV12">
    <cfRule type="cellIs" dxfId="14562" priority="1464" operator="lessThan">
      <formula>$C$4</formula>
    </cfRule>
  </conditionalFormatting>
  <conditionalFormatting sqref="AV13">
    <cfRule type="cellIs" dxfId="14561" priority="1465" operator="lessThan">
      <formula>$C$4</formula>
    </cfRule>
  </conditionalFormatting>
  <conditionalFormatting sqref="AV14">
    <cfRule type="cellIs" dxfId="14560" priority="1466" operator="lessThan">
      <formula>$C$4</formula>
    </cfRule>
  </conditionalFormatting>
  <conditionalFormatting sqref="AV15">
    <cfRule type="cellIs" dxfId="14559" priority="1467" operator="lessThan">
      <formula>$C$4</formula>
    </cfRule>
  </conditionalFormatting>
  <conditionalFormatting sqref="AV16">
    <cfRule type="cellIs" dxfId="14558" priority="1468" operator="lessThan">
      <formula>$C$4</formula>
    </cfRule>
  </conditionalFormatting>
  <conditionalFormatting sqref="AV17">
    <cfRule type="cellIs" dxfId="14557" priority="1469" operator="lessThan">
      <formula>$C$4</formula>
    </cfRule>
  </conditionalFormatting>
  <conditionalFormatting sqref="AV18">
    <cfRule type="cellIs" dxfId="14556" priority="1470" operator="lessThan">
      <formula>$C$4</formula>
    </cfRule>
  </conditionalFormatting>
  <conditionalFormatting sqref="AV19">
    <cfRule type="cellIs" dxfId="14555" priority="1471" operator="lessThan">
      <formula>$C$4</formula>
    </cfRule>
  </conditionalFormatting>
  <conditionalFormatting sqref="AV20">
    <cfRule type="cellIs" dxfId="14554" priority="1472" operator="lessThan">
      <formula>$C$4</formula>
    </cfRule>
  </conditionalFormatting>
  <conditionalFormatting sqref="AV21">
    <cfRule type="cellIs" dxfId="14553" priority="1473" operator="lessThan">
      <formula>$C$4</formula>
    </cfRule>
  </conditionalFormatting>
  <conditionalFormatting sqref="AV22">
    <cfRule type="cellIs" dxfId="14552" priority="1474" operator="lessThan">
      <formula>$C$4</formula>
    </cfRule>
  </conditionalFormatting>
  <conditionalFormatting sqref="AV23">
    <cfRule type="cellIs" dxfId="14551" priority="1475" operator="lessThan">
      <formula>$C$4</formula>
    </cfRule>
  </conditionalFormatting>
  <conditionalFormatting sqref="AV24">
    <cfRule type="cellIs" dxfId="14550" priority="1476" operator="lessThan">
      <formula>$C$4</formula>
    </cfRule>
  </conditionalFormatting>
  <conditionalFormatting sqref="AV25">
    <cfRule type="cellIs" dxfId="14549" priority="1477" operator="lessThan">
      <formula>$C$4</formula>
    </cfRule>
  </conditionalFormatting>
  <conditionalFormatting sqref="AV26">
    <cfRule type="cellIs" dxfId="14548" priority="1478" operator="lessThan">
      <formula>$C$4</formula>
    </cfRule>
  </conditionalFormatting>
  <conditionalFormatting sqref="AV27">
    <cfRule type="cellIs" dxfId="14547" priority="1479" operator="lessThan">
      <formula>$C$4</formula>
    </cfRule>
  </conditionalFormatting>
  <conditionalFormatting sqref="AV28">
    <cfRule type="cellIs" dxfId="14546" priority="1480" operator="lessThan">
      <formula>$C$4</formula>
    </cfRule>
  </conditionalFormatting>
  <conditionalFormatting sqref="AV29">
    <cfRule type="cellIs" dxfId="14545" priority="1481" operator="lessThan">
      <formula>$C$4</formula>
    </cfRule>
  </conditionalFormatting>
  <conditionalFormatting sqref="AV30">
    <cfRule type="cellIs" dxfId="14544" priority="1482" operator="lessThan">
      <formula>$C$4</formula>
    </cfRule>
  </conditionalFormatting>
  <conditionalFormatting sqref="AV31">
    <cfRule type="cellIs" dxfId="14543" priority="1483" operator="lessThan">
      <formula>$C$4</formula>
    </cfRule>
  </conditionalFormatting>
  <conditionalFormatting sqref="AV32">
    <cfRule type="cellIs" dxfId="14542" priority="1484" operator="lessThan">
      <formula>$C$4</formula>
    </cfRule>
  </conditionalFormatting>
  <conditionalFormatting sqref="AV33">
    <cfRule type="cellIs" dxfId="14541" priority="1485" operator="lessThan">
      <formula>$C$4</formula>
    </cfRule>
  </conditionalFormatting>
  <conditionalFormatting sqref="AV34">
    <cfRule type="cellIs" dxfId="14540" priority="1486" operator="lessThan">
      <formula>$C$4</formula>
    </cfRule>
  </conditionalFormatting>
  <conditionalFormatting sqref="AV35">
    <cfRule type="cellIs" dxfId="14539" priority="1487" operator="lessThan">
      <formula>$C$4</formula>
    </cfRule>
  </conditionalFormatting>
  <conditionalFormatting sqref="AV36">
    <cfRule type="cellIs" dxfId="14538" priority="1488" operator="lessThan">
      <formula>$C$4</formula>
    </cfRule>
  </conditionalFormatting>
  <conditionalFormatting sqref="AV37">
    <cfRule type="cellIs" dxfId="14537" priority="1489" operator="lessThan">
      <formula>$C$4</formula>
    </cfRule>
  </conditionalFormatting>
  <conditionalFormatting sqref="AV38">
    <cfRule type="cellIs" dxfId="14536" priority="1490" operator="lessThan">
      <formula>$C$4</formula>
    </cfRule>
  </conditionalFormatting>
  <conditionalFormatting sqref="AV39">
    <cfRule type="cellIs" dxfId="14535" priority="1491" operator="lessThan">
      <formula>$C$4</formula>
    </cfRule>
  </conditionalFormatting>
  <conditionalFormatting sqref="AV40">
    <cfRule type="cellIs" dxfId="14534" priority="1492" operator="lessThan">
      <formula>$C$4</formula>
    </cfRule>
  </conditionalFormatting>
  <conditionalFormatting sqref="AV41">
    <cfRule type="cellIs" dxfId="14533" priority="1493" operator="lessThan">
      <formula>$C$4</formula>
    </cfRule>
  </conditionalFormatting>
  <conditionalFormatting sqref="AV42">
    <cfRule type="cellIs" dxfId="14532" priority="1494" operator="lessThan">
      <formula>$C$4</formula>
    </cfRule>
  </conditionalFormatting>
  <conditionalFormatting sqref="AV43">
    <cfRule type="cellIs" dxfId="14531" priority="1495" operator="lessThan">
      <formula>$C$4</formula>
    </cfRule>
  </conditionalFormatting>
  <conditionalFormatting sqref="AV44">
    <cfRule type="cellIs" dxfId="14530" priority="1496" operator="lessThan">
      <formula>$C$4</formula>
    </cfRule>
  </conditionalFormatting>
  <conditionalFormatting sqref="AV45">
    <cfRule type="cellIs" dxfId="14529" priority="1497" operator="lessThan">
      <formula>$C$4</formula>
    </cfRule>
  </conditionalFormatting>
  <conditionalFormatting sqref="AV46">
    <cfRule type="cellIs" dxfId="14528" priority="1498" operator="lessThan">
      <formula>$C$4</formula>
    </cfRule>
  </conditionalFormatting>
  <conditionalFormatting sqref="AV47">
    <cfRule type="cellIs" dxfId="14527" priority="1499" operator="lessThan">
      <formula>$C$4</formula>
    </cfRule>
  </conditionalFormatting>
  <conditionalFormatting sqref="AV48">
    <cfRule type="cellIs" dxfId="14526" priority="1500" operator="lessThan">
      <formula>$C$4</formula>
    </cfRule>
  </conditionalFormatting>
  <conditionalFormatting sqref="AV49">
    <cfRule type="cellIs" dxfId="14525" priority="1501" operator="lessThan">
      <formula>$C$4</formula>
    </cfRule>
  </conditionalFormatting>
  <conditionalFormatting sqref="AV50">
    <cfRule type="cellIs" dxfId="14524" priority="1502" operator="lessThan">
      <formula>$C$4</formula>
    </cfRule>
  </conditionalFormatting>
  <conditionalFormatting sqref="AV51">
    <cfRule type="cellIs" dxfId="14523" priority="1503" operator="lessThan">
      <formula>$C$4</formula>
    </cfRule>
  </conditionalFormatting>
  <conditionalFormatting sqref="AV52">
    <cfRule type="cellIs" dxfId="14522" priority="1504" operator="lessThan">
      <formula>$C$4</formula>
    </cfRule>
  </conditionalFormatting>
  <conditionalFormatting sqref="AV53">
    <cfRule type="cellIs" dxfId="14521" priority="1505" operator="lessThan">
      <formula>$C$4</formula>
    </cfRule>
  </conditionalFormatting>
  <conditionalFormatting sqref="AV54">
    <cfRule type="cellIs" dxfId="14520" priority="1506" operator="lessThan">
      <formula>$C$4</formula>
    </cfRule>
  </conditionalFormatting>
  <conditionalFormatting sqref="AV55">
    <cfRule type="cellIs" dxfId="14519" priority="1507" operator="lessThan">
      <formula>$C$4</formula>
    </cfRule>
  </conditionalFormatting>
  <conditionalFormatting sqref="AV56">
    <cfRule type="cellIs" dxfId="14518" priority="1508" operator="lessThan">
      <formula>$C$4</formula>
    </cfRule>
  </conditionalFormatting>
  <conditionalFormatting sqref="AV57">
    <cfRule type="cellIs" dxfId="14517" priority="1509" operator="lessThan">
      <formula>$C$4</formula>
    </cfRule>
  </conditionalFormatting>
  <conditionalFormatting sqref="AV58">
    <cfRule type="cellIs" dxfId="14516" priority="1510" operator="lessThan">
      <formula>$C$4</formula>
    </cfRule>
  </conditionalFormatting>
  <conditionalFormatting sqref="AV59">
    <cfRule type="cellIs" dxfId="14515" priority="1511" operator="lessThan">
      <formula>$C$4</formula>
    </cfRule>
  </conditionalFormatting>
  <conditionalFormatting sqref="AV60">
    <cfRule type="cellIs" dxfId="14514" priority="1512" operator="lessThan">
      <formula>$C$4</formula>
    </cfRule>
  </conditionalFormatting>
  <conditionalFormatting sqref="AW11">
    <cfRule type="cellIs" dxfId="14513" priority="1513" operator="lessThan">
      <formula>$C$4</formula>
    </cfRule>
  </conditionalFormatting>
  <conditionalFormatting sqref="AW12">
    <cfRule type="cellIs" dxfId="14512" priority="1514" operator="lessThan">
      <formula>$C$4</formula>
    </cfRule>
  </conditionalFormatting>
  <conditionalFormatting sqref="AW13">
    <cfRule type="cellIs" dxfId="14511" priority="1515" operator="lessThan">
      <formula>$C$4</formula>
    </cfRule>
  </conditionalFormatting>
  <conditionalFormatting sqref="AW14">
    <cfRule type="cellIs" dxfId="14510" priority="1516" operator="lessThan">
      <formula>$C$4</formula>
    </cfRule>
  </conditionalFormatting>
  <conditionalFormatting sqref="AW15">
    <cfRule type="cellIs" dxfId="14509" priority="1517" operator="lessThan">
      <formula>$C$4</formula>
    </cfRule>
  </conditionalFormatting>
  <conditionalFormatting sqref="AW16">
    <cfRule type="cellIs" dxfId="14508" priority="1518" operator="lessThan">
      <formula>$C$4</formula>
    </cfRule>
  </conditionalFormatting>
  <conditionalFormatting sqref="AW17">
    <cfRule type="cellIs" dxfId="14507" priority="1519" operator="lessThan">
      <formula>$C$4</formula>
    </cfRule>
  </conditionalFormatting>
  <conditionalFormatting sqref="AW18">
    <cfRule type="cellIs" dxfId="14506" priority="1520" operator="lessThan">
      <formula>$C$4</formula>
    </cfRule>
  </conditionalFormatting>
  <conditionalFormatting sqref="AW19">
    <cfRule type="cellIs" dxfId="14505" priority="1521" operator="lessThan">
      <formula>$C$4</formula>
    </cfRule>
  </conditionalFormatting>
  <conditionalFormatting sqref="AW20">
    <cfRule type="cellIs" dxfId="14504" priority="1522" operator="lessThan">
      <formula>$C$4</formula>
    </cfRule>
  </conditionalFormatting>
  <conditionalFormatting sqref="AW21">
    <cfRule type="cellIs" dxfId="14503" priority="1523" operator="lessThan">
      <formula>$C$4</formula>
    </cfRule>
  </conditionalFormatting>
  <conditionalFormatting sqref="AW22">
    <cfRule type="cellIs" dxfId="14502" priority="1524" operator="lessThan">
      <formula>$C$4</formula>
    </cfRule>
  </conditionalFormatting>
  <conditionalFormatting sqref="AW23">
    <cfRule type="cellIs" dxfId="14501" priority="1525" operator="lessThan">
      <formula>$C$4</formula>
    </cfRule>
  </conditionalFormatting>
  <conditionalFormatting sqref="AW24">
    <cfRule type="cellIs" dxfId="14500" priority="1526" operator="lessThan">
      <formula>$C$4</formula>
    </cfRule>
  </conditionalFormatting>
  <conditionalFormatting sqref="AW25">
    <cfRule type="cellIs" dxfId="14499" priority="1527" operator="lessThan">
      <formula>$C$4</formula>
    </cfRule>
  </conditionalFormatting>
  <conditionalFormatting sqref="AW26">
    <cfRule type="cellIs" dxfId="14498" priority="1528" operator="lessThan">
      <formula>$C$4</formula>
    </cfRule>
  </conditionalFormatting>
  <conditionalFormatting sqref="AW27">
    <cfRule type="cellIs" dxfId="14497" priority="1529" operator="lessThan">
      <formula>$C$4</formula>
    </cfRule>
  </conditionalFormatting>
  <conditionalFormatting sqref="AW28">
    <cfRule type="cellIs" dxfId="14496" priority="1530" operator="lessThan">
      <formula>$C$4</formula>
    </cfRule>
  </conditionalFormatting>
  <conditionalFormatting sqref="AW29">
    <cfRule type="cellIs" dxfId="14495" priority="1531" operator="lessThan">
      <formula>$C$4</formula>
    </cfRule>
  </conditionalFormatting>
  <conditionalFormatting sqref="AW30">
    <cfRule type="cellIs" dxfId="14494" priority="1532" operator="lessThan">
      <formula>$C$4</formula>
    </cfRule>
  </conditionalFormatting>
  <conditionalFormatting sqref="AW31">
    <cfRule type="cellIs" dxfId="14493" priority="1533" operator="lessThan">
      <formula>$C$4</formula>
    </cfRule>
  </conditionalFormatting>
  <conditionalFormatting sqref="AW32">
    <cfRule type="cellIs" dxfId="14492" priority="1534" operator="lessThan">
      <formula>$C$4</formula>
    </cfRule>
  </conditionalFormatting>
  <conditionalFormatting sqref="AW33">
    <cfRule type="cellIs" dxfId="14491" priority="1535" operator="lessThan">
      <formula>$C$4</formula>
    </cfRule>
  </conditionalFormatting>
  <conditionalFormatting sqref="AW34">
    <cfRule type="cellIs" dxfId="14490" priority="1536" operator="lessThan">
      <formula>$C$4</formula>
    </cfRule>
  </conditionalFormatting>
  <conditionalFormatting sqref="AW35">
    <cfRule type="cellIs" dxfId="14489" priority="1537" operator="lessThan">
      <formula>$C$4</formula>
    </cfRule>
  </conditionalFormatting>
  <conditionalFormatting sqref="AW36">
    <cfRule type="cellIs" dxfId="14488" priority="1538" operator="lessThan">
      <formula>$C$4</formula>
    </cfRule>
  </conditionalFormatting>
  <conditionalFormatting sqref="AW37">
    <cfRule type="cellIs" dxfId="14487" priority="1539" operator="lessThan">
      <formula>$C$4</formula>
    </cfRule>
  </conditionalFormatting>
  <conditionalFormatting sqref="AW38">
    <cfRule type="cellIs" dxfId="14486" priority="1540" operator="lessThan">
      <formula>$C$4</formula>
    </cfRule>
  </conditionalFormatting>
  <conditionalFormatting sqref="AW39">
    <cfRule type="cellIs" dxfId="14485" priority="1541" operator="lessThan">
      <formula>$C$4</formula>
    </cfRule>
  </conditionalFormatting>
  <conditionalFormatting sqref="AW40">
    <cfRule type="cellIs" dxfId="14484" priority="1542" operator="lessThan">
      <formula>$C$4</formula>
    </cfRule>
  </conditionalFormatting>
  <conditionalFormatting sqref="AW41">
    <cfRule type="cellIs" dxfId="14483" priority="1543" operator="lessThan">
      <formula>$C$4</formula>
    </cfRule>
  </conditionalFormatting>
  <conditionalFormatting sqref="AW42">
    <cfRule type="cellIs" dxfId="14482" priority="1544" operator="lessThan">
      <formula>$C$4</formula>
    </cfRule>
  </conditionalFormatting>
  <conditionalFormatting sqref="AW43">
    <cfRule type="cellIs" dxfId="14481" priority="1545" operator="lessThan">
      <formula>$C$4</formula>
    </cfRule>
  </conditionalFormatting>
  <conditionalFormatting sqref="AW44">
    <cfRule type="cellIs" dxfId="14480" priority="1546" operator="lessThan">
      <formula>$C$4</formula>
    </cfRule>
  </conditionalFormatting>
  <conditionalFormatting sqref="AW45">
    <cfRule type="cellIs" dxfId="14479" priority="1547" operator="lessThan">
      <formula>$C$4</formula>
    </cfRule>
  </conditionalFormatting>
  <conditionalFormatting sqref="AW46">
    <cfRule type="cellIs" dxfId="14478" priority="1548" operator="lessThan">
      <formula>$C$4</formula>
    </cfRule>
  </conditionalFormatting>
  <conditionalFormatting sqref="AW47">
    <cfRule type="cellIs" dxfId="14477" priority="1549" operator="lessThan">
      <formula>$C$4</formula>
    </cfRule>
  </conditionalFormatting>
  <conditionalFormatting sqref="AW48">
    <cfRule type="cellIs" dxfId="14476" priority="1550" operator="lessThan">
      <formula>$C$4</formula>
    </cfRule>
  </conditionalFormatting>
  <conditionalFormatting sqref="AW49">
    <cfRule type="cellIs" dxfId="14475" priority="1551" operator="lessThan">
      <formula>$C$4</formula>
    </cfRule>
  </conditionalFormatting>
  <conditionalFormatting sqref="AW50">
    <cfRule type="cellIs" dxfId="14474" priority="1552" operator="lessThan">
      <formula>$C$4</formula>
    </cfRule>
  </conditionalFormatting>
  <conditionalFormatting sqref="AW51">
    <cfRule type="cellIs" dxfId="14473" priority="1553" operator="lessThan">
      <formula>$C$4</formula>
    </cfRule>
  </conditionalFormatting>
  <conditionalFormatting sqref="AW52">
    <cfRule type="cellIs" dxfId="14472" priority="1554" operator="lessThan">
      <formula>$C$4</formula>
    </cfRule>
  </conditionalFormatting>
  <conditionalFormatting sqref="AW53">
    <cfRule type="cellIs" dxfId="14471" priority="1555" operator="lessThan">
      <formula>$C$4</formula>
    </cfRule>
  </conditionalFormatting>
  <conditionalFormatting sqref="AW54">
    <cfRule type="cellIs" dxfId="14470" priority="1556" operator="lessThan">
      <formula>$C$4</formula>
    </cfRule>
  </conditionalFormatting>
  <conditionalFormatting sqref="AW55">
    <cfRule type="cellIs" dxfId="14469" priority="1557" operator="lessThan">
      <formula>$C$4</formula>
    </cfRule>
  </conditionalFormatting>
  <conditionalFormatting sqref="AW56">
    <cfRule type="cellIs" dxfId="14468" priority="1558" operator="lessThan">
      <formula>$C$4</formula>
    </cfRule>
  </conditionalFormatting>
  <conditionalFormatting sqref="AW57">
    <cfRule type="cellIs" dxfId="14467" priority="1559" operator="lessThan">
      <formula>$C$4</formula>
    </cfRule>
  </conditionalFormatting>
  <conditionalFormatting sqref="AW58">
    <cfRule type="cellIs" dxfId="14466" priority="1560" operator="lessThan">
      <formula>$C$4</formula>
    </cfRule>
  </conditionalFormatting>
  <conditionalFormatting sqref="AW59">
    <cfRule type="cellIs" dxfId="14465" priority="1561" operator="lessThan">
      <formula>$C$4</formula>
    </cfRule>
  </conditionalFormatting>
  <conditionalFormatting sqref="AW60">
    <cfRule type="cellIs" dxfId="14464" priority="1562" operator="lessThan">
      <formula>$C$4</formula>
    </cfRule>
  </conditionalFormatting>
  <conditionalFormatting sqref="AX11">
    <cfRule type="cellIs" dxfId="14463" priority="1563" operator="lessThan">
      <formula>$C$4</formula>
    </cfRule>
  </conditionalFormatting>
  <conditionalFormatting sqref="AX12">
    <cfRule type="cellIs" dxfId="14462" priority="1564" operator="lessThan">
      <formula>$C$4</formula>
    </cfRule>
  </conditionalFormatting>
  <conditionalFormatting sqref="AX13">
    <cfRule type="cellIs" dxfId="14461" priority="1565" operator="lessThan">
      <formula>$C$4</formula>
    </cfRule>
  </conditionalFormatting>
  <conditionalFormatting sqref="AX14">
    <cfRule type="cellIs" dxfId="14460" priority="1566" operator="lessThan">
      <formula>$C$4</formula>
    </cfRule>
  </conditionalFormatting>
  <conditionalFormatting sqref="AX15">
    <cfRule type="cellIs" dxfId="14459" priority="1567" operator="lessThan">
      <formula>$C$4</formula>
    </cfRule>
  </conditionalFormatting>
  <conditionalFormatting sqref="AX16">
    <cfRule type="cellIs" dxfId="14458" priority="1568" operator="lessThan">
      <formula>$C$4</formula>
    </cfRule>
  </conditionalFormatting>
  <conditionalFormatting sqref="AX17">
    <cfRule type="cellIs" dxfId="14457" priority="1569" operator="lessThan">
      <formula>$C$4</formula>
    </cfRule>
  </conditionalFormatting>
  <conditionalFormatting sqref="AX18">
    <cfRule type="cellIs" dxfId="14456" priority="1570" operator="lessThan">
      <formula>$C$4</formula>
    </cfRule>
  </conditionalFormatting>
  <conditionalFormatting sqref="AX19">
    <cfRule type="cellIs" dxfId="14455" priority="1571" operator="lessThan">
      <formula>$C$4</formula>
    </cfRule>
  </conditionalFormatting>
  <conditionalFormatting sqref="AX20">
    <cfRule type="cellIs" dxfId="14454" priority="1572" operator="lessThan">
      <formula>$C$4</formula>
    </cfRule>
  </conditionalFormatting>
  <conditionalFormatting sqref="AX21">
    <cfRule type="cellIs" dxfId="14453" priority="1573" operator="lessThan">
      <formula>$C$4</formula>
    </cfRule>
  </conditionalFormatting>
  <conditionalFormatting sqref="AX22">
    <cfRule type="cellIs" dxfId="14452" priority="1574" operator="lessThan">
      <formula>$C$4</formula>
    </cfRule>
  </conditionalFormatting>
  <conditionalFormatting sqref="AX23">
    <cfRule type="cellIs" dxfId="14451" priority="1575" operator="lessThan">
      <formula>$C$4</formula>
    </cfRule>
  </conditionalFormatting>
  <conditionalFormatting sqref="AX24">
    <cfRule type="cellIs" dxfId="14450" priority="1576" operator="lessThan">
      <formula>$C$4</formula>
    </cfRule>
  </conditionalFormatting>
  <conditionalFormatting sqref="AX25">
    <cfRule type="cellIs" dxfId="14449" priority="1577" operator="lessThan">
      <formula>$C$4</formula>
    </cfRule>
  </conditionalFormatting>
  <conditionalFormatting sqref="AX26">
    <cfRule type="cellIs" dxfId="14448" priority="1578" operator="lessThan">
      <formula>$C$4</formula>
    </cfRule>
  </conditionalFormatting>
  <conditionalFormatting sqref="AX27">
    <cfRule type="cellIs" dxfId="14447" priority="1579" operator="lessThan">
      <formula>$C$4</formula>
    </cfRule>
  </conditionalFormatting>
  <conditionalFormatting sqref="AX28">
    <cfRule type="cellIs" dxfId="14446" priority="1580" operator="lessThan">
      <formula>$C$4</formula>
    </cfRule>
  </conditionalFormatting>
  <conditionalFormatting sqref="AX29">
    <cfRule type="cellIs" dxfId="14445" priority="1581" operator="lessThan">
      <formula>$C$4</formula>
    </cfRule>
  </conditionalFormatting>
  <conditionalFormatting sqref="AX30">
    <cfRule type="cellIs" dxfId="14444" priority="1582" operator="lessThan">
      <formula>$C$4</formula>
    </cfRule>
  </conditionalFormatting>
  <conditionalFormatting sqref="AX31">
    <cfRule type="cellIs" dxfId="14443" priority="1583" operator="lessThan">
      <formula>$C$4</formula>
    </cfRule>
  </conditionalFormatting>
  <conditionalFormatting sqref="AX32">
    <cfRule type="cellIs" dxfId="14442" priority="1584" operator="lessThan">
      <formula>$C$4</formula>
    </cfRule>
  </conditionalFormatting>
  <conditionalFormatting sqref="AX33">
    <cfRule type="cellIs" dxfId="14441" priority="1585" operator="lessThan">
      <formula>$C$4</formula>
    </cfRule>
  </conditionalFormatting>
  <conditionalFormatting sqref="AX34">
    <cfRule type="cellIs" dxfId="14440" priority="1586" operator="lessThan">
      <formula>$C$4</formula>
    </cfRule>
  </conditionalFormatting>
  <conditionalFormatting sqref="AX35">
    <cfRule type="cellIs" dxfId="14439" priority="1587" operator="lessThan">
      <formula>$C$4</formula>
    </cfRule>
  </conditionalFormatting>
  <conditionalFormatting sqref="AX36">
    <cfRule type="cellIs" dxfId="14438" priority="1588" operator="lessThan">
      <formula>$C$4</formula>
    </cfRule>
  </conditionalFormatting>
  <conditionalFormatting sqref="AX37">
    <cfRule type="cellIs" dxfId="14437" priority="1589" operator="lessThan">
      <formula>$C$4</formula>
    </cfRule>
  </conditionalFormatting>
  <conditionalFormatting sqref="AX38">
    <cfRule type="cellIs" dxfId="14436" priority="1590" operator="lessThan">
      <formula>$C$4</formula>
    </cfRule>
  </conditionalFormatting>
  <conditionalFormatting sqref="AX39">
    <cfRule type="cellIs" dxfId="14435" priority="1591" operator="lessThan">
      <formula>$C$4</formula>
    </cfRule>
  </conditionalFormatting>
  <conditionalFormatting sqref="AX40">
    <cfRule type="cellIs" dxfId="14434" priority="1592" operator="lessThan">
      <formula>$C$4</formula>
    </cfRule>
  </conditionalFormatting>
  <conditionalFormatting sqref="AX41">
    <cfRule type="cellIs" dxfId="14433" priority="1593" operator="lessThan">
      <formula>$C$4</formula>
    </cfRule>
  </conditionalFormatting>
  <conditionalFormatting sqref="AX42">
    <cfRule type="cellIs" dxfId="14432" priority="1594" operator="lessThan">
      <formula>$C$4</formula>
    </cfRule>
  </conditionalFormatting>
  <conditionalFormatting sqref="AX43">
    <cfRule type="cellIs" dxfId="14431" priority="1595" operator="lessThan">
      <formula>$C$4</formula>
    </cfRule>
  </conditionalFormatting>
  <conditionalFormatting sqref="AX44">
    <cfRule type="cellIs" dxfId="14430" priority="1596" operator="lessThan">
      <formula>$C$4</formula>
    </cfRule>
  </conditionalFormatting>
  <conditionalFormatting sqref="AX45">
    <cfRule type="cellIs" dxfId="14429" priority="1597" operator="lessThan">
      <formula>$C$4</formula>
    </cfRule>
  </conditionalFormatting>
  <conditionalFormatting sqref="AX46">
    <cfRule type="cellIs" dxfId="14428" priority="1598" operator="lessThan">
      <formula>$C$4</formula>
    </cfRule>
  </conditionalFormatting>
  <conditionalFormatting sqref="AX47">
    <cfRule type="cellIs" dxfId="14427" priority="1599" operator="lessThan">
      <formula>$C$4</formula>
    </cfRule>
  </conditionalFormatting>
  <conditionalFormatting sqref="AX48">
    <cfRule type="cellIs" dxfId="14426" priority="1600" operator="lessThan">
      <formula>$C$4</formula>
    </cfRule>
  </conditionalFormatting>
  <conditionalFormatting sqref="AX49">
    <cfRule type="cellIs" dxfId="14425" priority="1601" operator="lessThan">
      <formula>$C$4</formula>
    </cfRule>
  </conditionalFormatting>
  <conditionalFormatting sqref="AX50">
    <cfRule type="cellIs" dxfId="14424" priority="1602" operator="lessThan">
      <formula>$C$4</formula>
    </cfRule>
  </conditionalFormatting>
  <conditionalFormatting sqref="AX51">
    <cfRule type="cellIs" dxfId="14423" priority="1603" operator="lessThan">
      <formula>$C$4</formula>
    </cfRule>
  </conditionalFormatting>
  <conditionalFormatting sqref="AX52">
    <cfRule type="cellIs" dxfId="14422" priority="1604" operator="lessThan">
      <formula>$C$4</formula>
    </cfRule>
  </conditionalFormatting>
  <conditionalFormatting sqref="AX53">
    <cfRule type="cellIs" dxfId="14421" priority="1605" operator="lessThan">
      <formula>$C$4</formula>
    </cfRule>
  </conditionalFormatting>
  <conditionalFormatting sqref="AX54">
    <cfRule type="cellIs" dxfId="14420" priority="1606" operator="lessThan">
      <formula>$C$4</formula>
    </cfRule>
  </conditionalFormatting>
  <conditionalFormatting sqref="AX55">
    <cfRule type="cellIs" dxfId="14419" priority="1607" operator="lessThan">
      <formula>$C$4</formula>
    </cfRule>
  </conditionalFormatting>
  <conditionalFormatting sqref="AX56">
    <cfRule type="cellIs" dxfId="14418" priority="1608" operator="lessThan">
      <formula>$C$4</formula>
    </cfRule>
  </conditionalFormatting>
  <conditionalFormatting sqref="AX57">
    <cfRule type="cellIs" dxfId="14417" priority="1609" operator="lessThan">
      <formula>$C$4</formula>
    </cfRule>
  </conditionalFormatting>
  <conditionalFormatting sqref="AX58">
    <cfRule type="cellIs" dxfId="14416" priority="1610" operator="lessThan">
      <formula>$C$4</formula>
    </cfRule>
  </conditionalFormatting>
  <conditionalFormatting sqref="AX59">
    <cfRule type="cellIs" dxfId="14415" priority="1611" operator="lessThan">
      <formula>$C$4</formula>
    </cfRule>
  </conditionalFormatting>
  <conditionalFormatting sqref="AX60">
    <cfRule type="cellIs" dxfId="14414" priority="1612" operator="lessThan">
      <formula>$C$4</formula>
    </cfRule>
  </conditionalFormatting>
  <conditionalFormatting sqref="AY11">
    <cfRule type="cellIs" dxfId="14413" priority="1613" operator="lessThan">
      <formula>$C$4</formula>
    </cfRule>
  </conditionalFormatting>
  <conditionalFormatting sqref="AY12">
    <cfRule type="cellIs" dxfId="14412" priority="1614" operator="lessThan">
      <formula>$C$4</formula>
    </cfRule>
  </conditionalFormatting>
  <conditionalFormatting sqref="AY13">
    <cfRule type="cellIs" dxfId="14411" priority="1615" operator="lessThan">
      <formula>$C$4</formula>
    </cfRule>
  </conditionalFormatting>
  <conditionalFormatting sqref="AY14">
    <cfRule type="cellIs" dxfId="14410" priority="1616" operator="lessThan">
      <formula>$C$4</formula>
    </cfRule>
  </conditionalFormatting>
  <conditionalFormatting sqref="AY15">
    <cfRule type="cellIs" dxfId="14409" priority="1617" operator="lessThan">
      <formula>$C$4</formula>
    </cfRule>
  </conditionalFormatting>
  <conditionalFormatting sqref="AY16">
    <cfRule type="cellIs" dxfId="14408" priority="1618" operator="lessThan">
      <formula>$C$4</formula>
    </cfRule>
  </conditionalFormatting>
  <conditionalFormatting sqref="AY17">
    <cfRule type="cellIs" dxfId="14407" priority="1619" operator="lessThan">
      <formula>$C$4</formula>
    </cfRule>
  </conditionalFormatting>
  <conditionalFormatting sqref="AY18">
    <cfRule type="cellIs" dxfId="14406" priority="1620" operator="lessThan">
      <formula>$C$4</formula>
    </cfRule>
  </conditionalFormatting>
  <conditionalFormatting sqref="AY19">
    <cfRule type="cellIs" dxfId="14405" priority="1621" operator="lessThan">
      <formula>$C$4</formula>
    </cfRule>
  </conditionalFormatting>
  <conditionalFormatting sqref="AY20">
    <cfRule type="cellIs" dxfId="14404" priority="1622" operator="lessThan">
      <formula>$C$4</formula>
    </cfRule>
  </conditionalFormatting>
  <conditionalFormatting sqref="AY21">
    <cfRule type="cellIs" dxfId="14403" priority="1623" operator="lessThan">
      <formula>$C$4</formula>
    </cfRule>
  </conditionalFormatting>
  <conditionalFormatting sqref="AY22">
    <cfRule type="cellIs" dxfId="14402" priority="1624" operator="lessThan">
      <formula>$C$4</formula>
    </cfRule>
  </conditionalFormatting>
  <conditionalFormatting sqref="AY23">
    <cfRule type="cellIs" dxfId="14401" priority="1625" operator="lessThan">
      <formula>$C$4</formula>
    </cfRule>
  </conditionalFormatting>
  <conditionalFormatting sqref="AY24">
    <cfRule type="cellIs" dxfId="14400" priority="1626" operator="lessThan">
      <formula>$C$4</formula>
    </cfRule>
  </conditionalFormatting>
  <conditionalFormatting sqref="AY25">
    <cfRule type="cellIs" dxfId="14399" priority="1627" operator="lessThan">
      <formula>$C$4</formula>
    </cfRule>
  </conditionalFormatting>
  <conditionalFormatting sqref="AY26">
    <cfRule type="cellIs" dxfId="14398" priority="1628" operator="lessThan">
      <formula>$C$4</formula>
    </cfRule>
  </conditionalFormatting>
  <conditionalFormatting sqref="AY27">
    <cfRule type="cellIs" dxfId="14397" priority="1629" operator="lessThan">
      <formula>$C$4</formula>
    </cfRule>
  </conditionalFormatting>
  <conditionalFormatting sqref="AY28">
    <cfRule type="cellIs" dxfId="14396" priority="1630" operator="lessThan">
      <formula>$C$4</formula>
    </cfRule>
  </conditionalFormatting>
  <conditionalFormatting sqref="AY29">
    <cfRule type="cellIs" dxfId="14395" priority="1631" operator="lessThan">
      <formula>$C$4</formula>
    </cfRule>
  </conditionalFormatting>
  <conditionalFormatting sqref="AY30">
    <cfRule type="cellIs" dxfId="14394" priority="1632" operator="lessThan">
      <formula>$C$4</formula>
    </cfRule>
  </conditionalFormatting>
  <conditionalFormatting sqref="AY31">
    <cfRule type="cellIs" dxfId="14393" priority="1633" operator="lessThan">
      <formula>$C$4</formula>
    </cfRule>
  </conditionalFormatting>
  <conditionalFormatting sqref="AY32">
    <cfRule type="cellIs" dxfId="14392" priority="1634" operator="lessThan">
      <formula>$C$4</formula>
    </cfRule>
  </conditionalFormatting>
  <conditionalFormatting sqref="AY33">
    <cfRule type="cellIs" dxfId="14391" priority="1635" operator="lessThan">
      <formula>$C$4</formula>
    </cfRule>
  </conditionalFormatting>
  <conditionalFormatting sqref="AY34">
    <cfRule type="cellIs" dxfId="14390" priority="1636" operator="lessThan">
      <formula>$C$4</formula>
    </cfRule>
  </conditionalFormatting>
  <conditionalFormatting sqref="AY35">
    <cfRule type="cellIs" dxfId="14389" priority="1637" operator="lessThan">
      <formula>$C$4</formula>
    </cfRule>
  </conditionalFormatting>
  <conditionalFormatting sqref="AY36">
    <cfRule type="cellIs" dxfId="14388" priority="1638" operator="lessThan">
      <formula>$C$4</formula>
    </cfRule>
  </conditionalFormatting>
  <conditionalFormatting sqref="AY37">
    <cfRule type="cellIs" dxfId="14387" priority="1639" operator="lessThan">
      <formula>$C$4</formula>
    </cfRule>
  </conditionalFormatting>
  <conditionalFormatting sqref="AY38">
    <cfRule type="cellIs" dxfId="14386" priority="1640" operator="lessThan">
      <formula>$C$4</formula>
    </cfRule>
  </conditionalFormatting>
  <conditionalFormatting sqref="AY39">
    <cfRule type="cellIs" dxfId="14385" priority="1641" operator="lessThan">
      <formula>$C$4</formula>
    </cfRule>
  </conditionalFormatting>
  <conditionalFormatting sqref="AY40">
    <cfRule type="cellIs" dxfId="14384" priority="1642" operator="lessThan">
      <formula>$C$4</formula>
    </cfRule>
  </conditionalFormatting>
  <conditionalFormatting sqref="AY41">
    <cfRule type="cellIs" dxfId="14383" priority="1643" operator="lessThan">
      <formula>$C$4</formula>
    </cfRule>
  </conditionalFormatting>
  <conditionalFormatting sqref="AY42">
    <cfRule type="cellIs" dxfId="14382" priority="1644" operator="lessThan">
      <formula>$C$4</formula>
    </cfRule>
  </conditionalFormatting>
  <conditionalFormatting sqref="AY43">
    <cfRule type="cellIs" dxfId="14381" priority="1645" operator="lessThan">
      <formula>$C$4</formula>
    </cfRule>
  </conditionalFormatting>
  <conditionalFormatting sqref="AY44">
    <cfRule type="cellIs" dxfId="14380" priority="1646" operator="lessThan">
      <formula>$C$4</formula>
    </cfRule>
  </conditionalFormatting>
  <conditionalFormatting sqref="AY45">
    <cfRule type="cellIs" dxfId="14379" priority="1647" operator="lessThan">
      <formula>$C$4</formula>
    </cfRule>
  </conditionalFormatting>
  <conditionalFormatting sqref="AY46">
    <cfRule type="cellIs" dxfId="14378" priority="1648" operator="lessThan">
      <formula>$C$4</formula>
    </cfRule>
  </conditionalFormatting>
  <conditionalFormatting sqref="AY47">
    <cfRule type="cellIs" dxfId="14377" priority="1649" operator="lessThan">
      <formula>$C$4</formula>
    </cfRule>
  </conditionalFormatting>
  <conditionalFormatting sqref="AY48">
    <cfRule type="cellIs" dxfId="14376" priority="1650" operator="lessThan">
      <formula>$C$4</formula>
    </cfRule>
  </conditionalFormatting>
  <conditionalFormatting sqref="AY49">
    <cfRule type="cellIs" dxfId="14375" priority="1651" operator="lessThan">
      <formula>$C$4</formula>
    </cfRule>
  </conditionalFormatting>
  <conditionalFormatting sqref="AY50">
    <cfRule type="cellIs" dxfId="14374" priority="1652" operator="lessThan">
      <formula>$C$4</formula>
    </cfRule>
  </conditionalFormatting>
  <conditionalFormatting sqref="AY51">
    <cfRule type="cellIs" dxfId="14373" priority="1653" operator="lessThan">
      <formula>$C$4</formula>
    </cfRule>
  </conditionalFormatting>
  <conditionalFormatting sqref="AY52">
    <cfRule type="cellIs" dxfId="14372" priority="1654" operator="lessThan">
      <formula>$C$4</formula>
    </cfRule>
  </conditionalFormatting>
  <conditionalFormatting sqref="AY53">
    <cfRule type="cellIs" dxfId="14371" priority="1655" operator="lessThan">
      <formula>$C$4</formula>
    </cfRule>
  </conditionalFormatting>
  <conditionalFormatting sqref="AY54">
    <cfRule type="cellIs" dxfId="14370" priority="1656" operator="lessThan">
      <formula>$C$4</formula>
    </cfRule>
  </conditionalFormatting>
  <conditionalFormatting sqref="AY55">
    <cfRule type="cellIs" dxfId="14369" priority="1657" operator="lessThan">
      <formula>$C$4</formula>
    </cfRule>
  </conditionalFormatting>
  <conditionalFormatting sqref="AY56">
    <cfRule type="cellIs" dxfId="14368" priority="1658" operator="lessThan">
      <formula>$C$4</formula>
    </cfRule>
  </conditionalFormatting>
  <conditionalFormatting sqref="AY57">
    <cfRule type="cellIs" dxfId="14367" priority="1659" operator="lessThan">
      <formula>$C$4</formula>
    </cfRule>
  </conditionalFormatting>
  <conditionalFormatting sqref="AY58">
    <cfRule type="cellIs" dxfId="14366" priority="1660" operator="lessThan">
      <formula>$C$4</formula>
    </cfRule>
  </conditionalFormatting>
  <conditionalFormatting sqref="AY59">
    <cfRule type="cellIs" dxfId="14365" priority="1661" operator="lessThan">
      <formula>$C$4</formula>
    </cfRule>
  </conditionalFormatting>
  <conditionalFormatting sqref="AY60">
    <cfRule type="cellIs" dxfId="14364" priority="1662" operator="lessThan">
      <formula>$C$4</formula>
    </cfRule>
  </conditionalFormatting>
  <conditionalFormatting sqref="BO11">
    <cfRule type="cellIs" dxfId="14363" priority="1663" operator="lessThan">
      <formula>$C$4</formula>
    </cfRule>
  </conditionalFormatting>
  <conditionalFormatting sqref="BO12">
    <cfRule type="cellIs" dxfId="14362" priority="1664" operator="lessThan">
      <formula>$C$4</formula>
    </cfRule>
  </conditionalFormatting>
  <conditionalFormatting sqref="BO13">
    <cfRule type="cellIs" dxfId="14361" priority="1665" operator="lessThan">
      <formula>$C$4</formula>
    </cfRule>
  </conditionalFormatting>
  <conditionalFormatting sqref="BO14">
    <cfRule type="cellIs" dxfId="14360" priority="1666" operator="lessThan">
      <formula>$C$4</formula>
    </cfRule>
  </conditionalFormatting>
  <conditionalFormatting sqref="BO15">
    <cfRule type="cellIs" dxfId="14359" priority="1667" operator="lessThan">
      <formula>$C$4</formula>
    </cfRule>
  </conditionalFormatting>
  <conditionalFormatting sqref="BO16">
    <cfRule type="cellIs" dxfId="14358" priority="1668" operator="lessThan">
      <formula>$C$4</formula>
    </cfRule>
  </conditionalFormatting>
  <conditionalFormatting sqref="BO17">
    <cfRule type="cellIs" dxfId="14357" priority="1669" operator="lessThan">
      <formula>$C$4</formula>
    </cfRule>
  </conditionalFormatting>
  <conditionalFormatting sqref="BO18">
    <cfRule type="cellIs" dxfId="14356" priority="1670" operator="lessThan">
      <formula>$C$4</formula>
    </cfRule>
  </conditionalFormatting>
  <conditionalFormatting sqref="BO19">
    <cfRule type="cellIs" dxfId="14355" priority="1671" operator="lessThan">
      <formula>$C$4</formula>
    </cfRule>
  </conditionalFormatting>
  <conditionalFormatting sqref="BO20">
    <cfRule type="cellIs" dxfId="14354" priority="1672" operator="lessThan">
      <formula>$C$4</formula>
    </cfRule>
  </conditionalFormatting>
  <conditionalFormatting sqref="BO21">
    <cfRule type="cellIs" dxfId="14353" priority="1673" operator="lessThan">
      <formula>$C$4</formula>
    </cfRule>
  </conditionalFormatting>
  <conditionalFormatting sqref="BO22">
    <cfRule type="cellIs" dxfId="14352" priority="1674" operator="lessThan">
      <formula>$C$4</formula>
    </cfRule>
  </conditionalFormatting>
  <conditionalFormatting sqref="BO23">
    <cfRule type="cellIs" dxfId="14351" priority="1675" operator="lessThan">
      <formula>$C$4</formula>
    </cfRule>
  </conditionalFormatting>
  <conditionalFormatting sqref="BO24">
    <cfRule type="cellIs" dxfId="14350" priority="1676" operator="lessThan">
      <formula>$C$4</formula>
    </cfRule>
  </conditionalFormatting>
  <conditionalFormatting sqref="BO25">
    <cfRule type="cellIs" dxfId="14349" priority="1677" operator="lessThan">
      <formula>$C$4</formula>
    </cfRule>
  </conditionalFormatting>
  <conditionalFormatting sqref="BO26">
    <cfRule type="cellIs" dxfId="14348" priority="1678" operator="lessThan">
      <formula>$C$4</formula>
    </cfRule>
  </conditionalFormatting>
  <conditionalFormatting sqref="BO27">
    <cfRule type="cellIs" dxfId="14347" priority="1679" operator="lessThan">
      <formula>$C$4</formula>
    </cfRule>
  </conditionalFormatting>
  <conditionalFormatting sqref="BO28">
    <cfRule type="cellIs" dxfId="14346" priority="1680" operator="lessThan">
      <formula>$C$4</formula>
    </cfRule>
  </conditionalFormatting>
  <conditionalFormatting sqref="BO29">
    <cfRule type="cellIs" dxfId="14345" priority="1681" operator="lessThan">
      <formula>$C$4</formula>
    </cfRule>
  </conditionalFormatting>
  <conditionalFormatting sqref="BO30">
    <cfRule type="cellIs" dxfId="14344" priority="1682" operator="lessThan">
      <formula>$C$4</formula>
    </cfRule>
  </conditionalFormatting>
  <conditionalFormatting sqref="BO31">
    <cfRule type="cellIs" dxfId="14343" priority="1683" operator="lessThan">
      <formula>$C$4</formula>
    </cfRule>
  </conditionalFormatting>
  <conditionalFormatting sqref="BO32">
    <cfRule type="cellIs" dxfId="14342" priority="1684" operator="lessThan">
      <formula>$C$4</formula>
    </cfRule>
  </conditionalFormatting>
  <conditionalFormatting sqref="BO33">
    <cfRule type="cellIs" dxfId="14341" priority="1685" operator="lessThan">
      <formula>$C$4</formula>
    </cfRule>
  </conditionalFormatting>
  <conditionalFormatting sqref="BO34">
    <cfRule type="cellIs" dxfId="14340" priority="1686" operator="lessThan">
      <formula>$C$4</formula>
    </cfRule>
  </conditionalFormatting>
  <conditionalFormatting sqref="BO35">
    <cfRule type="cellIs" dxfId="14339" priority="1687" operator="lessThan">
      <formula>$C$4</formula>
    </cfRule>
  </conditionalFormatting>
  <conditionalFormatting sqref="BO36">
    <cfRule type="cellIs" dxfId="14338" priority="1688" operator="lessThan">
      <formula>$C$4</formula>
    </cfRule>
  </conditionalFormatting>
  <conditionalFormatting sqref="BO37">
    <cfRule type="cellIs" dxfId="14337" priority="1689" operator="lessThan">
      <formula>$C$4</formula>
    </cfRule>
  </conditionalFormatting>
  <conditionalFormatting sqref="BO38">
    <cfRule type="cellIs" dxfId="14336" priority="1690" operator="lessThan">
      <formula>$C$4</formula>
    </cfRule>
  </conditionalFormatting>
  <conditionalFormatting sqref="BO39">
    <cfRule type="cellIs" dxfId="14335" priority="1691" operator="lessThan">
      <formula>$C$4</formula>
    </cfRule>
  </conditionalFormatting>
  <conditionalFormatting sqref="BO40">
    <cfRule type="cellIs" dxfId="14334" priority="1692" operator="lessThan">
      <formula>$C$4</formula>
    </cfRule>
  </conditionalFormatting>
  <conditionalFormatting sqref="BO41">
    <cfRule type="cellIs" dxfId="14333" priority="1693" operator="lessThan">
      <formula>$C$4</formula>
    </cfRule>
  </conditionalFormatting>
  <conditionalFormatting sqref="BO42">
    <cfRule type="cellIs" dxfId="14332" priority="1694" operator="lessThan">
      <formula>$C$4</formula>
    </cfRule>
  </conditionalFormatting>
  <conditionalFormatting sqref="BO43">
    <cfRule type="cellIs" dxfId="14331" priority="1695" operator="lessThan">
      <formula>$C$4</formula>
    </cfRule>
  </conditionalFormatting>
  <conditionalFormatting sqref="BO44">
    <cfRule type="cellIs" dxfId="14330" priority="1696" operator="lessThan">
      <formula>$C$4</formula>
    </cfRule>
  </conditionalFormatting>
  <conditionalFormatting sqref="BO45">
    <cfRule type="cellIs" dxfId="14329" priority="1697" operator="lessThan">
      <formula>$C$4</formula>
    </cfRule>
  </conditionalFormatting>
  <conditionalFormatting sqref="BO46">
    <cfRule type="cellIs" dxfId="14328" priority="1698" operator="lessThan">
      <formula>$C$4</formula>
    </cfRule>
  </conditionalFormatting>
  <conditionalFormatting sqref="BO47">
    <cfRule type="cellIs" dxfId="14327" priority="1699" operator="lessThan">
      <formula>$C$4</formula>
    </cfRule>
  </conditionalFormatting>
  <conditionalFormatting sqref="BO48">
    <cfRule type="cellIs" dxfId="14326" priority="1700" operator="lessThan">
      <formula>$C$4</formula>
    </cfRule>
  </conditionalFormatting>
  <conditionalFormatting sqref="BO49">
    <cfRule type="cellIs" dxfId="14325" priority="1701" operator="lessThan">
      <formula>$C$4</formula>
    </cfRule>
  </conditionalFormatting>
  <conditionalFormatting sqref="BO50">
    <cfRule type="cellIs" dxfId="14324" priority="1702" operator="lessThan">
      <formula>$C$4</formula>
    </cfRule>
  </conditionalFormatting>
  <conditionalFormatting sqref="BO51">
    <cfRule type="cellIs" dxfId="14323" priority="1703" operator="lessThan">
      <formula>$C$4</formula>
    </cfRule>
  </conditionalFormatting>
  <conditionalFormatting sqref="BO52">
    <cfRule type="cellIs" dxfId="14322" priority="1704" operator="lessThan">
      <formula>$C$4</formula>
    </cfRule>
  </conditionalFormatting>
  <conditionalFormatting sqref="BO53">
    <cfRule type="cellIs" dxfId="14321" priority="1705" operator="lessThan">
      <formula>$C$4</formula>
    </cfRule>
  </conditionalFormatting>
  <conditionalFormatting sqref="BO54">
    <cfRule type="cellIs" dxfId="14320" priority="1706" operator="lessThan">
      <formula>$C$4</formula>
    </cfRule>
  </conditionalFormatting>
  <conditionalFormatting sqref="BO55">
    <cfRule type="cellIs" dxfId="14319" priority="1707" operator="lessThan">
      <formula>$C$4</formula>
    </cfRule>
  </conditionalFormatting>
  <conditionalFormatting sqref="BO56">
    <cfRule type="cellIs" dxfId="14318" priority="1708" operator="lessThan">
      <formula>$C$4</formula>
    </cfRule>
  </conditionalFormatting>
  <conditionalFormatting sqref="BO57">
    <cfRule type="cellIs" dxfId="14317" priority="1709" operator="lessThan">
      <formula>$C$4</formula>
    </cfRule>
  </conditionalFormatting>
  <conditionalFormatting sqref="BO58">
    <cfRule type="cellIs" dxfId="14316" priority="1710" operator="lessThan">
      <formula>$C$4</formula>
    </cfRule>
  </conditionalFormatting>
  <conditionalFormatting sqref="BO59">
    <cfRule type="cellIs" dxfId="14315" priority="1711" operator="lessThan">
      <formula>$C$4</formula>
    </cfRule>
  </conditionalFormatting>
  <conditionalFormatting sqref="BO60">
    <cfRule type="cellIs" dxfId="14314" priority="1712" operator="lessThan">
      <formula>$C$4</formula>
    </cfRule>
  </conditionalFormatting>
  <conditionalFormatting sqref="BP11">
    <cfRule type="cellIs" dxfId="14313" priority="1713" operator="lessThan">
      <formula>$C$4</formula>
    </cfRule>
  </conditionalFormatting>
  <conditionalFormatting sqref="BP12">
    <cfRule type="cellIs" dxfId="14312" priority="1714" operator="lessThan">
      <formula>$C$4</formula>
    </cfRule>
  </conditionalFormatting>
  <conditionalFormatting sqref="BP13">
    <cfRule type="cellIs" dxfId="14311" priority="1715" operator="lessThan">
      <formula>$C$4</formula>
    </cfRule>
  </conditionalFormatting>
  <conditionalFormatting sqref="BP14">
    <cfRule type="cellIs" dxfId="14310" priority="1716" operator="lessThan">
      <formula>$C$4</formula>
    </cfRule>
  </conditionalFormatting>
  <conditionalFormatting sqref="BP15">
    <cfRule type="cellIs" dxfId="14309" priority="1717" operator="lessThan">
      <formula>$C$4</formula>
    </cfRule>
  </conditionalFormatting>
  <conditionalFormatting sqref="BP16">
    <cfRule type="cellIs" dxfId="14308" priority="1718" operator="lessThan">
      <formula>$C$4</formula>
    </cfRule>
  </conditionalFormatting>
  <conditionalFormatting sqref="BP17">
    <cfRule type="cellIs" dxfId="14307" priority="1719" operator="lessThan">
      <formula>$C$4</formula>
    </cfRule>
  </conditionalFormatting>
  <conditionalFormatting sqref="BP18">
    <cfRule type="cellIs" dxfId="14306" priority="1720" operator="lessThan">
      <formula>$C$4</formula>
    </cfRule>
  </conditionalFormatting>
  <conditionalFormatting sqref="BP19">
    <cfRule type="cellIs" dxfId="14305" priority="1721" operator="lessThan">
      <formula>$C$4</formula>
    </cfRule>
  </conditionalFormatting>
  <conditionalFormatting sqref="BP20">
    <cfRule type="cellIs" dxfId="14304" priority="1722" operator="lessThan">
      <formula>$C$4</formula>
    </cfRule>
  </conditionalFormatting>
  <conditionalFormatting sqref="BP21">
    <cfRule type="cellIs" dxfId="14303" priority="1723" operator="lessThan">
      <formula>$C$4</formula>
    </cfRule>
  </conditionalFormatting>
  <conditionalFormatting sqref="BP22">
    <cfRule type="cellIs" dxfId="14302" priority="1724" operator="lessThan">
      <formula>$C$4</formula>
    </cfRule>
  </conditionalFormatting>
  <conditionalFormatting sqref="BP23">
    <cfRule type="cellIs" dxfId="14301" priority="1725" operator="lessThan">
      <formula>$C$4</formula>
    </cfRule>
  </conditionalFormatting>
  <conditionalFormatting sqref="BP24">
    <cfRule type="cellIs" dxfId="14300" priority="1726" operator="lessThan">
      <formula>$C$4</formula>
    </cfRule>
  </conditionalFormatting>
  <conditionalFormatting sqref="BP25">
    <cfRule type="cellIs" dxfId="14299" priority="1727" operator="lessThan">
      <formula>$C$4</formula>
    </cfRule>
  </conditionalFormatting>
  <conditionalFormatting sqref="BP26">
    <cfRule type="cellIs" dxfId="14298" priority="1728" operator="lessThan">
      <formula>$C$4</formula>
    </cfRule>
  </conditionalFormatting>
  <conditionalFormatting sqref="BP27">
    <cfRule type="cellIs" dxfId="14297" priority="1729" operator="lessThan">
      <formula>$C$4</formula>
    </cfRule>
  </conditionalFormatting>
  <conditionalFormatting sqref="BP28">
    <cfRule type="cellIs" dxfId="14296" priority="1730" operator="lessThan">
      <formula>$C$4</formula>
    </cfRule>
  </conditionalFormatting>
  <conditionalFormatting sqref="BP29">
    <cfRule type="cellIs" dxfId="14295" priority="1731" operator="lessThan">
      <formula>$C$4</formula>
    </cfRule>
  </conditionalFormatting>
  <conditionalFormatting sqref="BP30">
    <cfRule type="cellIs" dxfId="14294" priority="1732" operator="lessThan">
      <formula>$C$4</formula>
    </cfRule>
  </conditionalFormatting>
  <conditionalFormatting sqref="BP31">
    <cfRule type="cellIs" dxfId="14293" priority="1733" operator="lessThan">
      <formula>$C$4</formula>
    </cfRule>
  </conditionalFormatting>
  <conditionalFormatting sqref="BP32">
    <cfRule type="cellIs" dxfId="14292" priority="1734" operator="lessThan">
      <formula>$C$4</formula>
    </cfRule>
  </conditionalFormatting>
  <conditionalFormatting sqref="BP33">
    <cfRule type="cellIs" dxfId="14291" priority="1735" operator="lessThan">
      <formula>$C$4</formula>
    </cfRule>
  </conditionalFormatting>
  <conditionalFormatting sqref="BP34">
    <cfRule type="cellIs" dxfId="14290" priority="1736" operator="lessThan">
      <formula>$C$4</formula>
    </cfRule>
  </conditionalFormatting>
  <conditionalFormatting sqref="BP35">
    <cfRule type="cellIs" dxfId="14289" priority="1737" operator="lessThan">
      <formula>$C$4</formula>
    </cfRule>
  </conditionalFormatting>
  <conditionalFormatting sqref="BP36">
    <cfRule type="cellIs" dxfId="14288" priority="1738" operator="lessThan">
      <formula>$C$4</formula>
    </cfRule>
  </conditionalFormatting>
  <conditionalFormatting sqref="BP37">
    <cfRule type="cellIs" dxfId="14287" priority="1739" operator="lessThan">
      <formula>$C$4</formula>
    </cfRule>
  </conditionalFormatting>
  <conditionalFormatting sqref="BP38">
    <cfRule type="cellIs" dxfId="14286" priority="1740" operator="lessThan">
      <formula>$C$4</formula>
    </cfRule>
  </conditionalFormatting>
  <conditionalFormatting sqref="BP39">
    <cfRule type="cellIs" dxfId="14285" priority="1741" operator="lessThan">
      <formula>$C$4</formula>
    </cfRule>
  </conditionalFormatting>
  <conditionalFormatting sqref="BP40">
    <cfRule type="cellIs" dxfId="14284" priority="1742" operator="lessThan">
      <formula>$C$4</formula>
    </cfRule>
  </conditionalFormatting>
  <conditionalFormatting sqref="BP41">
    <cfRule type="cellIs" dxfId="14283" priority="1743" operator="lessThan">
      <formula>$C$4</formula>
    </cfRule>
  </conditionalFormatting>
  <conditionalFormatting sqref="BP42">
    <cfRule type="cellIs" dxfId="14282" priority="1744" operator="lessThan">
      <formula>$C$4</formula>
    </cfRule>
  </conditionalFormatting>
  <conditionalFormatting sqref="BP43">
    <cfRule type="cellIs" dxfId="14281" priority="1745" operator="lessThan">
      <formula>$C$4</formula>
    </cfRule>
  </conditionalFormatting>
  <conditionalFormatting sqref="BP44">
    <cfRule type="cellIs" dxfId="14280" priority="1746" operator="lessThan">
      <formula>$C$4</formula>
    </cfRule>
  </conditionalFormatting>
  <conditionalFormatting sqref="BP45">
    <cfRule type="cellIs" dxfId="14279" priority="1747" operator="lessThan">
      <formula>$C$4</formula>
    </cfRule>
  </conditionalFormatting>
  <conditionalFormatting sqref="BP46">
    <cfRule type="cellIs" dxfId="14278" priority="1748" operator="lessThan">
      <formula>$C$4</formula>
    </cfRule>
  </conditionalFormatting>
  <conditionalFormatting sqref="BP47">
    <cfRule type="cellIs" dxfId="14277" priority="1749" operator="lessThan">
      <formula>$C$4</formula>
    </cfRule>
  </conditionalFormatting>
  <conditionalFormatting sqref="BP48">
    <cfRule type="cellIs" dxfId="14276" priority="1750" operator="lessThan">
      <formula>$C$4</formula>
    </cfRule>
  </conditionalFormatting>
  <conditionalFormatting sqref="BP49">
    <cfRule type="cellIs" dxfId="14275" priority="1751" operator="lessThan">
      <formula>$C$4</formula>
    </cfRule>
  </conditionalFormatting>
  <conditionalFormatting sqref="BP50">
    <cfRule type="cellIs" dxfId="14274" priority="1752" operator="lessThan">
      <formula>$C$4</formula>
    </cfRule>
  </conditionalFormatting>
  <conditionalFormatting sqref="BP51">
    <cfRule type="cellIs" dxfId="14273" priority="1753" operator="lessThan">
      <formula>$C$4</formula>
    </cfRule>
  </conditionalFormatting>
  <conditionalFormatting sqref="BP52">
    <cfRule type="cellIs" dxfId="14272" priority="1754" operator="lessThan">
      <formula>$C$4</formula>
    </cfRule>
  </conditionalFormatting>
  <conditionalFormatting sqref="BP53">
    <cfRule type="cellIs" dxfId="14271" priority="1755" operator="lessThan">
      <formula>$C$4</formula>
    </cfRule>
  </conditionalFormatting>
  <conditionalFormatting sqref="BP54">
    <cfRule type="cellIs" dxfId="14270" priority="1756" operator="lessThan">
      <formula>$C$4</formula>
    </cfRule>
  </conditionalFormatting>
  <conditionalFormatting sqref="BP55">
    <cfRule type="cellIs" dxfId="14269" priority="1757" operator="lessThan">
      <formula>$C$4</formula>
    </cfRule>
  </conditionalFormatting>
  <conditionalFormatting sqref="BP56">
    <cfRule type="cellIs" dxfId="14268" priority="1758" operator="lessThan">
      <formula>$C$4</formula>
    </cfRule>
  </conditionalFormatting>
  <conditionalFormatting sqref="BP57">
    <cfRule type="cellIs" dxfId="14267" priority="1759" operator="lessThan">
      <formula>$C$4</formula>
    </cfRule>
  </conditionalFormatting>
  <conditionalFormatting sqref="BP58">
    <cfRule type="cellIs" dxfId="14266" priority="1760" operator="lessThan">
      <formula>$C$4</formula>
    </cfRule>
  </conditionalFormatting>
  <conditionalFormatting sqref="BP59">
    <cfRule type="cellIs" dxfId="14265" priority="1761" operator="lessThan">
      <formula>$C$4</formula>
    </cfRule>
  </conditionalFormatting>
  <conditionalFormatting sqref="BP60">
    <cfRule type="cellIs" dxfId="14264" priority="1762" operator="lessThan">
      <formula>$C$4</formula>
    </cfRule>
  </conditionalFormatting>
  <conditionalFormatting sqref="BQ11">
    <cfRule type="cellIs" dxfId="14263" priority="1763" operator="lessThan">
      <formula>$C$4</formula>
    </cfRule>
  </conditionalFormatting>
  <conditionalFormatting sqref="BQ12">
    <cfRule type="cellIs" dxfId="14262" priority="1764" operator="lessThan">
      <formula>$C$4</formula>
    </cfRule>
  </conditionalFormatting>
  <conditionalFormatting sqref="BQ13">
    <cfRule type="cellIs" dxfId="14261" priority="1765" operator="lessThan">
      <formula>$C$4</formula>
    </cfRule>
  </conditionalFormatting>
  <conditionalFormatting sqref="BQ14">
    <cfRule type="cellIs" dxfId="14260" priority="1766" operator="lessThan">
      <formula>$C$4</formula>
    </cfRule>
  </conditionalFormatting>
  <conditionalFormatting sqref="BQ15">
    <cfRule type="cellIs" dxfId="14259" priority="1767" operator="lessThan">
      <formula>$C$4</formula>
    </cfRule>
  </conditionalFormatting>
  <conditionalFormatting sqref="BQ16">
    <cfRule type="cellIs" dxfId="14258" priority="1768" operator="lessThan">
      <formula>$C$4</formula>
    </cfRule>
  </conditionalFormatting>
  <conditionalFormatting sqref="BQ17">
    <cfRule type="cellIs" dxfId="14257" priority="1769" operator="lessThan">
      <formula>$C$4</formula>
    </cfRule>
  </conditionalFormatting>
  <conditionalFormatting sqref="BQ18">
    <cfRule type="cellIs" dxfId="14256" priority="1770" operator="lessThan">
      <formula>$C$4</formula>
    </cfRule>
  </conditionalFormatting>
  <conditionalFormatting sqref="BQ19">
    <cfRule type="cellIs" dxfId="14255" priority="1771" operator="lessThan">
      <formula>$C$4</formula>
    </cfRule>
  </conditionalFormatting>
  <conditionalFormatting sqref="BQ20">
    <cfRule type="cellIs" dxfId="14254" priority="1772" operator="lessThan">
      <formula>$C$4</formula>
    </cfRule>
  </conditionalFormatting>
  <conditionalFormatting sqref="BQ21">
    <cfRule type="cellIs" dxfId="14253" priority="1773" operator="lessThan">
      <formula>$C$4</formula>
    </cfRule>
  </conditionalFormatting>
  <conditionalFormatting sqref="BQ22">
    <cfRule type="cellIs" dxfId="14252" priority="1774" operator="lessThan">
      <formula>$C$4</formula>
    </cfRule>
  </conditionalFormatting>
  <conditionalFormatting sqref="BQ23">
    <cfRule type="cellIs" dxfId="14251" priority="1775" operator="lessThan">
      <formula>$C$4</formula>
    </cfRule>
  </conditionalFormatting>
  <conditionalFormatting sqref="BQ24">
    <cfRule type="cellIs" dxfId="14250" priority="1776" operator="lessThan">
      <formula>$C$4</formula>
    </cfRule>
  </conditionalFormatting>
  <conditionalFormatting sqref="BQ25">
    <cfRule type="cellIs" dxfId="14249" priority="1777" operator="lessThan">
      <formula>$C$4</formula>
    </cfRule>
  </conditionalFormatting>
  <conditionalFormatting sqref="BQ26">
    <cfRule type="cellIs" dxfId="14248" priority="1778" operator="lessThan">
      <formula>$C$4</formula>
    </cfRule>
  </conditionalFormatting>
  <conditionalFormatting sqref="BQ27">
    <cfRule type="cellIs" dxfId="14247" priority="1779" operator="lessThan">
      <formula>$C$4</formula>
    </cfRule>
  </conditionalFormatting>
  <conditionalFormatting sqref="BQ28">
    <cfRule type="cellIs" dxfId="14246" priority="1780" operator="lessThan">
      <formula>$C$4</formula>
    </cfRule>
  </conditionalFormatting>
  <conditionalFormatting sqref="BQ29">
    <cfRule type="cellIs" dxfId="14245" priority="1781" operator="lessThan">
      <formula>$C$4</formula>
    </cfRule>
  </conditionalFormatting>
  <conditionalFormatting sqref="BQ30">
    <cfRule type="cellIs" dxfId="14244" priority="1782" operator="lessThan">
      <formula>$C$4</formula>
    </cfRule>
  </conditionalFormatting>
  <conditionalFormatting sqref="BQ31">
    <cfRule type="cellIs" dxfId="14243" priority="1783" operator="lessThan">
      <formula>$C$4</formula>
    </cfRule>
  </conditionalFormatting>
  <conditionalFormatting sqref="BQ32">
    <cfRule type="cellIs" dxfId="14242" priority="1784" operator="lessThan">
      <formula>$C$4</formula>
    </cfRule>
  </conditionalFormatting>
  <conditionalFormatting sqref="BQ33">
    <cfRule type="cellIs" dxfId="14241" priority="1785" operator="lessThan">
      <formula>$C$4</formula>
    </cfRule>
  </conditionalFormatting>
  <conditionalFormatting sqref="BQ34">
    <cfRule type="cellIs" dxfId="14240" priority="1786" operator="lessThan">
      <formula>$C$4</formula>
    </cfRule>
  </conditionalFormatting>
  <conditionalFormatting sqref="BQ35">
    <cfRule type="cellIs" dxfId="14239" priority="1787" operator="lessThan">
      <formula>$C$4</formula>
    </cfRule>
  </conditionalFormatting>
  <conditionalFormatting sqref="BQ36">
    <cfRule type="cellIs" dxfId="14238" priority="1788" operator="lessThan">
      <formula>$C$4</formula>
    </cfRule>
  </conditionalFormatting>
  <conditionalFormatting sqref="BQ37">
    <cfRule type="cellIs" dxfId="14237" priority="1789" operator="lessThan">
      <formula>$C$4</formula>
    </cfRule>
  </conditionalFormatting>
  <conditionalFormatting sqref="BQ38">
    <cfRule type="cellIs" dxfId="14236" priority="1790" operator="lessThan">
      <formula>$C$4</formula>
    </cfRule>
  </conditionalFormatting>
  <conditionalFormatting sqref="BQ39">
    <cfRule type="cellIs" dxfId="14235" priority="1791" operator="lessThan">
      <formula>$C$4</formula>
    </cfRule>
  </conditionalFormatting>
  <conditionalFormatting sqref="BQ40">
    <cfRule type="cellIs" dxfId="14234" priority="1792" operator="lessThan">
      <formula>$C$4</formula>
    </cfRule>
  </conditionalFormatting>
  <conditionalFormatting sqref="BQ41">
    <cfRule type="cellIs" dxfId="14233" priority="1793" operator="lessThan">
      <formula>$C$4</formula>
    </cfRule>
  </conditionalFormatting>
  <conditionalFormatting sqref="BQ42">
    <cfRule type="cellIs" dxfId="14232" priority="1794" operator="lessThan">
      <formula>$C$4</formula>
    </cfRule>
  </conditionalFormatting>
  <conditionalFormatting sqref="BQ43">
    <cfRule type="cellIs" dxfId="14231" priority="1795" operator="lessThan">
      <formula>$C$4</formula>
    </cfRule>
  </conditionalFormatting>
  <conditionalFormatting sqref="BQ44">
    <cfRule type="cellIs" dxfId="14230" priority="1796" operator="lessThan">
      <formula>$C$4</formula>
    </cfRule>
  </conditionalFormatting>
  <conditionalFormatting sqref="BQ45">
    <cfRule type="cellIs" dxfId="14229" priority="1797" operator="lessThan">
      <formula>$C$4</formula>
    </cfRule>
  </conditionalFormatting>
  <conditionalFormatting sqref="BQ46">
    <cfRule type="cellIs" dxfId="14228" priority="1798" operator="lessThan">
      <formula>$C$4</formula>
    </cfRule>
  </conditionalFormatting>
  <conditionalFormatting sqref="BQ47">
    <cfRule type="cellIs" dxfId="14227" priority="1799" operator="lessThan">
      <formula>$C$4</formula>
    </cfRule>
  </conditionalFormatting>
  <conditionalFormatting sqref="BQ48">
    <cfRule type="cellIs" dxfId="14226" priority="1800" operator="lessThan">
      <formula>$C$4</formula>
    </cfRule>
  </conditionalFormatting>
  <conditionalFormatting sqref="BQ49">
    <cfRule type="cellIs" dxfId="14225" priority="1801" operator="lessThan">
      <formula>$C$4</formula>
    </cfRule>
  </conditionalFormatting>
  <conditionalFormatting sqref="BQ50">
    <cfRule type="cellIs" dxfId="14224" priority="1802" operator="lessThan">
      <formula>$C$4</formula>
    </cfRule>
  </conditionalFormatting>
  <conditionalFormatting sqref="BQ51">
    <cfRule type="cellIs" dxfId="14223" priority="1803" operator="lessThan">
      <formula>$C$4</formula>
    </cfRule>
  </conditionalFormatting>
  <conditionalFormatting sqref="BQ52">
    <cfRule type="cellIs" dxfId="14222" priority="1804" operator="lessThan">
      <formula>$C$4</formula>
    </cfRule>
  </conditionalFormatting>
  <conditionalFormatting sqref="BQ53">
    <cfRule type="cellIs" dxfId="14221" priority="1805" operator="lessThan">
      <formula>$C$4</formula>
    </cfRule>
  </conditionalFormatting>
  <conditionalFormatting sqref="BQ54">
    <cfRule type="cellIs" dxfId="14220" priority="1806" operator="lessThan">
      <formula>$C$4</formula>
    </cfRule>
  </conditionalFormatting>
  <conditionalFormatting sqref="BQ55">
    <cfRule type="cellIs" dxfId="14219" priority="1807" operator="lessThan">
      <formula>$C$4</formula>
    </cfRule>
  </conditionalFormatting>
  <conditionalFormatting sqref="BQ56">
    <cfRule type="cellIs" dxfId="14218" priority="1808" operator="lessThan">
      <formula>$C$4</formula>
    </cfRule>
  </conditionalFormatting>
  <conditionalFormatting sqref="BQ57">
    <cfRule type="cellIs" dxfId="14217" priority="1809" operator="lessThan">
      <formula>$C$4</formula>
    </cfRule>
  </conditionalFormatting>
  <conditionalFormatting sqref="BQ58">
    <cfRule type="cellIs" dxfId="14216" priority="1810" operator="lessThan">
      <formula>$C$4</formula>
    </cfRule>
  </conditionalFormatting>
  <conditionalFormatting sqref="BQ59">
    <cfRule type="cellIs" dxfId="14215" priority="1811" operator="lessThan">
      <formula>$C$4</formula>
    </cfRule>
  </conditionalFormatting>
  <conditionalFormatting sqref="BQ60">
    <cfRule type="cellIs" dxfId="14214" priority="1812" operator="lessThan">
      <formula>$C$4</formula>
    </cfRule>
  </conditionalFormatting>
  <conditionalFormatting sqref="BR11">
    <cfRule type="cellIs" dxfId="14213" priority="1813" operator="lessThan">
      <formula>$C$4</formula>
    </cfRule>
  </conditionalFormatting>
  <conditionalFormatting sqref="BR12">
    <cfRule type="cellIs" dxfId="14212" priority="1814" operator="lessThan">
      <formula>$C$4</formula>
    </cfRule>
  </conditionalFormatting>
  <conditionalFormatting sqref="BR13">
    <cfRule type="cellIs" dxfId="14211" priority="1815" operator="lessThan">
      <formula>$C$4</formula>
    </cfRule>
  </conditionalFormatting>
  <conditionalFormatting sqref="BR14">
    <cfRule type="cellIs" dxfId="14210" priority="1816" operator="lessThan">
      <formula>$C$4</formula>
    </cfRule>
  </conditionalFormatting>
  <conditionalFormatting sqref="BR15">
    <cfRule type="cellIs" dxfId="14209" priority="1817" operator="lessThan">
      <formula>$C$4</formula>
    </cfRule>
  </conditionalFormatting>
  <conditionalFormatting sqref="BR16">
    <cfRule type="cellIs" dxfId="14208" priority="1818" operator="lessThan">
      <formula>$C$4</formula>
    </cfRule>
  </conditionalFormatting>
  <conditionalFormatting sqref="BR17">
    <cfRule type="cellIs" dxfId="14207" priority="1819" operator="lessThan">
      <formula>$C$4</formula>
    </cfRule>
  </conditionalFormatting>
  <conditionalFormatting sqref="BR18">
    <cfRule type="cellIs" dxfId="14206" priority="1820" operator="lessThan">
      <formula>$C$4</formula>
    </cfRule>
  </conditionalFormatting>
  <conditionalFormatting sqref="BR19">
    <cfRule type="cellIs" dxfId="14205" priority="1821" operator="lessThan">
      <formula>$C$4</formula>
    </cfRule>
  </conditionalFormatting>
  <conditionalFormatting sqref="BR20">
    <cfRule type="cellIs" dxfId="14204" priority="1822" operator="lessThan">
      <formula>$C$4</formula>
    </cfRule>
  </conditionalFormatting>
  <conditionalFormatting sqref="BR21">
    <cfRule type="cellIs" dxfId="14203" priority="1823" operator="lessThan">
      <formula>$C$4</formula>
    </cfRule>
  </conditionalFormatting>
  <conditionalFormatting sqref="BR22">
    <cfRule type="cellIs" dxfId="14202" priority="1824" operator="lessThan">
      <formula>$C$4</formula>
    </cfRule>
  </conditionalFormatting>
  <conditionalFormatting sqref="BR23">
    <cfRule type="cellIs" dxfId="14201" priority="1825" operator="lessThan">
      <formula>$C$4</formula>
    </cfRule>
  </conditionalFormatting>
  <conditionalFormatting sqref="BR24">
    <cfRule type="cellIs" dxfId="14200" priority="1826" operator="lessThan">
      <formula>$C$4</formula>
    </cfRule>
  </conditionalFormatting>
  <conditionalFormatting sqref="BR25">
    <cfRule type="cellIs" dxfId="14199" priority="1827" operator="lessThan">
      <formula>$C$4</formula>
    </cfRule>
  </conditionalFormatting>
  <conditionalFormatting sqref="BR26">
    <cfRule type="cellIs" dxfId="14198" priority="1828" operator="lessThan">
      <formula>$C$4</formula>
    </cfRule>
  </conditionalFormatting>
  <conditionalFormatting sqref="BR27">
    <cfRule type="cellIs" dxfId="14197" priority="1829" operator="lessThan">
      <formula>$C$4</formula>
    </cfRule>
  </conditionalFormatting>
  <conditionalFormatting sqref="BR28">
    <cfRule type="cellIs" dxfId="14196" priority="1830" operator="lessThan">
      <formula>$C$4</formula>
    </cfRule>
  </conditionalFormatting>
  <conditionalFormatting sqref="BR29">
    <cfRule type="cellIs" dxfId="14195" priority="1831" operator="lessThan">
      <formula>$C$4</formula>
    </cfRule>
  </conditionalFormatting>
  <conditionalFormatting sqref="BR30">
    <cfRule type="cellIs" dxfId="14194" priority="1832" operator="lessThan">
      <formula>$C$4</formula>
    </cfRule>
  </conditionalFormatting>
  <conditionalFormatting sqref="BR31">
    <cfRule type="cellIs" dxfId="14193" priority="1833" operator="lessThan">
      <formula>$C$4</formula>
    </cfRule>
  </conditionalFormatting>
  <conditionalFormatting sqref="BR32">
    <cfRule type="cellIs" dxfId="14192" priority="1834" operator="lessThan">
      <formula>$C$4</formula>
    </cfRule>
  </conditionalFormatting>
  <conditionalFormatting sqref="BR33">
    <cfRule type="cellIs" dxfId="14191" priority="1835" operator="lessThan">
      <formula>$C$4</formula>
    </cfRule>
  </conditionalFormatting>
  <conditionalFormatting sqref="BR34">
    <cfRule type="cellIs" dxfId="14190" priority="1836" operator="lessThan">
      <formula>$C$4</formula>
    </cfRule>
  </conditionalFormatting>
  <conditionalFormatting sqref="BR35">
    <cfRule type="cellIs" dxfId="14189" priority="1837" operator="lessThan">
      <formula>$C$4</formula>
    </cfRule>
  </conditionalFormatting>
  <conditionalFormatting sqref="BR36">
    <cfRule type="cellIs" dxfId="14188" priority="1838" operator="lessThan">
      <formula>$C$4</formula>
    </cfRule>
  </conditionalFormatting>
  <conditionalFormatting sqref="BR37">
    <cfRule type="cellIs" dxfId="14187" priority="1839" operator="lessThan">
      <formula>$C$4</formula>
    </cfRule>
  </conditionalFormatting>
  <conditionalFormatting sqref="BR38">
    <cfRule type="cellIs" dxfId="14186" priority="1840" operator="lessThan">
      <formula>$C$4</formula>
    </cfRule>
  </conditionalFormatting>
  <conditionalFormatting sqref="BR39">
    <cfRule type="cellIs" dxfId="14185" priority="1841" operator="lessThan">
      <formula>$C$4</formula>
    </cfRule>
  </conditionalFormatting>
  <conditionalFormatting sqref="BR40">
    <cfRule type="cellIs" dxfId="14184" priority="1842" operator="lessThan">
      <formula>$C$4</formula>
    </cfRule>
  </conditionalFormatting>
  <conditionalFormatting sqref="BR41">
    <cfRule type="cellIs" dxfId="14183" priority="1843" operator="lessThan">
      <formula>$C$4</formula>
    </cfRule>
  </conditionalFormatting>
  <conditionalFormatting sqref="BR42">
    <cfRule type="cellIs" dxfId="14182" priority="1844" operator="lessThan">
      <formula>$C$4</formula>
    </cfRule>
  </conditionalFormatting>
  <conditionalFormatting sqref="BR43">
    <cfRule type="cellIs" dxfId="14181" priority="1845" operator="lessThan">
      <formula>$C$4</formula>
    </cfRule>
  </conditionalFormatting>
  <conditionalFormatting sqref="BR44">
    <cfRule type="cellIs" dxfId="14180" priority="1846" operator="lessThan">
      <formula>$C$4</formula>
    </cfRule>
  </conditionalFormatting>
  <conditionalFormatting sqref="BR45">
    <cfRule type="cellIs" dxfId="14179" priority="1847" operator="lessThan">
      <formula>$C$4</formula>
    </cfRule>
  </conditionalFormatting>
  <conditionalFormatting sqref="BR46">
    <cfRule type="cellIs" dxfId="14178" priority="1848" operator="lessThan">
      <formula>$C$4</formula>
    </cfRule>
  </conditionalFormatting>
  <conditionalFormatting sqref="BR47">
    <cfRule type="cellIs" dxfId="14177" priority="1849" operator="lessThan">
      <formula>$C$4</formula>
    </cfRule>
  </conditionalFormatting>
  <conditionalFormatting sqref="BR48">
    <cfRule type="cellIs" dxfId="14176" priority="1850" operator="lessThan">
      <formula>$C$4</formula>
    </cfRule>
  </conditionalFormatting>
  <conditionalFormatting sqref="BR49">
    <cfRule type="cellIs" dxfId="14175" priority="1851" operator="lessThan">
      <formula>$C$4</formula>
    </cfRule>
  </conditionalFormatting>
  <conditionalFormatting sqref="BR50">
    <cfRule type="cellIs" dxfId="14174" priority="1852" operator="lessThan">
      <formula>$C$4</formula>
    </cfRule>
  </conditionalFormatting>
  <conditionalFormatting sqref="BR51">
    <cfRule type="cellIs" dxfId="14173" priority="1853" operator="lessThan">
      <formula>$C$4</formula>
    </cfRule>
  </conditionalFormatting>
  <conditionalFormatting sqref="BR52">
    <cfRule type="cellIs" dxfId="14172" priority="1854" operator="lessThan">
      <formula>$C$4</formula>
    </cfRule>
  </conditionalFormatting>
  <conditionalFormatting sqref="BR53">
    <cfRule type="cellIs" dxfId="14171" priority="1855" operator="lessThan">
      <formula>$C$4</formula>
    </cfRule>
  </conditionalFormatting>
  <conditionalFormatting sqref="BR54">
    <cfRule type="cellIs" dxfId="14170" priority="1856" operator="lessThan">
      <formula>$C$4</formula>
    </cfRule>
  </conditionalFormatting>
  <conditionalFormatting sqref="BR55">
    <cfRule type="cellIs" dxfId="14169" priority="1857" operator="lessThan">
      <formula>$C$4</formula>
    </cfRule>
  </conditionalFormatting>
  <conditionalFormatting sqref="BR56">
    <cfRule type="cellIs" dxfId="14168" priority="1858" operator="lessThan">
      <formula>$C$4</formula>
    </cfRule>
  </conditionalFormatting>
  <conditionalFormatting sqref="BR57">
    <cfRule type="cellIs" dxfId="14167" priority="1859" operator="lessThan">
      <formula>$C$4</formula>
    </cfRule>
  </conditionalFormatting>
  <conditionalFormatting sqref="BR58">
    <cfRule type="cellIs" dxfId="14166" priority="1860" operator="lessThan">
      <formula>$C$4</formula>
    </cfRule>
  </conditionalFormatting>
  <conditionalFormatting sqref="BR59">
    <cfRule type="cellIs" dxfId="14165" priority="1861" operator="lessThan">
      <formula>$C$4</formula>
    </cfRule>
  </conditionalFormatting>
  <conditionalFormatting sqref="BR60">
    <cfRule type="cellIs" dxfId="14164" priority="1862" operator="lessThan">
      <formula>$C$4</formula>
    </cfRule>
  </conditionalFormatting>
  <conditionalFormatting sqref="BS11">
    <cfRule type="cellIs" dxfId="14163" priority="1863" operator="lessThan">
      <formula>$C$4</formula>
    </cfRule>
  </conditionalFormatting>
  <conditionalFormatting sqref="BS12">
    <cfRule type="cellIs" dxfId="14162" priority="1864" operator="lessThan">
      <formula>$C$4</formula>
    </cfRule>
  </conditionalFormatting>
  <conditionalFormatting sqref="BS13">
    <cfRule type="cellIs" dxfId="14161" priority="1865" operator="lessThan">
      <formula>$C$4</formula>
    </cfRule>
  </conditionalFormatting>
  <conditionalFormatting sqref="BS14">
    <cfRule type="cellIs" dxfId="14160" priority="1866" operator="lessThan">
      <formula>$C$4</formula>
    </cfRule>
  </conditionalFormatting>
  <conditionalFormatting sqref="BS15">
    <cfRule type="cellIs" dxfId="14159" priority="1867" operator="lessThan">
      <formula>$C$4</formula>
    </cfRule>
  </conditionalFormatting>
  <conditionalFormatting sqref="BS16">
    <cfRule type="cellIs" dxfId="14158" priority="1868" operator="lessThan">
      <formula>$C$4</formula>
    </cfRule>
  </conditionalFormatting>
  <conditionalFormatting sqref="BS17">
    <cfRule type="cellIs" dxfId="14157" priority="1869" operator="lessThan">
      <formula>$C$4</formula>
    </cfRule>
  </conditionalFormatting>
  <conditionalFormatting sqref="BS18">
    <cfRule type="cellIs" dxfId="14156" priority="1870" operator="lessThan">
      <formula>$C$4</formula>
    </cfRule>
  </conditionalFormatting>
  <conditionalFormatting sqref="BS19">
    <cfRule type="cellIs" dxfId="14155" priority="1871" operator="lessThan">
      <formula>$C$4</formula>
    </cfRule>
  </conditionalFormatting>
  <conditionalFormatting sqref="BS20">
    <cfRule type="cellIs" dxfId="14154" priority="1872" operator="lessThan">
      <formula>$C$4</formula>
    </cfRule>
  </conditionalFormatting>
  <conditionalFormatting sqref="BS21">
    <cfRule type="cellIs" dxfId="14153" priority="1873" operator="lessThan">
      <formula>$C$4</formula>
    </cfRule>
  </conditionalFormatting>
  <conditionalFormatting sqref="BS22">
    <cfRule type="cellIs" dxfId="14152" priority="1874" operator="lessThan">
      <formula>$C$4</formula>
    </cfRule>
  </conditionalFormatting>
  <conditionalFormatting sqref="BS23">
    <cfRule type="cellIs" dxfId="14151" priority="1875" operator="lessThan">
      <formula>$C$4</formula>
    </cfRule>
  </conditionalFormatting>
  <conditionalFormatting sqref="BS24">
    <cfRule type="cellIs" dxfId="14150" priority="1876" operator="lessThan">
      <formula>$C$4</formula>
    </cfRule>
  </conditionalFormatting>
  <conditionalFormatting sqref="BS25">
    <cfRule type="cellIs" dxfId="14149" priority="1877" operator="lessThan">
      <formula>$C$4</formula>
    </cfRule>
  </conditionalFormatting>
  <conditionalFormatting sqref="BS26">
    <cfRule type="cellIs" dxfId="14148" priority="1878" operator="lessThan">
      <formula>$C$4</formula>
    </cfRule>
  </conditionalFormatting>
  <conditionalFormatting sqref="BS27">
    <cfRule type="cellIs" dxfId="14147" priority="1879" operator="lessThan">
      <formula>$C$4</formula>
    </cfRule>
  </conditionalFormatting>
  <conditionalFormatting sqref="BS28">
    <cfRule type="cellIs" dxfId="14146" priority="1880" operator="lessThan">
      <formula>$C$4</formula>
    </cfRule>
  </conditionalFormatting>
  <conditionalFormatting sqref="BS29">
    <cfRule type="cellIs" dxfId="14145" priority="1881" operator="lessThan">
      <formula>$C$4</formula>
    </cfRule>
  </conditionalFormatting>
  <conditionalFormatting sqref="BS30">
    <cfRule type="cellIs" dxfId="14144" priority="1882" operator="lessThan">
      <formula>$C$4</formula>
    </cfRule>
  </conditionalFormatting>
  <conditionalFormatting sqref="BS31">
    <cfRule type="cellIs" dxfId="14143" priority="1883" operator="lessThan">
      <formula>$C$4</formula>
    </cfRule>
  </conditionalFormatting>
  <conditionalFormatting sqref="BS32">
    <cfRule type="cellIs" dxfId="14142" priority="1884" operator="lessThan">
      <formula>$C$4</formula>
    </cfRule>
  </conditionalFormatting>
  <conditionalFormatting sqref="BS33">
    <cfRule type="cellIs" dxfId="14141" priority="1885" operator="lessThan">
      <formula>$C$4</formula>
    </cfRule>
  </conditionalFormatting>
  <conditionalFormatting sqref="BS34">
    <cfRule type="cellIs" dxfId="14140" priority="1886" operator="lessThan">
      <formula>$C$4</formula>
    </cfRule>
  </conditionalFormatting>
  <conditionalFormatting sqref="BS35">
    <cfRule type="cellIs" dxfId="14139" priority="1887" operator="lessThan">
      <formula>$C$4</formula>
    </cfRule>
  </conditionalFormatting>
  <conditionalFormatting sqref="BS36">
    <cfRule type="cellIs" dxfId="14138" priority="1888" operator="lessThan">
      <formula>$C$4</formula>
    </cfRule>
  </conditionalFormatting>
  <conditionalFormatting sqref="BS37">
    <cfRule type="cellIs" dxfId="14137" priority="1889" operator="lessThan">
      <formula>$C$4</formula>
    </cfRule>
  </conditionalFormatting>
  <conditionalFormatting sqref="BS38">
    <cfRule type="cellIs" dxfId="14136" priority="1890" operator="lessThan">
      <formula>$C$4</formula>
    </cfRule>
  </conditionalFormatting>
  <conditionalFormatting sqref="BS39">
    <cfRule type="cellIs" dxfId="14135" priority="1891" operator="lessThan">
      <formula>$C$4</formula>
    </cfRule>
  </conditionalFormatting>
  <conditionalFormatting sqref="BS40">
    <cfRule type="cellIs" dxfId="14134" priority="1892" operator="lessThan">
      <formula>$C$4</formula>
    </cfRule>
  </conditionalFormatting>
  <conditionalFormatting sqref="BS41">
    <cfRule type="cellIs" dxfId="14133" priority="1893" operator="lessThan">
      <formula>$C$4</formula>
    </cfRule>
  </conditionalFormatting>
  <conditionalFormatting sqref="BS42">
    <cfRule type="cellIs" dxfId="14132" priority="1894" operator="lessThan">
      <formula>$C$4</formula>
    </cfRule>
  </conditionalFormatting>
  <conditionalFormatting sqref="BS43">
    <cfRule type="cellIs" dxfId="14131" priority="1895" operator="lessThan">
      <formula>$C$4</formula>
    </cfRule>
  </conditionalFormatting>
  <conditionalFormatting sqref="BS44">
    <cfRule type="cellIs" dxfId="14130" priority="1896" operator="lessThan">
      <formula>$C$4</formula>
    </cfRule>
  </conditionalFormatting>
  <conditionalFormatting sqref="BS45">
    <cfRule type="cellIs" dxfId="14129" priority="1897" operator="lessThan">
      <formula>$C$4</formula>
    </cfRule>
  </conditionalFormatting>
  <conditionalFormatting sqref="BS46">
    <cfRule type="cellIs" dxfId="14128" priority="1898" operator="lessThan">
      <formula>$C$4</formula>
    </cfRule>
  </conditionalFormatting>
  <conditionalFormatting sqref="BS47">
    <cfRule type="cellIs" dxfId="14127" priority="1899" operator="lessThan">
      <formula>$C$4</formula>
    </cfRule>
  </conditionalFormatting>
  <conditionalFormatting sqref="BS48">
    <cfRule type="cellIs" dxfId="14126" priority="1900" operator="lessThan">
      <formula>$C$4</formula>
    </cfRule>
  </conditionalFormatting>
  <conditionalFormatting sqref="BS49">
    <cfRule type="cellIs" dxfId="14125" priority="1901" operator="lessThan">
      <formula>$C$4</formula>
    </cfRule>
  </conditionalFormatting>
  <conditionalFormatting sqref="BS50">
    <cfRule type="cellIs" dxfId="14124" priority="1902" operator="lessThan">
      <formula>$C$4</formula>
    </cfRule>
  </conditionalFormatting>
  <conditionalFormatting sqref="BS51">
    <cfRule type="cellIs" dxfId="14123" priority="1903" operator="lessThan">
      <formula>$C$4</formula>
    </cfRule>
  </conditionalFormatting>
  <conditionalFormatting sqref="BS52">
    <cfRule type="cellIs" dxfId="14122" priority="1904" operator="lessThan">
      <formula>$C$4</formula>
    </cfRule>
  </conditionalFormatting>
  <conditionalFormatting sqref="BS53">
    <cfRule type="cellIs" dxfId="14121" priority="1905" operator="lessThan">
      <formula>$C$4</formula>
    </cfRule>
  </conditionalFormatting>
  <conditionalFormatting sqref="BS54">
    <cfRule type="cellIs" dxfId="14120" priority="1906" operator="lessThan">
      <formula>$C$4</formula>
    </cfRule>
  </conditionalFormatting>
  <conditionalFormatting sqref="BS55">
    <cfRule type="cellIs" dxfId="14119" priority="1907" operator="lessThan">
      <formula>$C$4</formula>
    </cfRule>
  </conditionalFormatting>
  <conditionalFormatting sqref="BS56">
    <cfRule type="cellIs" dxfId="14118" priority="1908" operator="lessThan">
      <formula>$C$4</formula>
    </cfRule>
  </conditionalFormatting>
  <conditionalFormatting sqref="BS57">
    <cfRule type="cellIs" dxfId="14117" priority="1909" operator="lessThan">
      <formula>$C$4</formula>
    </cfRule>
  </conditionalFormatting>
  <conditionalFormatting sqref="BS58">
    <cfRule type="cellIs" dxfId="14116" priority="1910" operator="lessThan">
      <formula>$C$4</formula>
    </cfRule>
  </conditionalFormatting>
  <conditionalFormatting sqref="BS59">
    <cfRule type="cellIs" dxfId="14115" priority="1911" operator="lessThan">
      <formula>$C$4</formula>
    </cfRule>
  </conditionalFormatting>
  <conditionalFormatting sqref="BS60">
    <cfRule type="cellIs" dxfId="14114" priority="1912" operator="lessThan">
      <formula>$C$4</formula>
    </cfRule>
  </conditionalFormatting>
  <conditionalFormatting sqref="BT11">
    <cfRule type="cellIs" dxfId="14113" priority="1913" operator="lessThan">
      <formula>$C$4</formula>
    </cfRule>
  </conditionalFormatting>
  <conditionalFormatting sqref="BT12">
    <cfRule type="cellIs" dxfId="14112" priority="1914" operator="lessThan">
      <formula>$C$4</formula>
    </cfRule>
  </conditionalFormatting>
  <conditionalFormatting sqref="BT13">
    <cfRule type="cellIs" dxfId="14111" priority="1915" operator="lessThan">
      <formula>$C$4</formula>
    </cfRule>
  </conditionalFormatting>
  <conditionalFormatting sqref="BT14">
    <cfRule type="cellIs" dxfId="14110" priority="1916" operator="lessThan">
      <formula>$C$4</formula>
    </cfRule>
  </conditionalFormatting>
  <conditionalFormatting sqref="BT15">
    <cfRule type="cellIs" dxfId="14109" priority="1917" operator="lessThan">
      <formula>$C$4</formula>
    </cfRule>
  </conditionalFormatting>
  <conditionalFormatting sqref="BT16">
    <cfRule type="cellIs" dxfId="14108" priority="1918" operator="lessThan">
      <formula>$C$4</formula>
    </cfRule>
  </conditionalFormatting>
  <conditionalFormatting sqref="BT17">
    <cfRule type="cellIs" dxfId="14107" priority="1919" operator="lessThan">
      <formula>$C$4</formula>
    </cfRule>
  </conditionalFormatting>
  <conditionalFormatting sqref="BT18">
    <cfRule type="cellIs" dxfId="14106" priority="1920" operator="lessThan">
      <formula>$C$4</formula>
    </cfRule>
  </conditionalFormatting>
  <conditionalFormatting sqref="BT19">
    <cfRule type="cellIs" dxfId="14105" priority="1921" operator="lessThan">
      <formula>$C$4</formula>
    </cfRule>
  </conditionalFormatting>
  <conditionalFormatting sqref="BT20">
    <cfRule type="cellIs" dxfId="14104" priority="1922" operator="lessThan">
      <formula>$C$4</formula>
    </cfRule>
  </conditionalFormatting>
  <conditionalFormatting sqref="BT21">
    <cfRule type="cellIs" dxfId="14103" priority="1923" operator="lessThan">
      <formula>$C$4</formula>
    </cfRule>
  </conditionalFormatting>
  <conditionalFormatting sqref="BT22">
    <cfRule type="cellIs" dxfId="14102" priority="1924" operator="lessThan">
      <formula>$C$4</formula>
    </cfRule>
  </conditionalFormatting>
  <conditionalFormatting sqref="BT23">
    <cfRule type="cellIs" dxfId="14101" priority="1925" operator="lessThan">
      <formula>$C$4</formula>
    </cfRule>
  </conditionalFormatting>
  <conditionalFormatting sqref="BT24">
    <cfRule type="cellIs" dxfId="14100" priority="1926" operator="lessThan">
      <formula>$C$4</formula>
    </cfRule>
  </conditionalFormatting>
  <conditionalFormatting sqref="BT25">
    <cfRule type="cellIs" dxfId="14099" priority="1927" operator="lessThan">
      <formula>$C$4</formula>
    </cfRule>
  </conditionalFormatting>
  <conditionalFormatting sqref="BT26">
    <cfRule type="cellIs" dxfId="14098" priority="1928" operator="lessThan">
      <formula>$C$4</formula>
    </cfRule>
  </conditionalFormatting>
  <conditionalFormatting sqref="BT27">
    <cfRule type="cellIs" dxfId="14097" priority="1929" operator="lessThan">
      <formula>$C$4</formula>
    </cfRule>
  </conditionalFormatting>
  <conditionalFormatting sqref="BT28">
    <cfRule type="cellIs" dxfId="14096" priority="1930" operator="lessThan">
      <formula>$C$4</formula>
    </cfRule>
  </conditionalFormatting>
  <conditionalFormatting sqref="BT29">
    <cfRule type="cellIs" dxfId="14095" priority="1931" operator="lessThan">
      <formula>$C$4</formula>
    </cfRule>
  </conditionalFormatting>
  <conditionalFormatting sqref="BT30">
    <cfRule type="cellIs" dxfId="14094" priority="1932" operator="lessThan">
      <formula>$C$4</formula>
    </cfRule>
  </conditionalFormatting>
  <conditionalFormatting sqref="BT31">
    <cfRule type="cellIs" dxfId="14093" priority="1933" operator="lessThan">
      <formula>$C$4</formula>
    </cfRule>
  </conditionalFormatting>
  <conditionalFormatting sqref="BT32">
    <cfRule type="cellIs" dxfId="14092" priority="1934" operator="lessThan">
      <formula>$C$4</formula>
    </cfRule>
  </conditionalFormatting>
  <conditionalFormatting sqref="BT33">
    <cfRule type="cellIs" dxfId="14091" priority="1935" operator="lessThan">
      <formula>$C$4</formula>
    </cfRule>
  </conditionalFormatting>
  <conditionalFormatting sqref="BT34">
    <cfRule type="cellIs" dxfId="14090" priority="1936" operator="lessThan">
      <formula>$C$4</formula>
    </cfRule>
  </conditionalFormatting>
  <conditionalFormatting sqref="BT35">
    <cfRule type="cellIs" dxfId="14089" priority="1937" operator="lessThan">
      <formula>$C$4</formula>
    </cfRule>
  </conditionalFormatting>
  <conditionalFormatting sqref="BT36">
    <cfRule type="cellIs" dxfId="14088" priority="1938" operator="lessThan">
      <formula>$C$4</formula>
    </cfRule>
  </conditionalFormatting>
  <conditionalFormatting sqref="BT37">
    <cfRule type="cellIs" dxfId="14087" priority="1939" operator="lessThan">
      <formula>$C$4</formula>
    </cfRule>
  </conditionalFormatting>
  <conditionalFormatting sqref="BT38">
    <cfRule type="cellIs" dxfId="14086" priority="1940" operator="lessThan">
      <formula>$C$4</formula>
    </cfRule>
  </conditionalFormatting>
  <conditionalFormatting sqref="BT39">
    <cfRule type="cellIs" dxfId="14085" priority="1941" operator="lessThan">
      <formula>$C$4</formula>
    </cfRule>
  </conditionalFormatting>
  <conditionalFormatting sqref="BT40">
    <cfRule type="cellIs" dxfId="14084" priority="1942" operator="lessThan">
      <formula>$C$4</formula>
    </cfRule>
  </conditionalFormatting>
  <conditionalFormatting sqref="BT41">
    <cfRule type="cellIs" dxfId="14083" priority="1943" operator="lessThan">
      <formula>$C$4</formula>
    </cfRule>
  </conditionalFormatting>
  <conditionalFormatting sqref="BT42">
    <cfRule type="cellIs" dxfId="14082" priority="1944" operator="lessThan">
      <formula>$C$4</formula>
    </cfRule>
  </conditionalFormatting>
  <conditionalFormatting sqref="BT43">
    <cfRule type="cellIs" dxfId="14081" priority="1945" operator="lessThan">
      <formula>$C$4</formula>
    </cfRule>
  </conditionalFormatting>
  <conditionalFormatting sqref="BT44">
    <cfRule type="cellIs" dxfId="14080" priority="1946" operator="lessThan">
      <formula>$C$4</formula>
    </cfRule>
  </conditionalFormatting>
  <conditionalFormatting sqref="BT45">
    <cfRule type="cellIs" dxfId="14079" priority="1947" operator="lessThan">
      <formula>$C$4</formula>
    </cfRule>
  </conditionalFormatting>
  <conditionalFormatting sqref="BT46">
    <cfRule type="cellIs" dxfId="14078" priority="1948" operator="lessThan">
      <formula>$C$4</formula>
    </cfRule>
  </conditionalFormatting>
  <conditionalFormatting sqref="BT47">
    <cfRule type="cellIs" dxfId="14077" priority="1949" operator="lessThan">
      <formula>$C$4</formula>
    </cfRule>
  </conditionalFormatting>
  <conditionalFormatting sqref="BT48">
    <cfRule type="cellIs" dxfId="14076" priority="1950" operator="lessThan">
      <formula>$C$4</formula>
    </cfRule>
  </conditionalFormatting>
  <conditionalFormatting sqref="BT49">
    <cfRule type="cellIs" dxfId="14075" priority="1951" operator="lessThan">
      <formula>$C$4</formula>
    </cfRule>
  </conditionalFormatting>
  <conditionalFormatting sqref="BT50">
    <cfRule type="cellIs" dxfId="14074" priority="1952" operator="lessThan">
      <formula>$C$4</formula>
    </cfRule>
  </conditionalFormatting>
  <conditionalFormatting sqref="BT51">
    <cfRule type="cellIs" dxfId="14073" priority="1953" operator="lessThan">
      <formula>$C$4</formula>
    </cfRule>
  </conditionalFormatting>
  <conditionalFormatting sqref="BT52">
    <cfRule type="cellIs" dxfId="14072" priority="1954" operator="lessThan">
      <formula>$C$4</formula>
    </cfRule>
  </conditionalFormatting>
  <conditionalFormatting sqref="BT53">
    <cfRule type="cellIs" dxfId="14071" priority="1955" operator="lessThan">
      <formula>$C$4</formula>
    </cfRule>
  </conditionalFormatting>
  <conditionalFormatting sqref="BT54">
    <cfRule type="cellIs" dxfId="14070" priority="1956" operator="lessThan">
      <formula>$C$4</formula>
    </cfRule>
  </conditionalFormatting>
  <conditionalFormatting sqref="BT55">
    <cfRule type="cellIs" dxfId="14069" priority="1957" operator="lessThan">
      <formula>$C$4</formula>
    </cfRule>
  </conditionalFormatting>
  <conditionalFormatting sqref="BT56">
    <cfRule type="cellIs" dxfId="14068" priority="1958" operator="lessThan">
      <formula>$C$4</formula>
    </cfRule>
  </conditionalFormatting>
  <conditionalFormatting sqref="BT57">
    <cfRule type="cellIs" dxfId="14067" priority="1959" operator="lessThan">
      <formula>$C$4</formula>
    </cfRule>
  </conditionalFormatting>
  <conditionalFormatting sqref="BT58">
    <cfRule type="cellIs" dxfId="14066" priority="1960" operator="lessThan">
      <formula>$C$4</formula>
    </cfRule>
  </conditionalFormatting>
  <conditionalFormatting sqref="BT59">
    <cfRule type="cellIs" dxfId="14065" priority="1961" operator="lessThan">
      <formula>$C$4</formula>
    </cfRule>
  </conditionalFormatting>
  <conditionalFormatting sqref="BT60">
    <cfRule type="cellIs" dxfId="14064" priority="1962" operator="lessThan">
      <formula>$C$4</formula>
    </cfRule>
  </conditionalFormatting>
  <conditionalFormatting sqref="BU11">
    <cfRule type="cellIs" dxfId="14063" priority="1963" operator="lessThan">
      <formula>$C$4</formula>
    </cfRule>
  </conditionalFormatting>
  <conditionalFormatting sqref="BU12">
    <cfRule type="cellIs" dxfId="14062" priority="1964" operator="lessThan">
      <formula>$C$4</formula>
    </cfRule>
  </conditionalFormatting>
  <conditionalFormatting sqref="BU13">
    <cfRule type="cellIs" dxfId="14061" priority="1965" operator="lessThan">
      <formula>$C$4</formula>
    </cfRule>
  </conditionalFormatting>
  <conditionalFormatting sqref="BU14">
    <cfRule type="cellIs" dxfId="14060" priority="1966" operator="lessThan">
      <formula>$C$4</formula>
    </cfRule>
  </conditionalFormatting>
  <conditionalFormatting sqref="BU15">
    <cfRule type="cellIs" dxfId="14059" priority="1967" operator="lessThan">
      <formula>$C$4</formula>
    </cfRule>
  </conditionalFormatting>
  <conditionalFormatting sqref="BU16">
    <cfRule type="cellIs" dxfId="14058" priority="1968" operator="lessThan">
      <formula>$C$4</formula>
    </cfRule>
  </conditionalFormatting>
  <conditionalFormatting sqref="BU17">
    <cfRule type="cellIs" dxfId="14057" priority="1969" operator="lessThan">
      <formula>$C$4</formula>
    </cfRule>
  </conditionalFormatting>
  <conditionalFormatting sqref="BU18">
    <cfRule type="cellIs" dxfId="14056" priority="1970" operator="lessThan">
      <formula>$C$4</formula>
    </cfRule>
  </conditionalFormatting>
  <conditionalFormatting sqref="BU19">
    <cfRule type="cellIs" dxfId="14055" priority="1971" operator="lessThan">
      <formula>$C$4</formula>
    </cfRule>
  </conditionalFormatting>
  <conditionalFormatting sqref="BU20">
    <cfRule type="cellIs" dxfId="14054" priority="1972" operator="lessThan">
      <formula>$C$4</formula>
    </cfRule>
  </conditionalFormatting>
  <conditionalFormatting sqref="BU21">
    <cfRule type="cellIs" dxfId="14053" priority="1973" operator="lessThan">
      <formula>$C$4</formula>
    </cfRule>
  </conditionalFormatting>
  <conditionalFormatting sqref="BU22">
    <cfRule type="cellIs" dxfId="14052" priority="1974" operator="lessThan">
      <formula>$C$4</formula>
    </cfRule>
  </conditionalFormatting>
  <conditionalFormatting sqref="BU23">
    <cfRule type="cellIs" dxfId="14051" priority="1975" operator="lessThan">
      <formula>$C$4</formula>
    </cfRule>
  </conditionalFormatting>
  <conditionalFormatting sqref="BU24">
    <cfRule type="cellIs" dxfId="14050" priority="1976" operator="lessThan">
      <formula>$C$4</formula>
    </cfRule>
  </conditionalFormatting>
  <conditionalFormatting sqref="BU25">
    <cfRule type="cellIs" dxfId="14049" priority="1977" operator="lessThan">
      <formula>$C$4</formula>
    </cfRule>
  </conditionalFormatting>
  <conditionalFormatting sqref="BU26">
    <cfRule type="cellIs" dxfId="14048" priority="1978" operator="lessThan">
      <formula>$C$4</formula>
    </cfRule>
  </conditionalFormatting>
  <conditionalFormatting sqref="BU27">
    <cfRule type="cellIs" dxfId="14047" priority="1979" operator="lessThan">
      <formula>$C$4</formula>
    </cfRule>
  </conditionalFormatting>
  <conditionalFormatting sqref="BU28">
    <cfRule type="cellIs" dxfId="14046" priority="1980" operator="lessThan">
      <formula>$C$4</formula>
    </cfRule>
  </conditionalFormatting>
  <conditionalFormatting sqref="BU29">
    <cfRule type="cellIs" dxfId="14045" priority="1981" operator="lessThan">
      <formula>$C$4</formula>
    </cfRule>
  </conditionalFormatting>
  <conditionalFormatting sqref="BU30">
    <cfRule type="cellIs" dxfId="14044" priority="1982" operator="lessThan">
      <formula>$C$4</formula>
    </cfRule>
  </conditionalFormatting>
  <conditionalFormatting sqref="BU31">
    <cfRule type="cellIs" dxfId="14043" priority="1983" operator="lessThan">
      <formula>$C$4</formula>
    </cfRule>
  </conditionalFormatting>
  <conditionalFormatting sqref="BU32">
    <cfRule type="cellIs" dxfId="14042" priority="1984" operator="lessThan">
      <formula>$C$4</formula>
    </cfRule>
  </conditionalFormatting>
  <conditionalFormatting sqref="BU33">
    <cfRule type="cellIs" dxfId="14041" priority="1985" operator="lessThan">
      <formula>$C$4</formula>
    </cfRule>
  </conditionalFormatting>
  <conditionalFormatting sqref="BU34">
    <cfRule type="cellIs" dxfId="14040" priority="1986" operator="lessThan">
      <formula>$C$4</formula>
    </cfRule>
  </conditionalFormatting>
  <conditionalFormatting sqref="BU35">
    <cfRule type="cellIs" dxfId="14039" priority="1987" operator="lessThan">
      <formula>$C$4</formula>
    </cfRule>
  </conditionalFormatting>
  <conditionalFormatting sqref="BU36">
    <cfRule type="cellIs" dxfId="14038" priority="1988" operator="lessThan">
      <formula>$C$4</formula>
    </cfRule>
  </conditionalFormatting>
  <conditionalFormatting sqref="BU37">
    <cfRule type="cellIs" dxfId="14037" priority="1989" operator="lessThan">
      <formula>$C$4</formula>
    </cfRule>
  </conditionalFormatting>
  <conditionalFormatting sqref="BU38">
    <cfRule type="cellIs" dxfId="14036" priority="1990" operator="lessThan">
      <formula>$C$4</formula>
    </cfRule>
  </conditionalFormatting>
  <conditionalFormatting sqref="BU39">
    <cfRule type="cellIs" dxfId="14035" priority="1991" operator="lessThan">
      <formula>$C$4</formula>
    </cfRule>
  </conditionalFormatting>
  <conditionalFormatting sqref="BU40">
    <cfRule type="cellIs" dxfId="14034" priority="1992" operator="lessThan">
      <formula>$C$4</formula>
    </cfRule>
  </conditionalFormatting>
  <conditionalFormatting sqref="BU41">
    <cfRule type="cellIs" dxfId="14033" priority="1993" operator="lessThan">
      <formula>$C$4</formula>
    </cfRule>
  </conditionalFormatting>
  <conditionalFormatting sqref="BU42">
    <cfRule type="cellIs" dxfId="14032" priority="1994" operator="lessThan">
      <formula>$C$4</formula>
    </cfRule>
  </conditionalFormatting>
  <conditionalFormatting sqref="BU43">
    <cfRule type="cellIs" dxfId="14031" priority="1995" operator="lessThan">
      <formula>$C$4</formula>
    </cfRule>
  </conditionalFormatting>
  <conditionalFormatting sqref="BU44">
    <cfRule type="cellIs" dxfId="14030" priority="1996" operator="lessThan">
      <formula>$C$4</formula>
    </cfRule>
  </conditionalFormatting>
  <conditionalFormatting sqref="BU45">
    <cfRule type="cellIs" dxfId="14029" priority="1997" operator="lessThan">
      <formula>$C$4</formula>
    </cfRule>
  </conditionalFormatting>
  <conditionalFormatting sqref="BU46">
    <cfRule type="cellIs" dxfId="14028" priority="1998" operator="lessThan">
      <formula>$C$4</formula>
    </cfRule>
  </conditionalFormatting>
  <conditionalFormatting sqref="BU47">
    <cfRule type="cellIs" dxfId="14027" priority="1999" operator="lessThan">
      <formula>$C$4</formula>
    </cfRule>
  </conditionalFormatting>
  <conditionalFormatting sqref="BU48">
    <cfRule type="cellIs" dxfId="14026" priority="2000" operator="lessThan">
      <formula>$C$4</formula>
    </cfRule>
  </conditionalFormatting>
  <conditionalFormatting sqref="BU49">
    <cfRule type="cellIs" dxfId="14025" priority="2001" operator="lessThan">
      <formula>$C$4</formula>
    </cfRule>
  </conditionalFormatting>
  <conditionalFormatting sqref="BU50">
    <cfRule type="cellIs" dxfId="14024" priority="2002" operator="lessThan">
      <formula>$C$4</formula>
    </cfRule>
  </conditionalFormatting>
  <conditionalFormatting sqref="BU51">
    <cfRule type="cellIs" dxfId="14023" priority="2003" operator="lessThan">
      <formula>$C$4</formula>
    </cfRule>
  </conditionalFormatting>
  <conditionalFormatting sqref="BU52">
    <cfRule type="cellIs" dxfId="14022" priority="2004" operator="lessThan">
      <formula>$C$4</formula>
    </cfRule>
  </conditionalFormatting>
  <conditionalFormatting sqref="BU53">
    <cfRule type="cellIs" dxfId="14021" priority="2005" operator="lessThan">
      <formula>$C$4</formula>
    </cfRule>
  </conditionalFormatting>
  <conditionalFormatting sqref="BU54">
    <cfRule type="cellIs" dxfId="14020" priority="2006" operator="lessThan">
      <formula>$C$4</formula>
    </cfRule>
  </conditionalFormatting>
  <conditionalFormatting sqref="BU55">
    <cfRule type="cellIs" dxfId="14019" priority="2007" operator="lessThan">
      <formula>$C$4</formula>
    </cfRule>
  </conditionalFormatting>
  <conditionalFormatting sqref="BU56">
    <cfRule type="cellIs" dxfId="14018" priority="2008" operator="lessThan">
      <formula>$C$4</formula>
    </cfRule>
  </conditionalFormatting>
  <conditionalFormatting sqref="BU57">
    <cfRule type="cellIs" dxfId="14017" priority="2009" operator="lessThan">
      <formula>$C$4</formula>
    </cfRule>
  </conditionalFormatting>
  <conditionalFormatting sqref="BU58">
    <cfRule type="cellIs" dxfId="14016" priority="2010" operator="lessThan">
      <formula>$C$4</formula>
    </cfRule>
  </conditionalFormatting>
  <conditionalFormatting sqref="BU59">
    <cfRule type="cellIs" dxfId="14015" priority="2011" operator="lessThan">
      <formula>$C$4</formula>
    </cfRule>
  </conditionalFormatting>
  <conditionalFormatting sqref="BU60">
    <cfRule type="cellIs" dxfId="14014" priority="2012" operator="lessThan">
      <formula>$C$4</formula>
    </cfRule>
  </conditionalFormatting>
  <conditionalFormatting sqref="BV11">
    <cfRule type="cellIs" dxfId="14013" priority="2013" operator="lessThan">
      <formula>$C$4</formula>
    </cfRule>
  </conditionalFormatting>
  <conditionalFormatting sqref="BV12">
    <cfRule type="cellIs" dxfId="14012" priority="2014" operator="lessThan">
      <formula>$C$4</formula>
    </cfRule>
  </conditionalFormatting>
  <conditionalFormatting sqref="BV13">
    <cfRule type="cellIs" dxfId="14011" priority="2015" operator="lessThan">
      <formula>$C$4</formula>
    </cfRule>
  </conditionalFormatting>
  <conditionalFormatting sqref="BV14">
    <cfRule type="cellIs" dxfId="14010" priority="2016" operator="lessThan">
      <formula>$C$4</formula>
    </cfRule>
  </conditionalFormatting>
  <conditionalFormatting sqref="BV15">
    <cfRule type="cellIs" dxfId="14009" priority="2017" operator="lessThan">
      <formula>$C$4</formula>
    </cfRule>
  </conditionalFormatting>
  <conditionalFormatting sqref="BV16">
    <cfRule type="cellIs" dxfId="14008" priority="2018" operator="lessThan">
      <formula>$C$4</formula>
    </cfRule>
  </conditionalFormatting>
  <conditionalFormatting sqref="BV17">
    <cfRule type="cellIs" dxfId="14007" priority="2019" operator="lessThan">
      <formula>$C$4</formula>
    </cfRule>
  </conditionalFormatting>
  <conditionalFormatting sqref="BV18">
    <cfRule type="cellIs" dxfId="14006" priority="2020" operator="lessThan">
      <formula>$C$4</formula>
    </cfRule>
  </conditionalFormatting>
  <conditionalFormatting sqref="BV19">
    <cfRule type="cellIs" dxfId="14005" priority="2021" operator="lessThan">
      <formula>$C$4</formula>
    </cfRule>
  </conditionalFormatting>
  <conditionalFormatting sqref="BV20">
    <cfRule type="cellIs" dxfId="14004" priority="2022" operator="lessThan">
      <formula>$C$4</formula>
    </cfRule>
  </conditionalFormatting>
  <conditionalFormatting sqref="BV21">
    <cfRule type="cellIs" dxfId="14003" priority="2023" operator="lessThan">
      <formula>$C$4</formula>
    </cfRule>
  </conditionalFormatting>
  <conditionalFormatting sqref="BV22">
    <cfRule type="cellIs" dxfId="14002" priority="2024" operator="lessThan">
      <formula>$C$4</formula>
    </cfRule>
  </conditionalFormatting>
  <conditionalFormatting sqref="BV23">
    <cfRule type="cellIs" dxfId="14001" priority="2025" operator="lessThan">
      <formula>$C$4</formula>
    </cfRule>
  </conditionalFormatting>
  <conditionalFormatting sqref="BV24">
    <cfRule type="cellIs" dxfId="14000" priority="2026" operator="lessThan">
      <formula>$C$4</formula>
    </cfRule>
  </conditionalFormatting>
  <conditionalFormatting sqref="BV25">
    <cfRule type="cellIs" dxfId="13999" priority="2027" operator="lessThan">
      <formula>$C$4</formula>
    </cfRule>
  </conditionalFormatting>
  <conditionalFormatting sqref="BV26">
    <cfRule type="cellIs" dxfId="13998" priority="2028" operator="lessThan">
      <formula>$C$4</formula>
    </cfRule>
  </conditionalFormatting>
  <conditionalFormatting sqref="BV27">
    <cfRule type="cellIs" dxfId="13997" priority="2029" operator="lessThan">
      <formula>$C$4</formula>
    </cfRule>
  </conditionalFormatting>
  <conditionalFormatting sqref="BV28">
    <cfRule type="cellIs" dxfId="13996" priority="2030" operator="lessThan">
      <formula>$C$4</formula>
    </cfRule>
  </conditionalFormatting>
  <conditionalFormatting sqref="BV29">
    <cfRule type="cellIs" dxfId="13995" priority="2031" operator="lessThan">
      <formula>$C$4</formula>
    </cfRule>
  </conditionalFormatting>
  <conditionalFormatting sqref="BV30">
    <cfRule type="cellIs" dxfId="13994" priority="2032" operator="lessThan">
      <formula>$C$4</formula>
    </cfRule>
  </conditionalFormatting>
  <conditionalFormatting sqref="BV31">
    <cfRule type="cellIs" dxfId="13993" priority="2033" operator="lessThan">
      <formula>$C$4</formula>
    </cfRule>
  </conditionalFormatting>
  <conditionalFormatting sqref="BV32">
    <cfRule type="cellIs" dxfId="13992" priority="2034" operator="lessThan">
      <formula>$C$4</formula>
    </cfRule>
  </conditionalFormatting>
  <conditionalFormatting sqref="BV33">
    <cfRule type="cellIs" dxfId="13991" priority="2035" operator="lessThan">
      <formula>$C$4</formula>
    </cfRule>
  </conditionalFormatting>
  <conditionalFormatting sqref="BV34">
    <cfRule type="cellIs" dxfId="13990" priority="2036" operator="lessThan">
      <formula>$C$4</formula>
    </cfRule>
  </conditionalFormatting>
  <conditionalFormatting sqref="BV35">
    <cfRule type="cellIs" dxfId="13989" priority="2037" operator="lessThan">
      <formula>$C$4</formula>
    </cfRule>
  </conditionalFormatting>
  <conditionalFormatting sqref="BV36">
    <cfRule type="cellIs" dxfId="13988" priority="2038" operator="lessThan">
      <formula>$C$4</formula>
    </cfRule>
  </conditionalFormatting>
  <conditionalFormatting sqref="BV37">
    <cfRule type="cellIs" dxfId="13987" priority="2039" operator="lessThan">
      <formula>$C$4</formula>
    </cfRule>
  </conditionalFormatting>
  <conditionalFormatting sqref="BV38">
    <cfRule type="cellIs" dxfId="13986" priority="2040" operator="lessThan">
      <formula>$C$4</formula>
    </cfRule>
  </conditionalFormatting>
  <conditionalFormatting sqref="BV39">
    <cfRule type="cellIs" dxfId="13985" priority="2041" operator="lessThan">
      <formula>$C$4</formula>
    </cfRule>
  </conditionalFormatting>
  <conditionalFormatting sqref="BV40">
    <cfRule type="cellIs" dxfId="13984" priority="2042" operator="lessThan">
      <formula>$C$4</formula>
    </cfRule>
  </conditionalFormatting>
  <conditionalFormatting sqref="BV41">
    <cfRule type="cellIs" dxfId="13983" priority="2043" operator="lessThan">
      <formula>$C$4</formula>
    </cfRule>
  </conditionalFormatting>
  <conditionalFormatting sqref="BV42">
    <cfRule type="cellIs" dxfId="13982" priority="2044" operator="lessThan">
      <formula>$C$4</formula>
    </cfRule>
  </conditionalFormatting>
  <conditionalFormatting sqref="BV43">
    <cfRule type="cellIs" dxfId="13981" priority="2045" operator="lessThan">
      <formula>$C$4</formula>
    </cfRule>
  </conditionalFormatting>
  <conditionalFormatting sqref="BV44">
    <cfRule type="cellIs" dxfId="13980" priority="2046" operator="lessThan">
      <formula>$C$4</formula>
    </cfRule>
  </conditionalFormatting>
  <conditionalFormatting sqref="BV45">
    <cfRule type="cellIs" dxfId="13979" priority="2047" operator="lessThan">
      <formula>$C$4</formula>
    </cfRule>
  </conditionalFormatting>
  <conditionalFormatting sqref="BV46">
    <cfRule type="cellIs" dxfId="13978" priority="2048" operator="lessThan">
      <formula>$C$4</formula>
    </cfRule>
  </conditionalFormatting>
  <conditionalFormatting sqref="BV47">
    <cfRule type="cellIs" dxfId="13977" priority="2049" operator="lessThan">
      <formula>$C$4</formula>
    </cfRule>
  </conditionalFormatting>
  <conditionalFormatting sqref="BV48">
    <cfRule type="cellIs" dxfId="13976" priority="2050" operator="lessThan">
      <formula>$C$4</formula>
    </cfRule>
  </conditionalFormatting>
  <conditionalFormatting sqref="BV49">
    <cfRule type="cellIs" dxfId="13975" priority="2051" operator="lessThan">
      <formula>$C$4</formula>
    </cfRule>
  </conditionalFormatting>
  <conditionalFormatting sqref="BV50">
    <cfRule type="cellIs" dxfId="13974" priority="2052" operator="lessThan">
      <formula>$C$4</formula>
    </cfRule>
  </conditionalFormatting>
  <conditionalFormatting sqref="BV51">
    <cfRule type="cellIs" dxfId="13973" priority="2053" operator="lessThan">
      <formula>$C$4</formula>
    </cfRule>
  </conditionalFormatting>
  <conditionalFormatting sqref="BV52">
    <cfRule type="cellIs" dxfId="13972" priority="2054" operator="lessThan">
      <formula>$C$4</formula>
    </cfRule>
  </conditionalFormatting>
  <conditionalFormatting sqref="BV53">
    <cfRule type="cellIs" dxfId="13971" priority="2055" operator="lessThan">
      <formula>$C$4</formula>
    </cfRule>
  </conditionalFormatting>
  <conditionalFormatting sqref="BV54">
    <cfRule type="cellIs" dxfId="13970" priority="2056" operator="lessThan">
      <formula>$C$4</formula>
    </cfRule>
  </conditionalFormatting>
  <conditionalFormatting sqref="BV55">
    <cfRule type="cellIs" dxfId="13969" priority="2057" operator="lessThan">
      <formula>$C$4</formula>
    </cfRule>
  </conditionalFormatting>
  <conditionalFormatting sqref="BV56">
    <cfRule type="cellIs" dxfId="13968" priority="2058" operator="lessThan">
      <formula>$C$4</formula>
    </cfRule>
  </conditionalFormatting>
  <conditionalFormatting sqref="BV57">
    <cfRule type="cellIs" dxfId="13967" priority="2059" operator="lessThan">
      <formula>$C$4</formula>
    </cfRule>
  </conditionalFormatting>
  <conditionalFormatting sqref="BV58">
    <cfRule type="cellIs" dxfId="13966" priority="2060" operator="lessThan">
      <formula>$C$4</formula>
    </cfRule>
  </conditionalFormatting>
  <conditionalFormatting sqref="BV59">
    <cfRule type="cellIs" dxfId="13965" priority="2061" operator="lessThan">
      <formula>$C$4</formula>
    </cfRule>
  </conditionalFormatting>
  <conditionalFormatting sqref="BV60">
    <cfRule type="cellIs" dxfId="13964" priority="2062" operator="lessThan">
      <formula>$C$4</formula>
    </cfRule>
  </conditionalFormatting>
  <conditionalFormatting sqref="BW11">
    <cfRule type="cellIs" dxfId="13963" priority="2063" operator="lessThan">
      <formula>$C$4</formula>
    </cfRule>
  </conditionalFormatting>
  <conditionalFormatting sqref="BW12">
    <cfRule type="cellIs" dxfId="13962" priority="2064" operator="lessThan">
      <formula>$C$4</formula>
    </cfRule>
  </conditionalFormatting>
  <conditionalFormatting sqref="BW13">
    <cfRule type="cellIs" dxfId="13961" priority="2065" operator="lessThan">
      <formula>$C$4</formula>
    </cfRule>
  </conditionalFormatting>
  <conditionalFormatting sqref="BW14">
    <cfRule type="cellIs" dxfId="13960" priority="2066" operator="lessThan">
      <formula>$C$4</formula>
    </cfRule>
  </conditionalFormatting>
  <conditionalFormatting sqref="BW15">
    <cfRule type="cellIs" dxfId="13959" priority="2067" operator="lessThan">
      <formula>$C$4</formula>
    </cfRule>
  </conditionalFormatting>
  <conditionalFormatting sqref="BW16">
    <cfRule type="cellIs" dxfId="13958" priority="2068" operator="lessThan">
      <formula>$C$4</formula>
    </cfRule>
  </conditionalFormatting>
  <conditionalFormatting sqref="BW17">
    <cfRule type="cellIs" dxfId="13957" priority="2069" operator="lessThan">
      <formula>$C$4</formula>
    </cfRule>
  </conditionalFormatting>
  <conditionalFormatting sqref="BW18">
    <cfRule type="cellIs" dxfId="13956" priority="2070" operator="lessThan">
      <formula>$C$4</formula>
    </cfRule>
  </conditionalFormatting>
  <conditionalFormatting sqref="BW19">
    <cfRule type="cellIs" dxfId="13955" priority="2071" operator="lessThan">
      <formula>$C$4</formula>
    </cfRule>
  </conditionalFormatting>
  <conditionalFormatting sqref="BW20">
    <cfRule type="cellIs" dxfId="13954" priority="2072" operator="lessThan">
      <formula>$C$4</formula>
    </cfRule>
  </conditionalFormatting>
  <conditionalFormatting sqref="BW21">
    <cfRule type="cellIs" dxfId="13953" priority="2073" operator="lessThan">
      <formula>$C$4</formula>
    </cfRule>
  </conditionalFormatting>
  <conditionalFormatting sqref="BW22">
    <cfRule type="cellIs" dxfId="13952" priority="2074" operator="lessThan">
      <formula>$C$4</formula>
    </cfRule>
  </conditionalFormatting>
  <conditionalFormatting sqref="BW23">
    <cfRule type="cellIs" dxfId="13951" priority="2075" operator="lessThan">
      <formula>$C$4</formula>
    </cfRule>
  </conditionalFormatting>
  <conditionalFormatting sqref="BW24">
    <cfRule type="cellIs" dxfId="13950" priority="2076" operator="lessThan">
      <formula>$C$4</formula>
    </cfRule>
  </conditionalFormatting>
  <conditionalFormatting sqref="BW25">
    <cfRule type="cellIs" dxfId="13949" priority="2077" operator="lessThan">
      <formula>$C$4</formula>
    </cfRule>
  </conditionalFormatting>
  <conditionalFormatting sqref="BW26">
    <cfRule type="cellIs" dxfId="13948" priority="2078" operator="lessThan">
      <formula>$C$4</formula>
    </cfRule>
  </conditionalFormatting>
  <conditionalFormatting sqref="BW27">
    <cfRule type="cellIs" dxfId="13947" priority="2079" operator="lessThan">
      <formula>$C$4</formula>
    </cfRule>
  </conditionalFormatting>
  <conditionalFormatting sqref="BW28">
    <cfRule type="cellIs" dxfId="13946" priority="2080" operator="lessThan">
      <formula>$C$4</formula>
    </cfRule>
  </conditionalFormatting>
  <conditionalFormatting sqref="BW29">
    <cfRule type="cellIs" dxfId="13945" priority="2081" operator="lessThan">
      <formula>$C$4</formula>
    </cfRule>
  </conditionalFormatting>
  <conditionalFormatting sqref="BW30">
    <cfRule type="cellIs" dxfId="13944" priority="2082" operator="lessThan">
      <formula>$C$4</formula>
    </cfRule>
  </conditionalFormatting>
  <conditionalFormatting sqref="BW31">
    <cfRule type="cellIs" dxfId="13943" priority="2083" operator="lessThan">
      <formula>$C$4</formula>
    </cfRule>
  </conditionalFormatting>
  <conditionalFormatting sqref="BW32">
    <cfRule type="cellIs" dxfId="13942" priority="2084" operator="lessThan">
      <formula>$C$4</formula>
    </cfRule>
  </conditionalFormatting>
  <conditionalFormatting sqref="BW33">
    <cfRule type="cellIs" dxfId="13941" priority="2085" operator="lessThan">
      <formula>$C$4</formula>
    </cfRule>
  </conditionalFormatting>
  <conditionalFormatting sqref="BW34">
    <cfRule type="cellIs" dxfId="13940" priority="2086" operator="lessThan">
      <formula>$C$4</formula>
    </cfRule>
  </conditionalFormatting>
  <conditionalFormatting sqref="BW35">
    <cfRule type="cellIs" dxfId="13939" priority="2087" operator="lessThan">
      <formula>$C$4</formula>
    </cfRule>
  </conditionalFormatting>
  <conditionalFormatting sqref="BW36">
    <cfRule type="cellIs" dxfId="13938" priority="2088" operator="lessThan">
      <formula>$C$4</formula>
    </cfRule>
  </conditionalFormatting>
  <conditionalFormatting sqref="BW37">
    <cfRule type="cellIs" dxfId="13937" priority="2089" operator="lessThan">
      <formula>$C$4</formula>
    </cfRule>
  </conditionalFormatting>
  <conditionalFormatting sqref="BW38">
    <cfRule type="cellIs" dxfId="13936" priority="2090" operator="lessThan">
      <formula>$C$4</formula>
    </cfRule>
  </conditionalFormatting>
  <conditionalFormatting sqref="BW39">
    <cfRule type="cellIs" dxfId="13935" priority="2091" operator="lessThan">
      <formula>$C$4</formula>
    </cfRule>
  </conditionalFormatting>
  <conditionalFormatting sqref="BW40">
    <cfRule type="cellIs" dxfId="13934" priority="2092" operator="lessThan">
      <formula>$C$4</formula>
    </cfRule>
  </conditionalFormatting>
  <conditionalFormatting sqref="BW41">
    <cfRule type="cellIs" dxfId="13933" priority="2093" operator="lessThan">
      <formula>$C$4</formula>
    </cfRule>
  </conditionalFormatting>
  <conditionalFormatting sqref="BW42">
    <cfRule type="cellIs" dxfId="13932" priority="2094" operator="lessThan">
      <formula>$C$4</formula>
    </cfRule>
  </conditionalFormatting>
  <conditionalFormatting sqref="BW43">
    <cfRule type="cellIs" dxfId="13931" priority="2095" operator="lessThan">
      <formula>$C$4</formula>
    </cfRule>
  </conditionalFormatting>
  <conditionalFormatting sqref="BW44">
    <cfRule type="cellIs" dxfId="13930" priority="2096" operator="lessThan">
      <formula>$C$4</formula>
    </cfRule>
  </conditionalFormatting>
  <conditionalFormatting sqref="BW45">
    <cfRule type="cellIs" dxfId="13929" priority="2097" operator="lessThan">
      <formula>$C$4</formula>
    </cfRule>
  </conditionalFormatting>
  <conditionalFormatting sqref="BW46">
    <cfRule type="cellIs" dxfId="13928" priority="2098" operator="lessThan">
      <formula>$C$4</formula>
    </cfRule>
  </conditionalFormatting>
  <conditionalFormatting sqref="BW47">
    <cfRule type="cellIs" dxfId="13927" priority="2099" operator="lessThan">
      <formula>$C$4</formula>
    </cfRule>
  </conditionalFormatting>
  <conditionalFormatting sqref="BW48">
    <cfRule type="cellIs" dxfId="13926" priority="2100" operator="lessThan">
      <formula>$C$4</formula>
    </cfRule>
  </conditionalFormatting>
  <conditionalFormatting sqref="BW49">
    <cfRule type="cellIs" dxfId="13925" priority="2101" operator="lessThan">
      <formula>$C$4</formula>
    </cfRule>
  </conditionalFormatting>
  <conditionalFormatting sqref="BW50">
    <cfRule type="cellIs" dxfId="13924" priority="2102" operator="lessThan">
      <formula>$C$4</formula>
    </cfRule>
  </conditionalFormatting>
  <conditionalFormatting sqref="BW51">
    <cfRule type="cellIs" dxfId="13923" priority="2103" operator="lessThan">
      <formula>$C$4</formula>
    </cfRule>
  </conditionalFormatting>
  <conditionalFormatting sqref="BW52">
    <cfRule type="cellIs" dxfId="13922" priority="2104" operator="lessThan">
      <formula>$C$4</formula>
    </cfRule>
  </conditionalFormatting>
  <conditionalFormatting sqref="BW53">
    <cfRule type="cellIs" dxfId="13921" priority="2105" operator="lessThan">
      <formula>$C$4</formula>
    </cfRule>
  </conditionalFormatting>
  <conditionalFormatting sqref="BW54">
    <cfRule type="cellIs" dxfId="13920" priority="2106" operator="lessThan">
      <formula>$C$4</formula>
    </cfRule>
  </conditionalFormatting>
  <conditionalFormatting sqref="BW55">
    <cfRule type="cellIs" dxfId="13919" priority="2107" operator="lessThan">
      <formula>$C$4</formula>
    </cfRule>
  </conditionalFormatting>
  <conditionalFormatting sqref="BW56">
    <cfRule type="cellIs" dxfId="13918" priority="2108" operator="lessThan">
      <formula>$C$4</formula>
    </cfRule>
  </conditionalFormatting>
  <conditionalFormatting sqref="BW57">
    <cfRule type="cellIs" dxfId="13917" priority="2109" operator="lessThan">
      <formula>$C$4</formula>
    </cfRule>
  </conditionalFormatting>
  <conditionalFormatting sqref="BW58">
    <cfRule type="cellIs" dxfId="13916" priority="2110" operator="lessThan">
      <formula>$C$4</formula>
    </cfRule>
  </conditionalFormatting>
  <conditionalFormatting sqref="BW59">
    <cfRule type="cellIs" dxfId="13915" priority="2111" operator="lessThan">
      <formula>$C$4</formula>
    </cfRule>
  </conditionalFormatting>
  <conditionalFormatting sqref="BW60">
    <cfRule type="cellIs" dxfId="13914" priority="2112" operator="lessThan">
      <formula>$C$4</formula>
    </cfRule>
  </conditionalFormatting>
  <conditionalFormatting sqref="BX11">
    <cfRule type="cellIs" dxfId="13913" priority="2113" operator="lessThan">
      <formula>$C$4</formula>
    </cfRule>
  </conditionalFormatting>
  <conditionalFormatting sqref="BX12">
    <cfRule type="cellIs" dxfId="13912" priority="2114" operator="lessThan">
      <formula>$C$4</formula>
    </cfRule>
  </conditionalFormatting>
  <conditionalFormatting sqref="BX13">
    <cfRule type="cellIs" dxfId="13911" priority="2115" operator="lessThan">
      <formula>$C$4</formula>
    </cfRule>
  </conditionalFormatting>
  <conditionalFormatting sqref="BX14">
    <cfRule type="cellIs" dxfId="13910" priority="2116" operator="lessThan">
      <formula>$C$4</formula>
    </cfRule>
  </conditionalFormatting>
  <conditionalFormatting sqref="BX15">
    <cfRule type="cellIs" dxfId="13909" priority="2117" operator="lessThan">
      <formula>$C$4</formula>
    </cfRule>
  </conditionalFormatting>
  <conditionalFormatting sqref="BX16">
    <cfRule type="cellIs" dxfId="13908" priority="2118" operator="lessThan">
      <formula>$C$4</formula>
    </cfRule>
  </conditionalFormatting>
  <conditionalFormatting sqref="BX17">
    <cfRule type="cellIs" dxfId="13907" priority="2119" operator="lessThan">
      <formula>$C$4</formula>
    </cfRule>
  </conditionalFormatting>
  <conditionalFormatting sqref="BX18">
    <cfRule type="cellIs" dxfId="13906" priority="2120" operator="lessThan">
      <formula>$C$4</formula>
    </cfRule>
  </conditionalFormatting>
  <conditionalFormatting sqref="BX19">
    <cfRule type="cellIs" dxfId="13905" priority="2121" operator="lessThan">
      <formula>$C$4</formula>
    </cfRule>
  </conditionalFormatting>
  <conditionalFormatting sqref="BX20">
    <cfRule type="cellIs" dxfId="13904" priority="2122" operator="lessThan">
      <formula>$C$4</formula>
    </cfRule>
  </conditionalFormatting>
  <conditionalFormatting sqref="BX21">
    <cfRule type="cellIs" dxfId="13903" priority="2123" operator="lessThan">
      <formula>$C$4</formula>
    </cfRule>
  </conditionalFormatting>
  <conditionalFormatting sqref="BX22">
    <cfRule type="cellIs" dxfId="13902" priority="2124" operator="lessThan">
      <formula>$C$4</formula>
    </cfRule>
  </conditionalFormatting>
  <conditionalFormatting sqref="BX23">
    <cfRule type="cellIs" dxfId="13901" priority="2125" operator="lessThan">
      <formula>$C$4</formula>
    </cfRule>
  </conditionalFormatting>
  <conditionalFormatting sqref="BX24">
    <cfRule type="cellIs" dxfId="13900" priority="2126" operator="lessThan">
      <formula>$C$4</formula>
    </cfRule>
  </conditionalFormatting>
  <conditionalFormatting sqref="BX25">
    <cfRule type="cellIs" dxfId="13899" priority="2127" operator="lessThan">
      <formula>$C$4</formula>
    </cfRule>
  </conditionalFormatting>
  <conditionalFormatting sqref="BX26">
    <cfRule type="cellIs" dxfId="13898" priority="2128" operator="lessThan">
      <formula>$C$4</formula>
    </cfRule>
  </conditionalFormatting>
  <conditionalFormatting sqref="BX27">
    <cfRule type="cellIs" dxfId="13897" priority="2129" operator="lessThan">
      <formula>$C$4</formula>
    </cfRule>
  </conditionalFormatting>
  <conditionalFormatting sqref="BX28">
    <cfRule type="cellIs" dxfId="13896" priority="2130" operator="lessThan">
      <formula>$C$4</formula>
    </cfRule>
  </conditionalFormatting>
  <conditionalFormatting sqref="BX29">
    <cfRule type="cellIs" dxfId="13895" priority="2131" operator="lessThan">
      <formula>$C$4</formula>
    </cfRule>
  </conditionalFormatting>
  <conditionalFormatting sqref="BX30">
    <cfRule type="cellIs" dxfId="13894" priority="2132" operator="lessThan">
      <formula>$C$4</formula>
    </cfRule>
  </conditionalFormatting>
  <conditionalFormatting sqref="BX31">
    <cfRule type="cellIs" dxfId="13893" priority="2133" operator="lessThan">
      <formula>$C$4</formula>
    </cfRule>
  </conditionalFormatting>
  <conditionalFormatting sqref="BX32">
    <cfRule type="cellIs" dxfId="13892" priority="2134" operator="lessThan">
      <formula>$C$4</formula>
    </cfRule>
  </conditionalFormatting>
  <conditionalFormatting sqref="BX33">
    <cfRule type="cellIs" dxfId="13891" priority="2135" operator="lessThan">
      <formula>$C$4</formula>
    </cfRule>
  </conditionalFormatting>
  <conditionalFormatting sqref="BX34">
    <cfRule type="cellIs" dxfId="13890" priority="2136" operator="lessThan">
      <formula>$C$4</formula>
    </cfRule>
  </conditionalFormatting>
  <conditionalFormatting sqref="BX35">
    <cfRule type="cellIs" dxfId="13889" priority="2137" operator="lessThan">
      <formula>$C$4</formula>
    </cfRule>
  </conditionalFormatting>
  <conditionalFormatting sqref="BX36">
    <cfRule type="cellIs" dxfId="13888" priority="2138" operator="lessThan">
      <formula>$C$4</formula>
    </cfRule>
  </conditionalFormatting>
  <conditionalFormatting sqref="BX37">
    <cfRule type="cellIs" dxfId="13887" priority="2139" operator="lessThan">
      <formula>$C$4</formula>
    </cfRule>
  </conditionalFormatting>
  <conditionalFormatting sqref="BX38">
    <cfRule type="cellIs" dxfId="13886" priority="2140" operator="lessThan">
      <formula>$C$4</formula>
    </cfRule>
  </conditionalFormatting>
  <conditionalFormatting sqref="BX39">
    <cfRule type="cellIs" dxfId="13885" priority="2141" operator="lessThan">
      <formula>$C$4</formula>
    </cfRule>
  </conditionalFormatting>
  <conditionalFormatting sqref="BX40">
    <cfRule type="cellIs" dxfId="13884" priority="2142" operator="lessThan">
      <formula>$C$4</formula>
    </cfRule>
  </conditionalFormatting>
  <conditionalFormatting sqref="BX41">
    <cfRule type="cellIs" dxfId="13883" priority="2143" operator="lessThan">
      <formula>$C$4</formula>
    </cfRule>
  </conditionalFormatting>
  <conditionalFormatting sqref="BX42">
    <cfRule type="cellIs" dxfId="13882" priority="2144" operator="lessThan">
      <formula>$C$4</formula>
    </cfRule>
  </conditionalFormatting>
  <conditionalFormatting sqref="BX43">
    <cfRule type="cellIs" dxfId="13881" priority="2145" operator="lessThan">
      <formula>$C$4</formula>
    </cfRule>
  </conditionalFormatting>
  <conditionalFormatting sqref="BX44">
    <cfRule type="cellIs" dxfId="13880" priority="2146" operator="lessThan">
      <formula>$C$4</formula>
    </cfRule>
  </conditionalFormatting>
  <conditionalFormatting sqref="BX45">
    <cfRule type="cellIs" dxfId="13879" priority="2147" operator="lessThan">
      <formula>$C$4</formula>
    </cfRule>
  </conditionalFormatting>
  <conditionalFormatting sqref="BX46">
    <cfRule type="cellIs" dxfId="13878" priority="2148" operator="lessThan">
      <formula>$C$4</formula>
    </cfRule>
  </conditionalFormatting>
  <conditionalFormatting sqref="BX47">
    <cfRule type="cellIs" dxfId="13877" priority="2149" operator="lessThan">
      <formula>$C$4</formula>
    </cfRule>
  </conditionalFormatting>
  <conditionalFormatting sqref="BX48">
    <cfRule type="cellIs" dxfId="13876" priority="2150" operator="lessThan">
      <formula>$C$4</formula>
    </cfRule>
  </conditionalFormatting>
  <conditionalFormatting sqref="BX49">
    <cfRule type="cellIs" dxfId="13875" priority="2151" operator="lessThan">
      <formula>$C$4</formula>
    </cfRule>
  </conditionalFormatting>
  <conditionalFormatting sqref="BX50">
    <cfRule type="cellIs" dxfId="13874" priority="2152" operator="lessThan">
      <formula>$C$4</formula>
    </cfRule>
  </conditionalFormatting>
  <conditionalFormatting sqref="BX51">
    <cfRule type="cellIs" dxfId="13873" priority="2153" operator="lessThan">
      <formula>$C$4</formula>
    </cfRule>
  </conditionalFormatting>
  <conditionalFormatting sqref="BX52">
    <cfRule type="cellIs" dxfId="13872" priority="2154" operator="lessThan">
      <formula>$C$4</formula>
    </cfRule>
  </conditionalFormatting>
  <conditionalFormatting sqref="BX53">
    <cfRule type="cellIs" dxfId="13871" priority="2155" operator="lessThan">
      <formula>$C$4</formula>
    </cfRule>
  </conditionalFormatting>
  <conditionalFormatting sqref="BX54">
    <cfRule type="cellIs" dxfId="13870" priority="2156" operator="lessThan">
      <formula>$C$4</formula>
    </cfRule>
  </conditionalFormatting>
  <conditionalFormatting sqref="BX55">
    <cfRule type="cellIs" dxfId="13869" priority="2157" operator="lessThan">
      <formula>$C$4</formula>
    </cfRule>
  </conditionalFormatting>
  <conditionalFormatting sqref="BX56">
    <cfRule type="cellIs" dxfId="13868" priority="2158" operator="lessThan">
      <formula>$C$4</formula>
    </cfRule>
  </conditionalFormatting>
  <conditionalFormatting sqref="BX57">
    <cfRule type="cellIs" dxfId="13867" priority="2159" operator="lessThan">
      <formula>$C$4</formula>
    </cfRule>
  </conditionalFormatting>
  <conditionalFormatting sqref="BX58">
    <cfRule type="cellIs" dxfId="13866" priority="2160" operator="lessThan">
      <formula>$C$4</formula>
    </cfRule>
  </conditionalFormatting>
  <conditionalFormatting sqref="BX59">
    <cfRule type="cellIs" dxfId="13865" priority="2161" operator="lessThan">
      <formula>$C$4</formula>
    </cfRule>
  </conditionalFormatting>
  <conditionalFormatting sqref="BX60">
    <cfRule type="cellIs" dxfId="13864" priority="2162" operator="lessThan">
      <formula>$C$4</formula>
    </cfRule>
  </conditionalFormatting>
  <conditionalFormatting sqref="BY11">
    <cfRule type="cellIs" dxfId="13863" priority="2163" operator="lessThan">
      <formula>$C$4</formula>
    </cfRule>
  </conditionalFormatting>
  <conditionalFormatting sqref="BY12">
    <cfRule type="cellIs" dxfId="13862" priority="2164" operator="lessThan">
      <formula>$C$4</formula>
    </cfRule>
  </conditionalFormatting>
  <conditionalFormatting sqref="BY13">
    <cfRule type="cellIs" dxfId="13861" priority="2165" operator="lessThan">
      <formula>$C$4</formula>
    </cfRule>
  </conditionalFormatting>
  <conditionalFormatting sqref="BY14">
    <cfRule type="cellIs" dxfId="13860" priority="2166" operator="lessThan">
      <formula>$C$4</formula>
    </cfRule>
  </conditionalFormatting>
  <conditionalFormatting sqref="BY15">
    <cfRule type="cellIs" dxfId="13859" priority="2167" operator="lessThan">
      <formula>$C$4</formula>
    </cfRule>
  </conditionalFormatting>
  <conditionalFormatting sqref="BY16">
    <cfRule type="cellIs" dxfId="13858" priority="2168" operator="lessThan">
      <formula>$C$4</formula>
    </cfRule>
  </conditionalFormatting>
  <conditionalFormatting sqref="BY17">
    <cfRule type="cellIs" dxfId="13857" priority="2169" operator="lessThan">
      <formula>$C$4</formula>
    </cfRule>
  </conditionalFormatting>
  <conditionalFormatting sqref="BY18">
    <cfRule type="cellIs" dxfId="13856" priority="2170" operator="lessThan">
      <formula>$C$4</formula>
    </cfRule>
  </conditionalFormatting>
  <conditionalFormatting sqref="BY19">
    <cfRule type="cellIs" dxfId="13855" priority="2171" operator="lessThan">
      <formula>$C$4</formula>
    </cfRule>
  </conditionalFormatting>
  <conditionalFormatting sqref="BY20">
    <cfRule type="cellIs" dxfId="13854" priority="2172" operator="lessThan">
      <formula>$C$4</formula>
    </cfRule>
  </conditionalFormatting>
  <conditionalFormatting sqref="BY21">
    <cfRule type="cellIs" dxfId="13853" priority="2173" operator="lessThan">
      <formula>$C$4</formula>
    </cfRule>
  </conditionalFormatting>
  <conditionalFormatting sqref="BY22">
    <cfRule type="cellIs" dxfId="13852" priority="2174" operator="lessThan">
      <formula>$C$4</formula>
    </cfRule>
  </conditionalFormatting>
  <conditionalFormatting sqref="BY23">
    <cfRule type="cellIs" dxfId="13851" priority="2175" operator="lessThan">
      <formula>$C$4</formula>
    </cfRule>
  </conditionalFormatting>
  <conditionalFormatting sqref="BY24">
    <cfRule type="cellIs" dxfId="13850" priority="2176" operator="lessThan">
      <formula>$C$4</formula>
    </cfRule>
  </conditionalFormatting>
  <conditionalFormatting sqref="BY25">
    <cfRule type="cellIs" dxfId="13849" priority="2177" operator="lessThan">
      <formula>$C$4</formula>
    </cfRule>
  </conditionalFormatting>
  <conditionalFormatting sqref="BY26">
    <cfRule type="cellIs" dxfId="13848" priority="2178" operator="lessThan">
      <formula>$C$4</formula>
    </cfRule>
  </conditionalFormatting>
  <conditionalFormatting sqref="BY27">
    <cfRule type="cellIs" dxfId="13847" priority="2179" operator="lessThan">
      <formula>$C$4</formula>
    </cfRule>
  </conditionalFormatting>
  <conditionalFormatting sqref="BY28">
    <cfRule type="cellIs" dxfId="13846" priority="2180" operator="lessThan">
      <formula>$C$4</formula>
    </cfRule>
  </conditionalFormatting>
  <conditionalFormatting sqref="BY29">
    <cfRule type="cellIs" dxfId="13845" priority="2181" operator="lessThan">
      <formula>$C$4</formula>
    </cfRule>
  </conditionalFormatting>
  <conditionalFormatting sqref="BY30">
    <cfRule type="cellIs" dxfId="13844" priority="2182" operator="lessThan">
      <formula>$C$4</formula>
    </cfRule>
  </conditionalFormatting>
  <conditionalFormatting sqref="BY31">
    <cfRule type="cellIs" dxfId="13843" priority="2183" operator="lessThan">
      <formula>$C$4</formula>
    </cfRule>
  </conditionalFormatting>
  <conditionalFormatting sqref="BY32">
    <cfRule type="cellIs" dxfId="13842" priority="2184" operator="lessThan">
      <formula>$C$4</formula>
    </cfRule>
  </conditionalFormatting>
  <conditionalFormatting sqref="BY33">
    <cfRule type="cellIs" dxfId="13841" priority="2185" operator="lessThan">
      <formula>$C$4</formula>
    </cfRule>
  </conditionalFormatting>
  <conditionalFormatting sqref="BY34">
    <cfRule type="cellIs" dxfId="13840" priority="2186" operator="lessThan">
      <formula>$C$4</formula>
    </cfRule>
  </conditionalFormatting>
  <conditionalFormatting sqref="BY35">
    <cfRule type="cellIs" dxfId="13839" priority="2187" operator="lessThan">
      <formula>$C$4</formula>
    </cfRule>
  </conditionalFormatting>
  <conditionalFormatting sqref="BY36">
    <cfRule type="cellIs" dxfId="13838" priority="2188" operator="lessThan">
      <formula>$C$4</formula>
    </cfRule>
  </conditionalFormatting>
  <conditionalFormatting sqref="BY37">
    <cfRule type="cellIs" dxfId="13837" priority="2189" operator="lessThan">
      <formula>$C$4</formula>
    </cfRule>
  </conditionalFormatting>
  <conditionalFormatting sqref="BY38">
    <cfRule type="cellIs" dxfId="13836" priority="2190" operator="lessThan">
      <formula>$C$4</formula>
    </cfRule>
  </conditionalFormatting>
  <conditionalFormatting sqref="BY39">
    <cfRule type="cellIs" dxfId="13835" priority="2191" operator="lessThan">
      <formula>$C$4</formula>
    </cfRule>
  </conditionalFormatting>
  <conditionalFormatting sqref="BY40">
    <cfRule type="cellIs" dxfId="13834" priority="2192" operator="lessThan">
      <formula>$C$4</formula>
    </cfRule>
  </conditionalFormatting>
  <conditionalFormatting sqref="BY41">
    <cfRule type="cellIs" dxfId="13833" priority="2193" operator="lessThan">
      <formula>$C$4</formula>
    </cfRule>
  </conditionalFormatting>
  <conditionalFormatting sqref="BY42">
    <cfRule type="cellIs" dxfId="13832" priority="2194" operator="lessThan">
      <formula>$C$4</formula>
    </cfRule>
  </conditionalFormatting>
  <conditionalFormatting sqref="BY43">
    <cfRule type="cellIs" dxfId="13831" priority="2195" operator="lessThan">
      <formula>$C$4</formula>
    </cfRule>
  </conditionalFormatting>
  <conditionalFormatting sqref="BY44">
    <cfRule type="cellIs" dxfId="13830" priority="2196" operator="lessThan">
      <formula>$C$4</formula>
    </cfRule>
  </conditionalFormatting>
  <conditionalFormatting sqref="BY45">
    <cfRule type="cellIs" dxfId="13829" priority="2197" operator="lessThan">
      <formula>$C$4</formula>
    </cfRule>
  </conditionalFormatting>
  <conditionalFormatting sqref="BY46">
    <cfRule type="cellIs" dxfId="13828" priority="2198" operator="lessThan">
      <formula>$C$4</formula>
    </cfRule>
  </conditionalFormatting>
  <conditionalFormatting sqref="BY47">
    <cfRule type="cellIs" dxfId="13827" priority="2199" operator="lessThan">
      <formula>$C$4</formula>
    </cfRule>
  </conditionalFormatting>
  <conditionalFormatting sqref="BY48">
    <cfRule type="cellIs" dxfId="13826" priority="2200" operator="lessThan">
      <formula>$C$4</formula>
    </cfRule>
  </conditionalFormatting>
  <conditionalFormatting sqref="BY49">
    <cfRule type="cellIs" dxfId="13825" priority="2201" operator="lessThan">
      <formula>$C$4</formula>
    </cfRule>
  </conditionalFormatting>
  <conditionalFormatting sqref="BY50">
    <cfRule type="cellIs" dxfId="13824" priority="2202" operator="lessThan">
      <formula>$C$4</formula>
    </cfRule>
  </conditionalFormatting>
  <conditionalFormatting sqref="BY51">
    <cfRule type="cellIs" dxfId="13823" priority="2203" operator="lessThan">
      <formula>$C$4</formula>
    </cfRule>
  </conditionalFormatting>
  <conditionalFormatting sqref="BY52">
    <cfRule type="cellIs" dxfId="13822" priority="2204" operator="lessThan">
      <formula>$C$4</formula>
    </cfRule>
  </conditionalFormatting>
  <conditionalFormatting sqref="BY53">
    <cfRule type="cellIs" dxfId="13821" priority="2205" operator="lessThan">
      <formula>$C$4</formula>
    </cfRule>
  </conditionalFormatting>
  <conditionalFormatting sqref="BY54">
    <cfRule type="cellIs" dxfId="13820" priority="2206" operator="lessThan">
      <formula>$C$4</formula>
    </cfRule>
  </conditionalFormatting>
  <conditionalFormatting sqref="BY55">
    <cfRule type="cellIs" dxfId="13819" priority="2207" operator="lessThan">
      <formula>$C$4</formula>
    </cfRule>
  </conditionalFormatting>
  <conditionalFormatting sqref="BY56">
    <cfRule type="cellIs" dxfId="13818" priority="2208" operator="lessThan">
      <formula>$C$4</formula>
    </cfRule>
  </conditionalFormatting>
  <conditionalFormatting sqref="BY57">
    <cfRule type="cellIs" dxfId="13817" priority="2209" operator="lessThan">
      <formula>$C$4</formula>
    </cfRule>
  </conditionalFormatting>
  <conditionalFormatting sqref="BY58">
    <cfRule type="cellIs" dxfId="13816" priority="2210" operator="lessThan">
      <formula>$C$4</formula>
    </cfRule>
  </conditionalFormatting>
  <conditionalFormatting sqref="BY59">
    <cfRule type="cellIs" dxfId="13815" priority="2211" operator="lessThan">
      <formula>$C$4</formula>
    </cfRule>
  </conditionalFormatting>
  <conditionalFormatting sqref="BY60">
    <cfRule type="cellIs" dxfId="13814" priority="2212" operator="lessThan">
      <formula>$C$4</formula>
    </cfRule>
  </conditionalFormatting>
  <conditionalFormatting sqref="BZ11">
    <cfRule type="cellIs" dxfId="13813" priority="2213" operator="lessThan">
      <formula>$C$4</formula>
    </cfRule>
  </conditionalFormatting>
  <conditionalFormatting sqref="BZ12">
    <cfRule type="cellIs" dxfId="13812" priority="2214" operator="lessThan">
      <formula>$C$4</formula>
    </cfRule>
  </conditionalFormatting>
  <conditionalFormatting sqref="BZ13">
    <cfRule type="cellIs" dxfId="13811" priority="2215" operator="lessThan">
      <formula>$C$4</formula>
    </cfRule>
  </conditionalFormatting>
  <conditionalFormatting sqref="BZ14">
    <cfRule type="cellIs" dxfId="13810" priority="2216" operator="lessThan">
      <formula>$C$4</formula>
    </cfRule>
  </conditionalFormatting>
  <conditionalFormatting sqref="BZ15">
    <cfRule type="cellIs" dxfId="13809" priority="2217" operator="lessThan">
      <formula>$C$4</formula>
    </cfRule>
  </conditionalFormatting>
  <conditionalFormatting sqref="BZ16">
    <cfRule type="cellIs" dxfId="13808" priority="2218" operator="lessThan">
      <formula>$C$4</formula>
    </cfRule>
  </conditionalFormatting>
  <conditionalFormatting sqref="BZ17">
    <cfRule type="cellIs" dxfId="13807" priority="2219" operator="lessThan">
      <formula>$C$4</formula>
    </cfRule>
  </conditionalFormatting>
  <conditionalFormatting sqref="BZ18">
    <cfRule type="cellIs" dxfId="13806" priority="2220" operator="lessThan">
      <formula>$C$4</formula>
    </cfRule>
  </conditionalFormatting>
  <conditionalFormatting sqref="BZ19">
    <cfRule type="cellIs" dxfId="13805" priority="2221" operator="lessThan">
      <formula>$C$4</formula>
    </cfRule>
  </conditionalFormatting>
  <conditionalFormatting sqref="BZ20">
    <cfRule type="cellIs" dxfId="13804" priority="2222" operator="lessThan">
      <formula>$C$4</formula>
    </cfRule>
  </conditionalFormatting>
  <conditionalFormatting sqref="BZ21">
    <cfRule type="cellIs" dxfId="13803" priority="2223" operator="lessThan">
      <formula>$C$4</formula>
    </cfRule>
  </conditionalFormatting>
  <conditionalFormatting sqref="BZ22">
    <cfRule type="cellIs" dxfId="13802" priority="2224" operator="lessThan">
      <formula>$C$4</formula>
    </cfRule>
  </conditionalFormatting>
  <conditionalFormatting sqref="BZ23">
    <cfRule type="cellIs" dxfId="13801" priority="2225" operator="lessThan">
      <formula>$C$4</formula>
    </cfRule>
  </conditionalFormatting>
  <conditionalFormatting sqref="BZ24">
    <cfRule type="cellIs" dxfId="13800" priority="2226" operator="lessThan">
      <formula>$C$4</formula>
    </cfRule>
  </conditionalFormatting>
  <conditionalFormatting sqref="BZ25">
    <cfRule type="cellIs" dxfId="13799" priority="2227" operator="lessThan">
      <formula>$C$4</formula>
    </cfRule>
  </conditionalFormatting>
  <conditionalFormatting sqref="BZ26">
    <cfRule type="cellIs" dxfId="13798" priority="2228" operator="lessThan">
      <formula>$C$4</formula>
    </cfRule>
  </conditionalFormatting>
  <conditionalFormatting sqref="BZ27">
    <cfRule type="cellIs" dxfId="13797" priority="2229" operator="lessThan">
      <formula>$C$4</formula>
    </cfRule>
  </conditionalFormatting>
  <conditionalFormatting sqref="BZ28">
    <cfRule type="cellIs" dxfId="13796" priority="2230" operator="lessThan">
      <formula>$C$4</formula>
    </cfRule>
  </conditionalFormatting>
  <conditionalFormatting sqref="BZ29">
    <cfRule type="cellIs" dxfId="13795" priority="2231" operator="lessThan">
      <formula>$C$4</formula>
    </cfRule>
  </conditionalFormatting>
  <conditionalFormatting sqref="BZ30">
    <cfRule type="cellIs" dxfId="13794" priority="2232" operator="lessThan">
      <formula>$C$4</formula>
    </cfRule>
  </conditionalFormatting>
  <conditionalFormatting sqref="BZ31">
    <cfRule type="cellIs" dxfId="13793" priority="2233" operator="lessThan">
      <formula>$C$4</formula>
    </cfRule>
  </conditionalFormatting>
  <conditionalFormatting sqref="BZ32">
    <cfRule type="cellIs" dxfId="13792" priority="2234" operator="lessThan">
      <formula>$C$4</formula>
    </cfRule>
  </conditionalFormatting>
  <conditionalFormatting sqref="BZ33">
    <cfRule type="cellIs" dxfId="13791" priority="2235" operator="lessThan">
      <formula>$C$4</formula>
    </cfRule>
  </conditionalFormatting>
  <conditionalFormatting sqref="BZ34">
    <cfRule type="cellIs" dxfId="13790" priority="2236" operator="lessThan">
      <formula>$C$4</formula>
    </cfRule>
  </conditionalFormatting>
  <conditionalFormatting sqref="BZ35">
    <cfRule type="cellIs" dxfId="13789" priority="2237" operator="lessThan">
      <formula>$C$4</formula>
    </cfRule>
  </conditionalFormatting>
  <conditionalFormatting sqref="BZ36">
    <cfRule type="cellIs" dxfId="13788" priority="2238" operator="lessThan">
      <formula>$C$4</formula>
    </cfRule>
  </conditionalFormatting>
  <conditionalFormatting sqref="BZ37">
    <cfRule type="cellIs" dxfId="13787" priority="2239" operator="lessThan">
      <formula>$C$4</formula>
    </cfRule>
  </conditionalFormatting>
  <conditionalFormatting sqref="BZ38">
    <cfRule type="cellIs" dxfId="13786" priority="2240" operator="lessThan">
      <formula>$C$4</formula>
    </cfRule>
  </conditionalFormatting>
  <conditionalFormatting sqref="BZ39">
    <cfRule type="cellIs" dxfId="13785" priority="2241" operator="lessThan">
      <formula>$C$4</formula>
    </cfRule>
  </conditionalFormatting>
  <conditionalFormatting sqref="BZ40">
    <cfRule type="cellIs" dxfId="13784" priority="2242" operator="lessThan">
      <formula>$C$4</formula>
    </cfRule>
  </conditionalFormatting>
  <conditionalFormatting sqref="BZ41">
    <cfRule type="cellIs" dxfId="13783" priority="2243" operator="lessThan">
      <formula>$C$4</formula>
    </cfRule>
  </conditionalFormatting>
  <conditionalFormatting sqref="BZ42">
    <cfRule type="cellIs" dxfId="13782" priority="2244" operator="lessThan">
      <formula>$C$4</formula>
    </cfRule>
  </conditionalFormatting>
  <conditionalFormatting sqref="BZ43">
    <cfRule type="cellIs" dxfId="13781" priority="2245" operator="lessThan">
      <formula>$C$4</formula>
    </cfRule>
  </conditionalFormatting>
  <conditionalFormatting sqref="BZ44">
    <cfRule type="cellIs" dxfId="13780" priority="2246" operator="lessThan">
      <formula>$C$4</formula>
    </cfRule>
  </conditionalFormatting>
  <conditionalFormatting sqref="BZ45">
    <cfRule type="cellIs" dxfId="13779" priority="2247" operator="lessThan">
      <formula>$C$4</formula>
    </cfRule>
  </conditionalFormatting>
  <conditionalFormatting sqref="BZ46">
    <cfRule type="cellIs" dxfId="13778" priority="2248" operator="lessThan">
      <formula>$C$4</formula>
    </cfRule>
  </conditionalFormatting>
  <conditionalFormatting sqref="BZ47">
    <cfRule type="cellIs" dxfId="13777" priority="2249" operator="lessThan">
      <formula>$C$4</formula>
    </cfRule>
  </conditionalFormatting>
  <conditionalFormatting sqref="BZ48">
    <cfRule type="cellIs" dxfId="13776" priority="2250" operator="lessThan">
      <formula>$C$4</formula>
    </cfRule>
  </conditionalFormatting>
  <conditionalFormatting sqref="BZ49">
    <cfRule type="cellIs" dxfId="13775" priority="2251" operator="lessThan">
      <formula>$C$4</formula>
    </cfRule>
  </conditionalFormatting>
  <conditionalFormatting sqref="BZ50">
    <cfRule type="cellIs" dxfId="13774" priority="2252" operator="lessThan">
      <formula>$C$4</formula>
    </cfRule>
  </conditionalFormatting>
  <conditionalFormatting sqref="BZ51">
    <cfRule type="cellIs" dxfId="13773" priority="2253" operator="lessThan">
      <formula>$C$4</formula>
    </cfRule>
  </conditionalFormatting>
  <conditionalFormatting sqref="BZ52">
    <cfRule type="cellIs" dxfId="13772" priority="2254" operator="lessThan">
      <formula>$C$4</formula>
    </cfRule>
  </conditionalFormatting>
  <conditionalFormatting sqref="BZ53">
    <cfRule type="cellIs" dxfId="13771" priority="2255" operator="lessThan">
      <formula>$C$4</formula>
    </cfRule>
  </conditionalFormatting>
  <conditionalFormatting sqref="BZ54">
    <cfRule type="cellIs" dxfId="13770" priority="2256" operator="lessThan">
      <formula>$C$4</formula>
    </cfRule>
  </conditionalFormatting>
  <conditionalFormatting sqref="BZ55">
    <cfRule type="cellIs" dxfId="13769" priority="2257" operator="lessThan">
      <formula>$C$4</formula>
    </cfRule>
  </conditionalFormatting>
  <conditionalFormatting sqref="BZ56">
    <cfRule type="cellIs" dxfId="13768" priority="2258" operator="lessThan">
      <formula>$C$4</formula>
    </cfRule>
  </conditionalFormatting>
  <conditionalFormatting sqref="BZ57">
    <cfRule type="cellIs" dxfId="13767" priority="2259" operator="lessThan">
      <formula>$C$4</formula>
    </cfRule>
  </conditionalFormatting>
  <conditionalFormatting sqref="BZ58">
    <cfRule type="cellIs" dxfId="13766" priority="2260" operator="lessThan">
      <formula>$C$4</formula>
    </cfRule>
  </conditionalFormatting>
  <conditionalFormatting sqref="BZ59">
    <cfRule type="cellIs" dxfId="13765" priority="2261" operator="lessThan">
      <formula>$C$4</formula>
    </cfRule>
  </conditionalFormatting>
  <conditionalFormatting sqref="BZ60">
    <cfRule type="cellIs" dxfId="13764" priority="2262" operator="lessThan">
      <formula>$C$4</formula>
    </cfRule>
  </conditionalFormatting>
  <conditionalFormatting sqref="CA11">
    <cfRule type="cellIs" dxfId="13763" priority="2263" operator="lessThan">
      <formula>$C$4</formula>
    </cfRule>
  </conditionalFormatting>
  <conditionalFormatting sqref="CA12">
    <cfRule type="cellIs" dxfId="13762" priority="2264" operator="lessThan">
      <formula>$C$4</formula>
    </cfRule>
  </conditionalFormatting>
  <conditionalFormatting sqref="CA13">
    <cfRule type="cellIs" dxfId="13761" priority="2265" operator="lessThan">
      <formula>$C$4</formula>
    </cfRule>
  </conditionalFormatting>
  <conditionalFormatting sqref="CA14">
    <cfRule type="cellIs" dxfId="13760" priority="2266" operator="lessThan">
      <formula>$C$4</formula>
    </cfRule>
  </conditionalFormatting>
  <conditionalFormatting sqref="CA15">
    <cfRule type="cellIs" dxfId="13759" priority="2267" operator="lessThan">
      <formula>$C$4</formula>
    </cfRule>
  </conditionalFormatting>
  <conditionalFormatting sqref="CA16">
    <cfRule type="cellIs" dxfId="13758" priority="2268" operator="lessThan">
      <formula>$C$4</formula>
    </cfRule>
  </conditionalFormatting>
  <conditionalFormatting sqref="CA17">
    <cfRule type="cellIs" dxfId="13757" priority="2269" operator="lessThan">
      <formula>$C$4</formula>
    </cfRule>
  </conditionalFormatting>
  <conditionalFormatting sqref="CA18">
    <cfRule type="cellIs" dxfId="13756" priority="2270" operator="lessThan">
      <formula>$C$4</formula>
    </cfRule>
  </conditionalFormatting>
  <conditionalFormatting sqref="CA19">
    <cfRule type="cellIs" dxfId="13755" priority="2271" operator="lessThan">
      <formula>$C$4</formula>
    </cfRule>
  </conditionalFormatting>
  <conditionalFormatting sqref="CA20">
    <cfRule type="cellIs" dxfId="13754" priority="2272" operator="lessThan">
      <formula>$C$4</formula>
    </cfRule>
  </conditionalFormatting>
  <conditionalFormatting sqref="CA21">
    <cfRule type="cellIs" dxfId="13753" priority="2273" operator="lessThan">
      <formula>$C$4</formula>
    </cfRule>
  </conditionalFormatting>
  <conditionalFormatting sqref="CA22">
    <cfRule type="cellIs" dxfId="13752" priority="2274" operator="lessThan">
      <formula>$C$4</formula>
    </cfRule>
  </conditionalFormatting>
  <conditionalFormatting sqref="CA23">
    <cfRule type="cellIs" dxfId="13751" priority="2275" operator="lessThan">
      <formula>$C$4</formula>
    </cfRule>
  </conditionalFormatting>
  <conditionalFormatting sqref="CA24">
    <cfRule type="cellIs" dxfId="13750" priority="2276" operator="lessThan">
      <formula>$C$4</formula>
    </cfRule>
  </conditionalFormatting>
  <conditionalFormatting sqref="CA25">
    <cfRule type="cellIs" dxfId="13749" priority="2277" operator="lessThan">
      <formula>$C$4</formula>
    </cfRule>
  </conditionalFormatting>
  <conditionalFormatting sqref="CA26">
    <cfRule type="cellIs" dxfId="13748" priority="2278" operator="lessThan">
      <formula>$C$4</formula>
    </cfRule>
  </conditionalFormatting>
  <conditionalFormatting sqref="CA27">
    <cfRule type="cellIs" dxfId="13747" priority="2279" operator="lessThan">
      <formula>$C$4</formula>
    </cfRule>
  </conditionalFormatting>
  <conditionalFormatting sqref="CA28">
    <cfRule type="cellIs" dxfId="13746" priority="2280" operator="lessThan">
      <formula>$C$4</formula>
    </cfRule>
  </conditionalFormatting>
  <conditionalFormatting sqref="CA29">
    <cfRule type="cellIs" dxfId="13745" priority="2281" operator="lessThan">
      <formula>$C$4</formula>
    </cfRule>
  </conditionalFormatting>
  <conditionalFormatting sqref="CA30">
    <cfRule type="cellIs" dxfId="13744" priority="2282" operator="lessThan">
      <formula>$C$4</formula>
    </cfRule>
  </conditionalFormatting>
  <conditionalFormatting sqref="CA31">
    <cfRule type="cellIs" dxfId="13743" priority="2283" operator="lessThan">
      <formula>$C$4</formula>
    </cfRule>
  </conditionalFormatting>
  <conditionalFormatting sqref="CA32">
    <cfRule type="cellIs" dxfId="13742" priority="2284" operator="lessThan">
      <formula>$C$4</formula>
    </cfRule>
  </conditionalFormatting>
  <conditionalFormatting sqref="CA33">
    <cfRule type="cellIs" dxfId="13741" priority="2285" operator="lessThan">
      <formula>$C$4</formula>
    </cfRule>
  </conditionalFormatting>
  <conditionalFormatting sqref="CA34">
    <cfRule type="cellIs" dxfId="13740" priority="2286" operator="lessThan">
      <formula>$C$4</formula>
    </cfRule>
  </conditionalFormatting>
  <conditionalFormatting sqref="CA35">
    <cfRule type="cellIs" dxfId="13739" priority="2287" operator="lessThan">
      <formula>$C$4</formula>
    </cfRule>
  </conditionalFormatting>
  <conditionalFormatting sqref="CA36">
    <cfRule type="cellIs" dxfId="13738" priority="2288" operator="lessThan">
      <formula>$C$4</formula>
    </cfRule>
  </conditionalFormatting>
  <conditionalFormatting sqref="CA37">
    <cfRule type="cellIs" dxfId="13737" priority="2289" operator="lessThan">
      <formula>$C$4</formula>
    </cfRule>
  </conditionalFormatting>
  <conditionalFormatting sqref="CA38">
    <cfRule type="cellIs" dxfId="13736" priority="2290" operator="lessThan">
      <formula>$C$4</formula>
    </cfRule>
  </conditionalFormatting>
  <conditionalFormatting sqref="CA39">
    <cfRule type="cellIs" dxfId="13735" priority="2291" operator="lessThan">
      <formula>$C$4</formula>
    </cfRule>
  </conditionalFormatting>
  <conditionalFormatting sqref="CA40">
    <cfRule type="cellIs" dxfId="13734" priority="2292" operator="lessThan">
      <formula>$C$4</formula>
    </cfRule>
  </conditionalFormatting>
  <conditionalFormatting sqref="CA41">
    <cfRule type="cellIs" dxfId="13733" priority="2293" operator="lessThan">
      <formula>$C$4</formula>
    </cfRule>
  </conditionalFormatting>
  <conditionalFormatting sqref="CA42">
    <cfRule type="cellIs" dxfId="13732" priority="2294" operator="lessThan">
      <formula>$C$4</formula>
    </cfRule>
  </conditionalFormatting>
  <conditionalFormatting sqref="CA43">
    <cfRule type="cellIs" dxfId="13731" priority="2295" operator="lessThan">
      <formula>$C$4</formula>
    </cfRule>
  </conditionalFormatting>
  <conditionalFormatting sqref="CA44">
    <cfRule type="cellIs" dxfId="13730" priority="2296" operator="lessThan">
      <formula>$C$4</formula>
    </cfRule>
  </conditionalFormatting>
  <conditionalFormatting sqref="CA45">
    <cfRule type="cellIs" dxfId="13729" priority="2297" operator="lessThan">
      <formula>$C$4</formula>
    </cfRule>
  </conditionalFormatting>
  <conditionalFormatting sqref="CA46">
    <cfRule type="cellIs" dxfId="13728" priority="2298" operator="lessThan">
      <formula>$C$4</formula>
    </cfRule>
  </conditionalFormatting>
  <conditionalFormatting sqref="CA47">
    <cfRule type="cellIs" dxfId="13727" priority="2299" operator="lessThan">
      <formula>$C$4</formula>
    </cfRule>
  </conditionalFormatting>
  <conditionalFormatting sqref="CA48">
    <cfRule type="cellIs" dxfId="13726" priority="2300" operator="lessThan">
      <formula>$C$4</formula>
    </cfRule>
  </conditionalFormatting>
  <conditionalFormatting sqref="CA49">
    <cfRule type="cellIs" dxfId="13725" priority="2301" operator="lessThan">
      <formula>$C$4</formula>
    </cfRule>
  </conditionalFormatting>
  <conditionalFormatting sqref="CA50">
    <cfRule type="cellIs" dxfId="13724" priority="2302" operator="lessThan">
      <formula>$C$4</formula>
    </cfRule>
  </conditionalFormatting>
  <conditionalFormatting sqref="CA51">
    <cfRule type="cellIs" dxfId="13723" priority="2303" operator="lessThan">
      <formula>$C$4</formula>
    </cfRule>
  </conditionalFormatting>
  <conditionalFormatting sqref="CA52">
    <cfRule type="cellIs" dxfId="13722" priority="2304" operator="lessThan">
      <formula>$C$4</formula>
    </cfRule>
  </conditionalFormatting>
  <conditionalFormatting sqref="CA53">
    <cfRule type="cellIs" dxfId="13721" priority="2305" operator="lessThan">
      <formula>$C$4</formula>
    </cfRule>
  </conditionalFormatting>
  <conditionalFormatting sqref="CA54">
    <cfRule type="cellIs" dxfId="13720" priority="2306" operator="lessThan">
      <formula>$C$4</formula>
    </cfRule>
  </conditionalFormatting>
  <conditionalFormatting sqref="CA55">
    <cfRule type="cellIs" dxfId="13719" priority="2307" operator="lessThan">
      <formula>$C$4</formula>
    </cfRule>
  </conditionalFormatting>
  <conditionalFormatting sqref="CA56">
    <cfRule type="cellIs" dxfId="13718" priority="2308" operator="lessThan">
      <formula>$C$4</formula>
    </cfRule>
  </conditionalFormatting>
  <conditionalFormatting sqref="CA57">
    <cfRule type="cellIs" dxfId="13717" priority="2309" operator="lessThan">
      <formula>$C$4</formula>
    </cfRule>
  </conditionalFormatting>
  <conditionalFormatting sqref="CA58">
    <cfRule type="cellIs" dxfId="13716" priority="2310" operator="lessThan">
      <formula>$C$4</formula>
    </cfRule>
  </conditionalFormatting>
  <conditionalFormatting sqref="CA59">
    <cfRule type="cellIs" dxfId="13715" priority="2311" operator="lessThan">
      <formula>$C$4</formula>
    </cfRule>
  </conditionalFormatting>
  <conditionalFormatting sqref="CA60">
    <cfRule type="cellIs" dxfId="13714" priority="2312" operator="lessThan">
      <formula>$C$4</formula>
    </cfRule>
  </conditionalFormatting>
  <conditionalFormatting sqref="CB11">
    <cfRule type="cellIs" dxfId="13713" priority="2313" operator="lessThan">
      <formula>$C$4</formula>
    </cfRule>
  </conditionalFormatting>
  <conditionalFormatting sqref="CB12">
    <cfRule type="cellIs" dxfId="13712" priority="2314" operator="lessThan">
      <formula>$C$4</formula>
    </cfRule>
  </conditionalFormatting>
  <conditionalFormatting sqref="CB13">
    <cfRule type="cellIs" dxfId="13711" priority="2315" operator="lessThan">
      <formula>$C$4</formula>
    </cfRule>
  </conditionalFormatting>
  <conditionalFormatting sqref="CB14">
    <cfRule type="cellIs" dxfId="13710" priority="2316" operator="lessThan">
      <formula>$C$4</formula>
    </cfRule>
  </conditionalFormatting>
  <conditionalFormatting sqref="CB15">
    <cfRule type="cellIs" dxfId="13709" priority="2317" operator="lessThan">
      <formula>$C$4</formula>
    </cfRule>
  </conditionalFormatting>
  <conditionalFormatting sqref="CB16">
    <cfRule type="cellIs" dxfId="13708" priority="2318" operator="lessThan">
      <formula>$C$4</formula>
    </cfRule>
  </conditionalFormatting>
  <conditionalFormatting sqref="CB17">
    <cfRule type="cellIs" dxfId="13707" priority="2319" operator="lessThan">
      <formula>$C$4</formula>
    </cfRule>
  </conditionalFormatting>
  <conditionalFormatting sqref="CB18">
    <cfRule type="cellIs" dxfId="13706" priority="2320" operator="lessThan">
      <formula>$C$4</formula>
    </cfRule>
  </conditionalFormatting>
  <conditionalFormatting sqref="CB19">
    <cfRule type="cellIs" dxfId="13705" priority="2321" operator="lessThan">
      <formula>$C$4</formula>
    </cfRule>
  </conditionalFormatting>
  <conditionalFormatting sqref="CB20">
    <cfRule type="cellIs" dxfId="13704" priority="2322" operator="lessThan">
      <formula>$C$4</formula>
    </cfRule>
  </conditionalFormatting>
  <conditionalFormatting sqref="CB21">
    <cfRule type="cellIs" dxfId="13703" priority="2323" operator="lessThan">
      <formula>$C$4</formula>
    </cfRule>
  </conditionalFormatting>
  <conditionalFormatting sqref="CB22">
    <cfRule type="cellIs" dxfId="13702" priority="2324" operator="lessThan">
      <formula>$C$4</formula>
    </cfRule>
  </conditionalFormatting>
  <conditionalFormatting sqref="CB23">
    <cfRule type="cellIs" dxfId="13701" priority="2325" operator="lessThan">
      <formula>$C$4</formula>
    </cfRule>
  </conditionalFormatting>
  <conditionalFormatting sqref="CB24">
    <cfRule type="cellIs" dxfId="13700" priority="2326" operator="lessThan">
      <formula>$C$4</formula>
    </cfRule>
  </conditionalFormatting>
  <conditionalFormatting sqref="CB25">
    <cfRule type="cellIs" dxfId="13699" priority="2327" operator="lessThan">
      <formula>$C$4</formula>
    </cfRule>
  </conditionalFormatting>
  <conditionalFormatting sqref="CB26">
    <cfRule type="cellIs" dxfId="13698" priority="2328" operator="lessThan">
      <formula>$C$4</formula>
    </cfRule>
  </conditionalFormatting>
  <conditionalFormatting sqref="CB27">
    <cfRule type="cellIs" dxfId="13697" priority="2329" operator="lessThan">
      <formula>$C$4</formula>
    </cfRule>
  </conditionalFormatting>
  <conditionalFormatting sqref="CB28">
    <cfRule type="cellIs" dxfId="13696" priority="2330" operator="lessThan">
      <formula>$C$4</formula>
    </cfRule>
  </conditionalFormatting>
  <conditionalFormatting sqref="CB29">
    <cfRule type="cellIs" dxfId="13695" priority="2331" operator="lessThan">
      <formula>$C$4</formula>
    </cfRule>
  </conditionalFormatting>
  <conditionalFormatting sqref="CB30">
    <cfRule type="cellIs" dxfId="13694" priority="2332" operator="lessThan">
      <formula>$C$4</formula>
    </cfRule>
  </conditionalFormatting>
  <conditionalFormatting sqref="CB31">
    <cfRule type="cellIs" dxfId="13693" priority="2333" operator="lessThan">
      <formula>$C$4</formula>
    </cfRule>
  </conditionalFormatting>
  <conditionalFormatting sqref="CB32">
    <cfRule type="cellIs" dxfId="13692" priority="2334" operator="lessThan">
      <formula>$C$4</formula>
    </cfRule>
  </conditionalFormatting>
  <conditionalFormatting sqref="CB33">
    <cfRule type="cellIs" dxfId="13691" priority="2335" operator="lessThan">
      <formula>$C$4</formula>
    </cfRule>
  </conditionalFormatting>
  <conditionalFormatting sqref="CB34">
    <cfRule type="cellIs" dxfId="13690" priority="2336" operator="lessThan">
      <formula>$C$4</formula>
    </cfRule>
  </conditionalFormatting>
  <conditionalFormatting sqref="CB35">
    <cfRule type="cellIs" dxfId="13689" priority="2337" operator="lessThan">
      <formula>$C$4</formula>
    </cfRule>
  </conditionalFormatting>
  <conditionalFormatting sqref="CB36">
    <cfRule type="cellIs" dxfId="13688" priority="2338" operator="lessThan">
      <formula>$C$4</formula>
    </cfRule>
  </conditionalFormatting>
  <conditionalFormatting sqref="CB37">
    <cfRule type="cellIs" dxfId="13687" priority="2339" operator="lessThan">
      <formula>$C$4</formula>
    </cfRule>
  </conditionalFormatting>
  <conditionalFormatting sqref="CB38">
    <cfRule type="cellIs" dxfId="13686" priority="2340" operator="lessThan">
      <formula>$C$4</formula>
    </cfRule>
  </conditionalFormatting>
  <conditionalFormatting sqref="CB39">
    <cfRule type="cellIs" dxfId="13685" priority="2341" operator="lessThan">
      <formula>$C$4</formula>
    </cfRule>
  </conditionalFormatting>
  <conditionalFormatting sqref="CB40">
    <cfRule type="cellIs" dxfId="13684" priority="2342" operator="lessThan">
      <formula>$C$4</formula>
    </cfRule>
  </conditionalFormatting>
  <conditionalFormatting sqref="CB41">
    <cfRule type="cellIs" dxfId="13683" priority="2343" operator="lessThan">
      <formula>$C$4</formula>
    </cfRule>
  </conditionalFormatting>
  <conditionalFormatting sqref="CB42">
    <cfRule type="cellIs" dxfId="13682" priority="2344" operator="lessThan">
      <formula>$C$4</formula>
    </cfRule>
  </conditionalFormatting>
  <conditionalFormatting sqref="CB43">
    <cfRule type="cellIs" dxfId="13681" priority="2345" operator="lessThan">
      <formula>$C$4</formula>
    </cfRule>
  </conditionalFormatting>
  <conditionalFormatting sqref="CB44">
    <cfRule type="cellIs" dxfId="13680" priority="2346" operator="lessThan">
      <formula>$C$4</formula>
    </cfRule>
  </conditionalFormatting>
  <conditionalFormatting sqref="CB45">
    <cfRule type="cellIs" dxfId="13679" priority="2347" operator="lessThan">
      <formula>$C$4</formula>
    </cfRule>
  </conditionalFormatting>
  <conditionalFormatting sqref="CB46">
    <cfRule type="cellIs" dxfId="13678" priority="2348" operator="lessThan">
      <formula>$C$4</formula>
    </cfRule>
  </conditionalFormatting>
  <conditionalFormatting sqref="CB47">
    <cfRule type="cellIs" dxfId="13677" priority="2349" operator="lessThan">
      <formula>$C$4</formula>
    </cfRule>
  </conditionalFormatting>
  <conditionalFormatting sqref="CB48">
    <cfRule type="cellIs" dxfId="13676" priority="2350" operator="lessThan">
      <formula>$C$4</formula>
    </cfRule>
  </conditionalFormatting>
  <conditionalFormatting sqref="CB49">
    <cfRule type="cellIs" dxfId="13675" priority="2351" operator="lessThan">
      <formula>$C$4</formula>
    </cfRule>
  </conditionalFormatting>
  <conditionalFormatting sqref="CB50">
    <cfRule type="cellIs" dxfId="13674" priority="2352" operator="lessThan">
      <formula>$C$4</formula>
    </cfRule>
  </conditionalFormatting>
  <conditionalFormatting sqref="CB51">
    <cfRule type="cellIs" dxfId="13673" priority="2353" operator="lessThan">
      <formula>$C$4</formula>
    </cfRule>
  </conditionalFormatting>
  <conditionalFormatting sqref="CB52">
    <cfRule type="cellIs" dxfId="13672" priority="2354" operator="lessThan">
      <formula>$C$4</formula>
    </cfRule>
  </conditionalFormatting>
  <conditionalFormatting sqref="CB53">
    <cfRule type="cellIs" dxfId="13671" priority="2355" operator="lessThan">
      <formula>$C$4</formula>
    </cfRule>
  </conditionalFormatting>
  <conditionalFormatting sqref="CB54">
    <cfRule type="cellIs" dxfId="13670" priority="2356" operator="lessThan">
      <formula>$C$4</formula>
    </cfRule>
  </conditionalFormatting>
  <conditionalFormatting sqref="CB55">
    <cfRule type="cellIs" dxfId="13669" priority="2357" operator="lessThan">
      <formula>$C$4</formula>
    </cfRule>
  </conditionalFormatting>
  <conditionalFormatting sqref="CB56">
    <cfRule type="cellIs" dxfId="13668" priority="2358" operator="lessThan">
      <formula>$C$4</formula>
    </cfRule>
  </conditionalFormatting>
  <conditionalFormatting sqref="CB57">
    <cfRule type="cellIs" dxfId="13667" priority="2359" operator="lessThan">
      <formula>$C$4</formula>
    </cfRule>
  </conditionalFormatting>
  <conditionalFormatting sqref="CB58">
    <cfRule type="cellIs" dxfId="13666" priority="2360" operator="lessThan">
      <formula>$C$4</formula>
    </cfRule>
  </conditionalFormatting>
  <conditionalFormatting sqref="CB59">
    <cfRule type="cellIs" dxfId="13665" priority="2361" operator="lessThan">
      <formula>$C$4</formula>
    </cfRule>
  </conditionalFormatting>
  <conditionalFormatting sqref="CB60">
    <cfRule type="cellIs" dxfId="13664" priority="2362" operator="lessThan">
      <formula>$C$4</formula>
    </cfRule>
  </conditionalFormatting>
  <conditionalFormatting sqref="CC11">
    <cfRule type="cellIs" dxfId="13663" priority="2363" operator="lessThan">
      <formula>$C$4</formula>
    </cfRule>
  </conditionalFormatting>
  <conditionalFormatting sqref="CC12">
    <cfRule type="cellIs" dxfId="13662" priority="2364" operator="lessThan">
      <formula>$C$4</formula>
    </cfRule>
  </conditionalFormatting>
  <conditionalFormatting sqref="CC13">
    <cfRule type="cellIs" dxfId="13661" priority="2365" operator="lessThan">
      <formula>$C$4</formula>
    </cfRule>
  </conditionalFormatting>
  <conditionalFormatting sqref="CC14">
    <cfRule type="cellIs" dxfId="13660" priority="2366" operator="lessThan">
      <formula>$C$4</formula>
    </cfRule>
  </conditionalFormatting>
  <conditionalFormatting sqref="CC15">
    <cfRule type="cellIs" dxfId="13659" priority="2367" operator="lessThan">
      <formula>$C$4</formula>
    </cfRule>
  </conditionalFormatting>
  <conditionalFormatting sqref="CC16">
    <cfRule type="cellIs" dxfId="13658" priority="2368" operator="lessThan">
      <formula>$C$4</formula>
    </cfRule>
  </conditionalFormatting>
  <conditionalFormatting sqref="CC17">
    <cfRule type="cellIs" dxfId="13657" priority="2369" operator="lessThan">
      <formula>$C$4</formula>
    </cfRule>
  </conditionalFormatting>
  <conditionalFormatting sqref="CC18">
    <cfRule type="cellIs" dxfId="13656" priority="2370" operator="lessThan">
      <formula>$C$4</formula>
    </cfRule>
  </conditionalFormatting>
  <conditionalFormatting sqref="CC19">
    <cfRule type="cellIs" dxfId="13655" priority="2371" operator="lessThan">
      <formula>$C$4</formula>
    </cfRule>
  </conditionalFormatting>
  <conditionalFormatting sqref="CC20">
    <cfRule type="cellIs" dxfId="13654" priority="2372" operator="lessThan">
      <formula>$C$4</formula>
    </cfRule>
  </conditionalFormatting>
  <conditionalFormatting sqref="CC21">
    <cfRule type="cellIs" dxfId="13653" priority="2373" operator="lessThan">
      <formula>$C$4</formula>
    </cfRule>
  </conditionalFormatting>
  <conditionalFormatting sqref="CC22">
    <cfRule type="cellIs" dxfId="13652" priority="2374" operator="lessThan">
      <formula>$C$4</formula>
    </cfRule>
  </conditionalFormatting>
  <conditionalFormatting sqref="CC23">
    <cfRule type="cellIs" dxfId="13651" priority="2375" operator="lessThan">
      <formula>$C$4</formula>
    </cfRule>
  </conditionalFormatting>
  <conditionalFormatting sqref="CC24">
    <cfRule type="cellIs" dxfId="13650" priority="2376" operator="lessThan">
      <formula>$C$4</formula>
    </cfRule>
  </conditionalFormatting>
  <conditionalFormatting sqref="CC25">
    <cfRule type="cellIs" dxfId="13649" priority="2377" operator="lessThan">
      <formula>$C$4</formula>
    </cfRule>
  </conditionalFormatting>
  <conditionalFormatting sqref="CC26">
    <cfRule type="cellIs" dxfId="13648" priority="2378" operator="lessThan">
      <formula>$C$4</formula>
    </cfRule>
  </conditionalFormatting>
  <conditionalFormatting sqref="CC27">
    <cfRule type="cellIs" dxfId="13647" priority="2379" operator="lessThan">
      <formula>$C$4</formula>
    </cfRule>
  </conditionalFormatting>
  <conditionalFormatting sqref="CC28">
    <cfRule type="cellIs" dxfId="13646" priority="2380" operator="lessThan">
      <formula>$C$4</formula>
    </cfRule>
  </conditionalFormatting>
  <conditionalFormatting sqref="CC29">
    <cfRule type="cellIs" dxfId="13645" priority="2381" operator="lessThan">
      <formula>$C$4</formula>
    </cfRule>
  </conditionalFormatting>
  <conditionalFormatting sqref="CC30">
    <cfRule type="cellIs" dxfId="13644" priority="2382" operator="lessThan">
      <formula>$C$4</formula>
    </cfRule>
  </conditionalFormatting>
  <conditionalFormatting sqref="CC31">
    <cfRule type="cellIs" dxfId="13643" priority="2383" operator="lessThan">
      <formula>$C$4</formula>
    </cfRule>
  </conditionalFormatting>
  <conditionalFormatting sqref="CC32">
    <cfRule type="cellIs" dxfId="13642" priority="2384" operator="lessThan">
      <formula>$C$4</formula>
    </cfRule>
  </conditionalFormatting>
  <conditionalFormatting sqref="CC33">
    <cfRule type="cellIs" dxfId="13641" priority="2385" operator="lessThan">
      <formula>$C$4</formula>
    </cfRule>
  </conditionalFormatting>
  <conditionalFormatting sqref="CC34">
    <cfRule type="cellIs" dxfId="13640" priority="2386" operator="lessThan">
      <formula>$C$4</formula>
    </cfRule>
  </conditionalFormatting>
  <conditionalFormatting sqref="CC35">
    <cfRule type="cellIs" dxfId="13639" priority="2387" operator="lessThan">
      <formula>$C$4</formula>
    </cfRule>
  </conditionalFormatting>
  <conditionalFormatting sqref="CC36">
    <cfRule type="cellIs" dxfId="13638" priority="2388" operator="lessThan">
      <formula>$C$4</formula>
    </cfRule>
  </conditionalFormatting>
  <conditionalFormatting sqref="CC37">
    <cfRule type="cellIs" dxfId="13637" priority="2389" operator="lessThan">
      <formula>$C$4</formula>
    </cfRule>
  </conditionalFormatting>
  <conditionalFormatting sqref="CC38">
    <cfRule type="cellIs" dxfId="13636" priority="2390" operator="lessThan">
      <formula>$C$4</formula>
    </cfRule>
  </conditionalFormatting>
  <conditionalFormatting sqref="CC39">
    <cfRule type="cellIs" dxfId="13635" priority="2391" operator="lessThan">
      <formula>$C$4</formula>
    </cfRule>
  </conditionalFormatting>
  <conditionalFormatting sqref="CC40">
    <cfRule type="cellIs" dxfId="13634" priority="2392" operator="lessThan">
      <formula>$C$4</formula>
    </cfRule>
  </conditionalFormatting>
  <conditionalFormatting sqref="CC41">
    <cfRule type="cellIs" dxfId="13633" priority="2393" operator="lessThan">
      <formula>$C$4</formula>
    </cfRule>
  </conditionalFormatting>
  <conditionalFormatting sqref="CC42">
    <cfRule type="cellIs" dxfId="13632" priority="2394" operator="lessThan">
      <formula>$C$4</formula>
    </cfRule>
  </conditionalFormatting>
  <conditionalFormatting sqref="CC43">
    <cfRule type="cellIs" dxfId="13631" priority="2395" operator="lessThan">
      <formula>$C$4</formula>
    </cfRule>
  </conditionalFormatting>
  <conditionalFormatting sqref="CC44">
    <cfRule type="cellIs" dxfId="13630" priority="2396" operator="lessThan">
      <formula>$C$4</formula>
    </cfRule>
  </conditionalFormatting>
  <conditionalFormatting sqref="CC45">
    <cfRule type="cellIs" dxfId="13629" priority="2397" operator="lessThan">
      <formula>$C$4</formula>
    </cfRule>
  </conditionalFormatting>
  <conditionalFormatting sqref="CC46">
    <cfRule type="cellIs" dxfId="13628" priority="2398" operator="lessThan">
      <formula>$C$4</formula>
    </cfRule>
  </conditionalFormatting>
  <conditionalFormatting sqref="CC47">
    <cfRule type="cellIs" dxfId="13627" priority="2399" operator="lessThan">
      <formula>$C$4</formula>
    </cfRule>
  </conditionalFormatting>
  <conditionalFormatting sqref="CC48">
    <cfRule type="cellIs" dxfId="13626" priority="2400" operator="lessThan">
      <formula>$C$4</formula>
    </cfRule>
  </conditionalFormatting>
  <conditionalFormatting sqref="CC49">
    <cfRule type="cellIs" dxfId="13625" priority="2401" operator="lessThan">
      <formula>$C$4</formula>
    </cfRule>
  </conditionalFormatting>
  <conditionalFormatting sqref="CC50">
    <cfRule type="cellIs" dxfId="13624" priority="2402" operator="lessThan">
      <formula>$C$4</formula>
    </cfRule>
  </conditionalFormatting>
  <conditionalFormatting sqref="CC51">
    <cfRule type="cellIs" dxfId="13623" priority="2403" operator="lessThan">
      <formula>$C$4</formula>
    </cfRule>
  </conditionalFormatting>
  <conditionalFormatting sqref="CC52">
    <cfRule type="cellIs" dxfId="13622" priority="2404" operator="lessThan">
      <formula>$C$4</formula>
    </cfRule>
  </conditionalFormatting>
  <conditionalFormatting sqref="CC53">
    <cfRule type="cellIs" dxfId="13621" priority="2405" operator="lessThan">
      <formula>$C$4</formula>
    </cfRule>
  </conditionalFormatting>
  <conditionalFormatting sqref="CC54">
    <cfRule type="cellIs" dxfId="13620" priority="2406" operator="lessThan">
      <formula>$C$4</formula>
    </cfRule>
  </conditionalFormatting>
  <conditionalFormatting sqref="CC55">
    <cfRule type="cellIs" dxfId="13619" priority="2407" operator="lessThan">
      <formula>$C$4</formula>
    </cfRule>
  </conditionalFormatting>
  <conditionalFormatting sqref="CC56">
    <cfRule type="cellIs" dxfId="13618" priority="2408" operator="lessThan">
      <formula>$C$4</formula>
    </cfRule>
  </conditionalFormatting>
  <conditionalFormatting sqref="CC57">
    <cfRule type="cellIs" dxfId="13617" priority="2409" operator="lessThan">
      <formula>$C$4</formula>
    </cfRule>
  </conditionalFormatting>
  <conditionalFormatting sqref="CC58">
    <cfRule type="cellIs" dxfId="13616" priority="2410" operator="lessThan">
      <formula>$C$4</formula>
    </cfRule>
  </conditionalFormatting>
  <conditionalFormatting sqref="CC59">
    <cfRule type="cellIs" dxfId="13615" priority="2411" operator="lessThan">
      <formula>$C$4</formula>
    </cfRule>
  </conditionalFormatting>
  <conditionalFormatting sqref="CC60">
    <cfRule type="cellIs" dxfId="13614" priority="2412" operator="lessThan">
      <formula>$C$4</formula>
    </cfRule>
  </conditionalFormatting>
  <conditionalFormatting sqref="CD11">
    <cfRule type="cellIs" dxfId="13613" priority="2413" operator="lessThan">
      <formula>$C$4</formula>
    </cfRule>
  </conditionalFormatting>
  <conditionalFormatting sqref="CD12">
    <cfRule type="cellIs" dxfId="13612" priority="2414" operator="lessThan">
      <formula>$C$4</formula>
    </cfRule>
  </conditionalFormatting>
  <conditionalFormatting sqref="CD13">
    <cfRule type="cellIs" dxfId="13611" priority="2415" operator="lessThan">
      <formula>$C$4</formula>
    </cfRule>
  </conditionalFormatting>
  <conditionalFormatting sqref="CD14">
    <cfRule type="cellIs" dxfId="13610" priority="2416" operator="lessThan">
      <formula>$C$4</formula>
    </cfRule>
  </conditionalFormatting>
  <conditionalFormatting sqref="CD15">
    <cfRule type="cellIs" dxfId="13609" priority="2417" operator="lessThan">
      <formula>$C$4</formula>
    </cfRule>
  </conditionalFormatting>
  <conditionalFormatting sqref="CD16">
    <cfRule type="cellIs" dxfId="13608" priority="2418" operator="lessThan">
      <formula>$C$4</formula>
    </cfRule>
  </conditionalFormatting>
  <conditionalFormatting sqref="CD17">
    <cfRule type="cellIs" dxfId="13607" priority="2419" operator="lessThan">
      <formula>$C$4</formula>
    </cfRule>
  </conditionalFormatting>
  <conditionalFormatting sqref="CD18">
    <cfRule type="cellIs" dxfId="13606" priority="2420" operator="lessThan">
      <formula>$C$4</formula>
    </cfRule>
  </conditionalFormatting>
  <conditionalFormatting sqref="CD19">
    <cfRule type="cellIs" dxfId="13605" priority="2421" operator="lessThan">
      <formula>$C$4</formula>
    </cfRule>
  </conditionalFormatting>
  <conditionalFormatting sqref="CD20">
    <cfRule type="cellIs" dxfId="13604" priority="2422" operator="lessThan">
      <formula>$C$4</formula>
    </cfRule>
  </conditionalFormatting>
  <conditionalFormatting sqref="CD21">
    <cfRule type="cellIs" dxfId="13603" priority="2423" operator="lessThan">
      <formula>$C$4</formula>
    </cfRule>
  </conditionalFormatting>
  <conditionalFormatting sqref="CD22">
    <cfRule type="cellIs" dxfId="13602" priority="2424" operator="lessThan">
      <formula>$C$4</formula>
    </cfRule>
  </conditionalFormatting>
  <conditionalFormatting sqref="CD23">
    <cfRule type="cellIs" dxfId="13601" priority="2425" operator="lessThan">
      <formula>$C$4</formula>
    </cfRule>
  </conditionalFormatting>
  <conditionalFormatting sqref="CD24">
    <cfRule type="cellIs" dxfId="13600" priority="2426" operator="lessThan">
      <formula>$C$4</formula>
    </cfRule>
  </conditionalFormatting>
  <conditionalFormatting sqref="CD25">
    <cfRule type="cellIs" dxfId="13599" priority="2427" operator="lessThan">
      <formula>$C$4</formula>
    </cfRule>
  </conditionalFormatting>
  <conditionalFormatting sqref="CD26">
    <cfRule type="cellIs" dxfId="13598" priority="2428" operator="lessThan">
      <formula>$C$4</formula>
    </cfRule>
  </conditionalFormatting>
  <conditionalFormatting sqref="CD27">
    <cfRule type="cellIs" dxfId="13597" priority="2429" operator="lessThan">
      <formula>$C$4</formula>
    </cfRule>
  </conditionalFormatting>
  <conditionalFormatting sqref="CD28">
    <cfRule type="cellIs" dxfId="13596" priority="2430" operator="lessThan">
      <formula>$C$4</formula>
    </cfRule>
  </conditionalFormatting>
  <conditionalFormatting sqref="CD29">
    <cfRule type="cellIs" dxfId="13595" priority="2431" operator="lessThan">
      <formula>$C$4</formula>
    </cfRule>
  </conditionalFormatting>
  <conditionalFormatting sqref="CD30">
    <cfRule type="cellIs" dxfId="13594" priority="2432" operator="lessThan">
      <formula>$C$4</formula>
    </cfRule>
  </conditionalFormatting>
  <conditionalFormatting sqref="CD31">
    <cfRule type="cellIs" dxfId="13593" priority="2433" operator="lessThan">
      <formula>$C$4</formula>
    </cfRule>
  </conditionalFormatting>
  <conditionalFormatting sqref="CD32">
    <cfRule type="cellIs" dxfId="13592" priority="2434" operator="lessThan">
      <formula>$C$4</formula>
    </cfRule>
  </conditionalFormatting>
  <conditionalFormatting sqref="CD33">
    <cfRule type="cellIs" dxfId="13591" priority="2435" operator="lessThan">
      <formula>$C$4</formula>
    </cfRule>
  </conditionalFormatting>
  <conditionalFormatting sqref="CD34">
    <cfRule type="cellIs" dxfId="13590" priority="2436" operator="lessThan">
      <formula>$C$4</formula>
    </cfRule>
  </conditionalFormatting>
  <conditionalFormatting sqref="CD35">
    <cfRule type="cellIs" dxfId="13589" priority="2437" operator="lessThan">
      <formula>$C$4</formula>
    </cfRule>
  </conditionalFormatting>
  <conditionalFormatting sqref="CD36">
    <cfRule type="cellIs" dxfId="13588" priority="2438" operator="lessThan">
      <formula>$C$4</formula>
    </cfRule>
  </conditionalFormatting>
  <conditionalFormatting sqref="CD37">
    <cfRule type="cellIs" dxfId="13587" priority="2439" operator="lessThan">
      <formula>$C$4</formula>
    </cfRule>
  </conditionalFormatting>
  <conditionalFormatting sqref="CD38">
    <cfRule type="cellIs" dxfId="13586" priority="2440" operator="lessThan">
      <formula>$C$4</formula>
    </cfRule>
  </conditionalFormatting>
  <conditionalFormatting sqref="CD39">
    <cfRule type="cellIs" dxfId="13585" priority="2441" operator="lessThan">
      <formula>$C$4</formula>
    </cfRule>
  </conditionalFormatting>
  <conditionalFormatting sqref="CD40">
    <cfRule type="cellIs" dxfId="13584" priority="2442" operator="lessThan">
      <formula>$C$4</formula>
    </cfRule>
  </conditionalFormatting>
  <conditionalFormatting sqref="CD41">
    <cfRule type="cellIs" dxfId="13583" priority="2443" operator="lessThan">
      <formula>$C$4</formula>
    </cfRule>
  </conditionalFormatting>
  <conditionalFormatting sqref="CD42">
    <cfRule type="cellIs" dxfId="13582" priority="2444" operator="lessThan">
      <formula>$C$4</formula>
    </cfRule>
  </conditionalFormatting>
  <conditionalFormatting sqref="CD43">
    <cfRule type="cellIs" dxfId="13581" priority="2445" operator="lessThan">
      <formula>$C$4</formula>
    </cfRule>
  </conditionalFormatting>
  <conditionalFormatting sqref="CD44">
    <cfRule type="cellIs" dxfId="13580" priority="2446" operator="lessThan">
      <formula>$C$4</formula>
    </cfRule>
  </conditionalFormatting>
  <conditionalFormatting sqref="CD45">
    <cfRule type="cellIs" dxfId="13579" priority="2447" operator="lessThan">
      <formula>$C$4</formula>
    </cfRule>
  </conditionalFormatting>
  <conditionalFormatting sqref="CD46">
    <cfRule type="cellIs" dxfId="13578" priority="2448" operator="lessThan">
      <formula>$C$4</formula>
    </cfRule>
  </conditionalFormatting>
  <conditionalFormatting sqref="CD47">
    <cfRule type="cellIs" dxfId="13577" priority="2449" operator="lessThan">
      <formula>$C$4</formula>
    </cfRule>
  </conditionalFormatting>
  <conditionalFormatting sqref="CD48">
    <cfRule type="cellIs" dxfId="13576" priority="2450" operator="lessThan">
      <formula>$C$4</formula>
    </cfRule>
  </conditionalFormatting>
  <conditionalFormatting sqref="CD49">
    <cfRule type="cellIs" dxfId="13575" priority="2451" operator="lessThan">
      <formula>$C$4</formula>
    </cfRule>
  </conditionalFormatting>
  <conditionalFormatting sqref="CD50">
    <cfRule type="cellIs" dxfId="13574" priority="2452" operator="lessThan">
      <formula>$C$4</formula>
    </cfRule>
  </conditionalFormatting>
  <conditionalFormatting sqref="CD51">
    <cfRule type="cellIs" dxfId="13573" priority="2453" operator="lessThan">
      <formula>$C$4</formula>
    </cfRule>
  </conditionalFormatting>
  <conditionalFormatting sqref="CD52">
    <cfRule type="cellIs" dxfId="13572" priority="2454" operator="lessThan">
      <formula>$C$4</formula>
    </cfRule>
  </conditionalFormatting>
  <conditionalFormatting sqref="CD53">
    <cfRule type="cellIs" dxfId="13571" priority="2455" operator="lessThan">
      <formula>$C$4</formula>
    </cfRule>
  </conditionalFormatting>
  <conditionalFormatting sqref="CD54">
    <cfRule type="cellIs" dxfId="13570" priority="2456" operator="lessThan">
      <formula>$C$4</formula>
    </cfRule>
  </conditionalFormatting>
  <conditionalFormatting sqref="CD55">
    <cfRule type="cellIs" dxfId="13569" priority="2457" operator="lessThan">
      <formula>$C$4</formula>
    </cfRule>
  </conditionalFormatting>
  <conditionalFormatting sqref="CD56">
    <cfRule type="cellIs" dxfId="13568" priority="2458" operator="lessThan">
      <formula>$C$4</formula>
    </cfRule>
  </conditionalFormatting>
  <conditionalFormatting sqref="CD57">
    <cfRule type="cellIs" dxfId="13567" priority="2459" operator="lessThan">
      <formula>$C$4</formula>
    </cfRule>
  </conditionalFormatting>
  <conditionalFormatting sqref="CD58">
    <cfRule type="cellIs" dxfId="13566" priority="2460" operator="lessThan">
      <formula>$C$4</formula>
    </cfRule>
  </conditionalFormatting>
  <conditionalFormatting sqref="CD59">
    <cfRule type="cellIs" dxfId="13565" priority="2461" operator="lessThan">
      <formula>$C$4</formula>
    </cfRule>
  </conditionalFormatting>
  <conditionalFormatting sqref="CD60">
    <cfRule type="cellIs" dxfId="13564" priority="2462" operator="lessThan">
      <formula>$C$4</formula>
    </cfRule>
  </conditionalFormatting>
  <conditionalFormatting sqref="CE11">
    <cfRule type="cellIs" dxfId="13563" priority="2463" operator="lessThan">
      <formula>$C$4</formula>
    </cfRule>
  </conditionalFormatting>
  <conditionalFormatting sqref="CE12">
    <cfRule type="cellIs" dxfId="13562" priority="2464" operator="lessThan">
      <formula>$C$4</formula>
    </cfRule>
  </conditionalFormatting>
  <conditionalFormatting sqref="CE13">
    <cfRule type="cellIs" dxfId="13561" priority="2465" operator="lessThan">
      <formula>$C$4</formula>
    </cfRule>
  </conditionalFormatting>
  <conditionalFormatting sqref="CE14">
    <cfRule type="cellIs" dxfId="13560" priority="2466" operator="lessThan">
      <formula>$C$4</formula>
    </cfRule>
  </conditionalFormatting>
  <conditionalFormatting sqref="CE15">
    <cfRule type="cellIs" dxfId="13559" priority="2467" operator="lessThan">
      <formula>$C$4</formula>
    </cfRule>
  </conditionalFormatting>
  <conditionalFormatting sqref="CE16">
    <cfRule type="cellIs" dxfId="13558" priority="2468" operator="lessThan">
      <formula>$C$4</formula>
    </cfRule>
  </conditionalFormatting>
  <conditionalFormatting sqref="CE17">
    <cfRule type="cellIs" dxfId="13557" priority="2469" operator="lessThan">
      <formula>$C$4</formula>
    </cfRule>
  </conditionalFormatting>
  <conditionalFormatting sqref="CE18">
    <cfRule type="cellIs" dxfId="13556" priority="2470" operator="lessThan">
      <formula>$C$4</formula>
    </cfRule>
  </conditionalFormatting>
  <conditionalFormatting sqref="CE19">
    <cfRule type="cellIs" dxfId="13555" priority="2471" operator="lessThan">
      <formula>$C$4</formula>
    </cfRule>
  </conditionalFormatting>
  <conditionalFormatting sqref="CE20">
    <cfRule type="cellIs" dxfId="13554" priority="2472" operator="lessThan">
      <formula>$C$4</formula>
    </cfRule>
  </conditionalFormatting>
  <conditionalFormatting sqref="CE21">
    <cfRule type="cellIs" dxfId="13553" priority="2473" operator="lessThan">
      <formula>$C$4</formula>
    </cfRule>
  </conditionalFormatting>
  <conditionalFormatting sqref="CE22">
    <cfRule type="cellIs" dxfId="13552" priority="2474" operator="lessThan">
      <formula>$C$4</formula>
    </cfRule>
  </conditionalFormatting>
  <conditionalFormatting sqref="CE23">
    <cfRule type="cellIs" dxfId="13551" priority="2475" operator="lessThan">
      <formula>$C$4</formula>
    </cfRule>
  </conditionalFormatting>
  <conditionalFormatting sqref="CE24">
    <cfRule type="cellIs" dxfId="13550" priority="2476" operator="lessThan">
      <formula>$C$4</formula>
    </cfRule>
  </conditionalFormatting>
  <conditionalFormatting sqref="CE25">
    <cfRule type="cellIs" dxfId="13549" priority="2477" operator="lessThan">
      <formula>$C$4</formula>
    </cfRule>
  </conditionalFormatting>
  <conditionalFormatting sqref="CE26">
    <cfRule type="cellIs" dxfId="13548" priority="2478" operator="lessThan">
      <formula>$C$4</formula>
    </cfRule>
  </conditionalFormatting>
  <conditionalFormatting sqref="CE27">
    <cfRule type="cellIs" dxfId="13547" priority="2479" operator="lessThan">
      <formula>$C$4</formula>
    </cfRule>
  </conditionalFormatting>
  <conditionalFormatting sqref="CE28">
    <cfRule type="cellIs" dxfId="13546" priority="2480" operator="lessThan">
      <formula>$C$4</formula>
    </cfRule>
  </conditionalFormatting>
  <conditionalFormatting sqref="CE29">
    <cfRule type="cellIs" dxfId="13545" priority="2481" operator="lessThan">
      <formula>$C$4</formula>
    </cfRule>
  </conditionalFormatting>
  <conditionalFormatting sqref="CE30">
    <cfRule type="cellIs" dxfId="13544" priority="2482" operator="lessThan">
      <formula>$C$4</formula>
    </cfRule>
  </conditionalFormatting>
  <conditionalFormatting sqref="CE31">
    <cfRule type="cellIs" dxfId="13543" priority="2483" operator="lessThan">
      <formula>$C$4</formula>
    </cfRule>
  </conditionalFormatting>
  <conditionalFormatting sqref="CE32">
    <cfRule type="cellIs" dxfId="13542" priority="2484" operator="lessThan">
      <formula>$C$4</formula>
    </cfRule>
  </conditionalFormatting>
  <conditionalFormatting sqref="CE33">
    <cfRule type="cellIs" dxfId="13541" priority="2485" operator="lessThan">
      <formula>$C$4</formula>
    </cfRule>
  </conditionalFormatting>
  <conditionalFormatting sqref="CE34">
    <cfRule type="cellIs" dxfId="13540" priority="2486" operator="lessThan">
      <formula>$C$4</formula>
    </cfRule>
  </conditionalFormatting>
  <conditionalFormatting sqref="CE35">
    <cfRule type="cellIs" dxfId="13539" priority="2487" operator="lessThan">
      <formula>$C$4</formula>
    </cfRule>
  </conditionalFormatting>
  <conditionalFormatting sqref="CE36">
    <cfRule type="cellIs" dxfId="13538" priority="2488" operator="lessThan">
      <formula>$C$4</formula>
    </cfRule>
  </conditionalFormatting>
  <conditionalFormatting sqref="CE37">
    <cfRule type="cellIs" dxfId="13537" priority="2489" operator="lessThan">
      <formula>$C$4</formula>
    </cfRule>
  </conditionalFormatting>
  <conditionalFormatting sqref="CE38">
    <cfRule type="cellIs" dxfId="13536" priority="2490" operator="lessThan">
      <formula>$C$4</formula>
    </cfRule>
  </conditionalFormatting>
  <conditionalFormatting sqref="CE39">
    <cfRule type="cellIs" dxfId="13535" priority="2491" operator="lessThan">
      <formula>$C$4</formula>
    </cfRule>
  </conditionalFormatting>
  <conditionalFormatting sqref="CE40">
    <cfRule type="cellIs" dxfId="13534" priority="2492" operator="lessThan">
      <formula>$C$4</formula>
    </cfRule>
  </conditionalFormatting>
  <conditionalFormatting sqref="CE41">
    <cfRule type="cellIs" dxfId="13533" priority="2493" operator="lessThan">
      <formula>$C$4</formula>
    </cfRule>
  </conditionalFormatting>
  <conditionalFormatting sqref="CE42">
    <cfRule type="cellIs" dxfId="13532" priority="2494" operator="lessThan">
      <formula>$C$4</formula>
    </cfRule>
  </conditionalFormatting>
  <conditionalFormatting sqref="CE43">
    <cfRule type="cellIs" dxfId="13531" priority="2495" operator="lessThan">
      <formula>$C$4</formula>
    </cfRule>
  </conditionalFormatting>
  <conditionalFormatting sqref="CE44">
    <cfRule type="cellIs" dxfId="13530" priority="2496" operator="lessThan">
      <formula>$C$4</formula>
    </cfRule>
  </conditionalFormatting>
  <conditionalFormatting sqref="CE45">
    <cfRule type="cellIs" dxfId="13529" priority="2497" operator="lessThan">
      <formula>$C$4</formula>
    </cfRule>
  </conditionalFormatting>
  <conditionalFormatting sqref="CE46">
    <cfRule type="cellIs" dxfId="13528" priority="2498" operator="lessThan">
      <formula>$C$4</formula>
    </cfRule>
  </conditionalFormatting>
  <conditionalFormatting sqref="CE47">
    <cfRule type="cellIs" dxfId="13527" priority="2499" operator="lessThan">
      <formula>$C$4</formula>
    </cfRule>
  </conditionalFormatting>
  <conditionalFormatting sqref="CE48">
    <cfRule type="cellIs" dxfId="13526" priority="2500" operator="lessThan">
      <formula>$C$4</formula>
    </cfRule>
  </conditionalFormatting>
  <conditionalFormatting sqref="CE49">
    <cfRule type="cellIs" dxfId="13525" priority="2501" operator="lessThan">
      <formula>$C$4</formula>
    </cfRule>
  </conditionalFormatting>
  <conditionalFormatting sqref="CE50">
    <cfRule type="cellIs" dxfId="13524" priority="2502" operator="lessThan">
      <formula>$C$4</formula>
    </cfRule>
  </conditionalFormatting>
  <conditionalFormatting sqref="CE51">
    <cfRule type="cellIs" dxfId="13523" priority="2503" operator="lessThan">
      <formula>$C$4</formula>
    </cfRule>
  </conditionalFormatting>
  <conditionalFormatting sqref="CE52">
    <cfRule type="cellIs" dxfId="13522" priority="2504" operator="lessThan">
      <formula>$C$4</formula>
    </cfRule>
  </conditionalFormatting>
  <conditionalFormatting sqref="CE53">
    <cfRule type="cellIs" dxfId="13521" priority="2505" operator="lessThan">
      <formula>$C$4</formula>
    </cfRule>
  </conditionalFormatting>
  <conditionalFormatting sqref="CE54">
    <cfRule type="cellIs" dxfId="13520" priority="2506" operator="lessThan">
      <formula>$C$4</formula>
    </cfRule>
  </conditionalFormatting>
  <conditionalFormatting sqref="CE55">
    <cfRule type="cellIs" dxfId="13519" priority="2507" operator="lessThan">
      <formula>$C$4</formula>
    </cfRule>
  </conditionalFormatting>
  <conditionalFormatting sqref="CE56">
    <cfRule type="cellIs" dxfId="13518" priority="2508" operator="lessThan">
      <formula>$C$4</formula>
    </cfRule>
  </conditionalFormatting>
  <conditionalFormatting sqref="CE57">
    <cfRule type="cellIs" dxfId="13517" priority="2509" operator="lessThan">
      <formula>$C$4</formula>
    </cfRule>
  </conditionalFormatting>
  <conditionalFormatting sqref="CE58">
    <cfRule type="cellIs" dxfId="13516" priority="2510" operator="lessThan">
      <formula>$C$4</formula>
    </cfRule>
  </conditionalFormatting>
  <conditionalFormatting sqref="CE59">
    <cfRule type="cellIs" dxfId="13515" priority="2511" operator="lessThan">
      <formula>$C$4</formula>
    </cfRule>
  </conditionalFormatting>
  <conditionalFormatting sqref="CE60">
    <cfRule type="cellIs" dxfId="13514" priority="2512" operator="lessThan">
      <formula>$C$4</formula>
    </cfRule>
  </conditionalFormatting>
  <conditionalFormatting sqref="CF11">
    <cfRule type="cellIs" dxfId="13513" priority="2513" operator="lessThan">
      <formula>$C$4</formula>
    </cfRule>
  </conditionalFormatting>
  <conditionalFormatting sqref="CF12">
    <cfRule type="cellIs" dxfId="13512" priority="2514" operator="lessThan">
      <formula>$C$4</formula>
    </cfRule>
  </conditionalFormatting>
  <conditionalFormatting sqref="CF13">
    <cfRule type="cellIs" dxfId="13511" priority="2515" operator="lessThan">
      <formula>$C$4</formula>
    </cfRule>
  </conditionalFormatting>
  <conditionalFormatting sqref="CF14">
    <cfRule type="cellIs" dxfId="13510" priority="2516" operator="lessThan">
      <formula>$C$4</formula>
    </cfRule>
  </conditionalFormatting>
  <conditionalFormatting sqref="CF15">
    <cfRule type="cellIs" dxfId="13509" priority="2517" operator="lessThan">
      <formula>$C$4</formula>
    </cfRule>
  </conditionalFormatting>
  <conditionalFormatting sqref="CF16">
    <cfRule type="cellIs" dxfId="13508" priority="2518" operator="lessThan">
      <formula>$C$4</formula>
    </cfRule>
  </conditionalFormatting>
  <conditionalFormatting sqref="CF17">
    <cfRule type="cellIs" dxfId="13507" priority="2519" operator="lessThan">
      <formula>$C$4</formula>
    </cfRule>
  </conditionalFormatting>
  <conditionalFormatting sqref="CF18">
    <cfRule type="cellIs" dxfId="13506" priority="2520" operator="lessThan">
      <formula>$C$4</formula>
    </cfRule>
  </conditionalFormatting>
  <conditionalFormatting sqref="CF19">
    <cfRule type="cellIs" dxfId="13505" priority="2521" operator="lessThan">
      <formula>$C$4</formula>
    </cfRule>
  </conditionalFormatting>
  <conditionalFormatting sqref="CF20">
    <cfRule type="cellIs" dxfId="13504" priority="2522" operator="lessThan">
      <formula>$C$4</formula>
    </cfRule>
  </conditionalFormatting>
  <conditionalFormatting sqref="CF21">
    <cfRule type="cellIs" dxfId="13503" priority="2523" operator="lessThan">
      <formula>$C$4</formula>
    </cfRule>
  </conditionalFormatting>
  <conditionalFormatting sqref="CF22">
    <cfRule type="cellIs" dxfId="13502" priority="2524" operator="lessThan">
      <formula>$C$4</formula>
    </cfRule>
  </conditionalFormatting>
  <conditionalFormatting sqref="CF23">
    <cfRule type="cellIs" dxfId="13501" priority="2525" operator="lessThan">
      <formula>$C$4</formula>
    </cfRule>
  </conditionalFormatting>
  <conditionalFormatting sqref="CF24">
    <cfRule type="cellIs" dxfId="13500" priority="2526" operator="lessThan">
      <formula>$C$4</formula>
    </cfRule>
  </conditionalFormatting>
  <conditionalFormatting sqref="CF25">
    <cfRule type="cellIs" dxfId="13499" priority="2527" operator="lessThan">
      <formula>$C$4</formula>
    </cfRule>
  </conditionalFormatting>
  <conditionalFormatting sqref="CF26">
    <cfRule type="cellIs" dxfId="13498" priority="2528" operator="lessThan">
      <formula>$C$4</formula>
    </cfRule>
  </conditionalFormatting>
  <conditionalFormatting sqref="CF27">
    <cfRule type="cellIs" dxfId="13497" priority="2529" operator="lessThan">
      <formula>$C$4</formula>
    </cfRule>
  </conditionalFormatting>
  <conditionalFormatting sqref="CF28">
    <cfRule type="cellIs" dxfId="13496" priority="2530" operator="lessThan">
      <formula>$C$4</formula>
    </cfRule>
  </conditionalFormatting>
  <conditionalFormatting sqref="CF29">
    <cfRule type="cellIs" dxfId="13495" priority="2531" operator="lessThan">
      <formula>$C$4</formula>
    </cfRule>
  </conditionalFormatting>
  <conditionalFormatting sqref="CF30">
    <cfRule type="cellIs" dxfId="13494" priority="2532" operator="lessThan">
      <formula>$C$4</formula>
    </cfRule>
  </conditionalFormatting>
  <conditionalFormatting sqref="CF31">
    <cfRule type="cellIs" dxfId="13493" priority="2533" operator="lessThan">
      <formula>$C$4</formula>
    </cfRule>
  </conditionalFormatting>
  <conditionalFormatting sqref="CF32">
    <cfRule type="cellIs" dxfId="13492" priority="2534" operator="lessThan">
      <formula>$C$4</formula>
    </cfRule>
  </conditionalFormatting>
  <conditionalFormatting sqref="CF33">
    <cfRule type="cellIs" dxfId="13491" priority="2535" operator="lessThan">
      <formula>$C$4</formula>
    </cfRule>
  </conditionalFormatting>
  <conditionalFormatting sqref="CF34">
    <cfRule type="cellIs" dxfId="13490" priority="2536" operator="lessThan">
      <formula>$C$4</formula>
    </cfRule>
  </conditionalFormatting>
  <conditionalFormatting sqref="CF35">
    <cfRule type="cellIs" dxfId="13489" priority="2537" operator="lessThan">
      <formula>$C$4</formula>
    </cfRule>
  </conditionalFormatting>
  <conditionalFormatting sqref="CF36">
    <cfRule type="cellIs" dxfId="13488" priority="2538" operator="lessThan">
      <formula>$C$4</formula>
    </cfRule>
  </conditionalFormatting>
  <conditionalFormatting sqref="CF37">
    <cfRule type="cellIs" dxfId="13487" priority="2539" operator="lessThan">
      <formula>$C$4</formula>
    </cfRule>
  </conditionalFormatting>
  <conditionalFormatting sqref="CF38">
    <cfRule type="cellIs" dxfId="13486" priority="2540" operator="lessThan">
      <formula>$C$4</formula>
    </cfRule>
  </conditionalFormatting>
  <conditionalFormatting sqref="CF39">
    <cfRule type="cellIs" dxfId="13485" priority="2541" operator="lessThan">
      <formula>$C$4</formula>
    </cfRule>
  </conditionalFormatting>
  <conditionalFormatting sqref="CF40">
    <cfRule type="cellIs" dxfId="13484" priority="2542" operator="lessThan">
      <formula>$C$4</formula>
    </cfRule>
  </conditionalFormatting>
  <conditionalFormatting sqref="CF41">
    <cfRule type="cellIs" dxfId="13483" priority="2543" operator="lessThan">
      <formula>$C$4</formula>
    </cfRule>
  </conditionalFormatting>
  <conditionalFormatting sqref="CF42">
    <cfRule type="cellIs" dxfId="13482" priority="2544" operator="lessThan">
      <formula>$C$4</formula>
    </cfRule>
  </conditionalFormatting>
  <conditionalFormatting sqref="CF43">
    <cfRule type="cellIs" dxfId="13481" priority="2545" operator="lessThan">
      <formula>$C$4</formula>
    </cfRule>
  </conditionalFormatting>
  <conditionalFormatting sqref="CF44">
    <cfRule type="cellIs" dxfId="13480" priority="2546" operator="lessThan">
      <formula>$C$4</formula>
    </cfRule>
  </conditionalFormatting>
  <conditionalFormatting sqref="CF45">
    <cfRule type="cellIs" dxfId="13479" priority="2547" operator="lessThan">
      <formula>$C$4</formula>
    </cfRule>
  </conditionalFormatting>
  <conditionalFormatting sqref="CF46">
    <cfRule type="cellIs" dxfId="13478" priority="2548" operator="lessThan">
      <formula>$C$4</formula>
    </cfRule>
  </conditionalFormatting>
  <conditionalFormatting sqref="CF47">
    <cfRule type="cellIs" dxfId="13477" priority="2549" operator="lessThan">
      <formula>$C$4</formula>
    </cfRule>
  </conditionalFormatting>
  <conditionalFormatting sqref="CF48">
    <cfRule type="cellIs" dxfId="13476" priority="2550" operator="lessThan">
      <formula>$C$4</formula>
    </cfRule>
  </conditionalFormatting>
  <conditionalFormatting sqref="CF49">
    <cfRule type="cellIs" dxfId="13475" priority="2551" operator="lessThan">
      <formula>$C$4</formula>
    </cfRule>
  </conditionalFormatting>
  <conditionalFormatting sqref="CF50">
    <cfRule type="cellIs" dxfId="13474" priority="2552" operator="lessThan">
      <formula>$C$4</formula>
    </cfRule>
  </conditionalFormatting>
  <conditionalFormatting sqref="CF51">
    <cfRule type="cellIs" dxfId="13473" priority="2553" operator="lessThan">
      <formula>$C$4</formula>
    </cfRule>
  </conditionalFormatting>
  <conditionalFormatting sqref="CF52">
    <cfRule type="cellIs" dxfId="13472" priority="2554" operator="lessThan">
      <formula>$C$4</formula>
    </cfRule>
  </conditionalFormatting>
  <conditionalFormatting sqref="CF53">
    <cfRule type="cellIs" dxfId="13471" priority="2555" operator="lessThan">
      <formula>$C$4</formula>
    </cfRule>
  </conditionalFormatting>
  <conditionalFormatting sqref="CF54">
    <cfRule type="cellIs" dxfId="13470" priority="2556" operator="lessThan">
      <formula>$C$4</formula>
    </cfRule>
  </conditionalFormatting>
  <conditionalFormatting sqref="CF55">
    <cfRule type="cellIs" dxfId="13469" priority="2557" operator="lessThan">
      <formula>$C$4</formula>
    </cfRule>
  </conditionalFormatting>
  <conditionalFormatting sqref="CF56">
    <cfRule type="cellIs" dxfId="13468" priority="2558" operator="lessThan">
      <formula>$C$4</formula>
    </cfRule>
  </conditionalFormatting>
  <conditionalFormatting sqref="CF57">
    <cfRule type="cellIs" dxfId="13467" priority="2559" operator="lessThan">
      <formula>$C$4</formula>
    </cfRule>
  </conditionalFormatting>
  <conditionalFormatting sqref="CF58">
    <cfRule type="cellIs" dxfId="13466" priority="2560" operator="lessThan">
      <formula>$C$4</formula>
    </cfRule>
  </conditionalFormatting>
  <conditionalFormatting sqref="CF59">
    <cfRule type="cellIs" dxfId="13465" priority="2561" operator="lessThan">
      <formula>$C$4</formula>
    </cfRule>
  </conditionalFormatting>
  <conditionalFormatting sqref="CF60">
    <cfRule type="cellIs" dxfId="13464" priority="2562" operator="lessThan">
      <formula>$C$4</formula>
    </cfRule>
  </conditionalFormatting>
  <conditionalFormatting sqref="CG11">
    <cfRule type="cellIs" dxfId="13463" priority="2563" operator="lessThan">
      <formula>$C$4</formula>
    </cfRule>
  </conditionalFormatting>
  <conditionalFormatting sqref="CG12">
    <cfRule type="cellIs" dxfId="13462" priority="2564" operator="lessThan">
      <formula>$C$4</formula>
    </cfRule>
  </conditionalFormatting>
  <conditionalFormatting sqref="CG13">
    <cfRule type="cellIs" dxfId="13461" priority="2565" operator="lessThan">
      <formula>$C$4</formula>
    </cfRule>
  </conditionalFormatting>
  <conditionalFormatting sqref="CG14">
    <cfRule type="cellIs" dxfId="13460" priority="2566" operator="lessThan">
      <formula>$C$4</formula>
    </cfRule>
  </conditionalFormatting>
  <conditionalFormatting sqref="CG15">
    <cfRule type="cellIs" dxfId="13459" priority="2567" operator="lessThan">
      <formula>$C$4</formula>
    </cfRule>
  </conditionalFormatting>
  <conditionalFormatting sqref="CG16">
    <cfRule type="cellIs" dxfId="13458" priority="2568" operator="lessThan">
      <formula>$C$4</formula>
    </cfRule>
  </conditionalFormatting>
  <conditionalFormatting sqref="CG17">
    <cfRule type="cellIs" dxfId="13457" priority="2569" operator="lessThan">
      <formula>$C$4</formula>
    </cfRule>
  </conditionalFormatting>
  <conditionalFormatting sqref="CG18">
    <cfRule type="cellIs" dxfId="13456" priority="2570" operator="lessThan">
      <formula>$C$4</formula>
    </cfRule>
  </conditionalFormatting>
  <conditionalFormatting sqref="CG19">
    <cfRule type="cellIs" dxfId="13455" priority="2571" operator="lessThan">
      <formula>$C$4</formula>
    </cfRule>
  </conditionalFormatting>
  <conditionalFormatting sqref="CG20">
    <cfRule type="cellIs" dxfId="13454" priority="2572" operator="lessThan">
      <formula>$C$4</formula>
    </cfRule>
  </conditionalFormatting>
  <conditionalFormatting sqref="CG21">
    <cfRule type="cellIs" dxfId="13453" priority="2573" operator="lessThan">
      <formula>$C$4</formula>
    </cfRule>
  </conditionalFormatting>
  <conditionalFormatting sqref="CG22">
    <cfRule type="cellIs" dxfId="13452" priority="2574" operator="lessThan">
      <formula>$C$4</formula>
    </cfRule>
  </conditionalFormatting>
  <conditionalFormatting sqref="CG23">
    <cfRule type="cellIs" dxfId="13451" priority="2575" operator="lessThan">
      <formula>$C$4</formula>
    </cfRule>
  </conditionalFormatting>
  <conditionalFormatting sqref="CG24">
    <cfRule type="cellIs" dxfId="13450" priority="2576" operator="lessThan">
      <formula>$C$4</formula>
    </cfRule>
  </conditionalFormatting>
  <conditionalFormatting sqref="CG25">
    <cfRule type="cellIs" dxfId="13449" priority="2577" operator="lessThan">
      <formula>$C$4</formula>
    </cfRule>
  </conditionalFormatting>
  <conditionalFormatting sqref="CG26">
    <cfRule type="cellIs" dxfId="13448" priority="2578" operator="lessThan">
      <formula>$C$4</formula>
    </cfRule>
  </conditionalFormatting>
  <conditionalFormatting sqref="CG27">
    <cfRule type="cellIs" dxfId="13447" priority="2579" operator="lessThan">
      <formula>$C$4</formula>
    </cfRule>
  </conditionalFormatting>
  <conditionalFormatting sqref="CG28">
    <cfRule type="cellIs" dxfId="13446" priority="2580" operator="lessThan">
      <formula>$C$4</formula>
    </cfRule>
  </conditionalFormatting>
  <conditionalFormatting sqref="CG29">
    <cfRule type="cellIs" dxfId="13445" priority="2581" operator="lessThan">
      <formula>$C$4</formula>
    </cfRule>
  </conditionalFormatting>
  <conditionalFormatting sqref="CG30">
    <cfRule type="cellIs" dxfId="13444" priority="2582" operator="lessThan">
      <formula>$C$4</formula>
    </cfRule>
  </conditionalFormatting>
  <conditionalFormatting sqref="CG31">
    <cfRule type="cellIs" dxfId="13443" priority="2583" operator="lessThan">
      <formula>$C$4</formula>
    </cfRule>
  </conditionalFormatting>
  <conditionalFormatting sqref="CG32">
    <cfRule type="cellIs" dxfId="13442" priority="2584" operator="lessThan">
      <formula>$C$4</formula>
    </cfRule>
  </conditionalFormatting>
  <conditionalFormatting sqref="CG33">
    <cfRule type="cellIs" dxfId="13441" priority="2585" operator="lessThan">
      <formula>$C$4</formula>
    </cfRule>
  </conditionalFormatting>
  <conditionalFormatting sqref="CG34">
    <cfRule type="cellIs" dxfId="13440" priority="2586" operator="lessThan">
      <formula>$C$4</formula>
    </cfRule>
  </conditionalFormatting>
  <conditionalFormatting sqref="CG35">
    <cfRule type="cellIs" dxfId="13439" priority="2587" operator="lessThan">
      <formula>$C$4</formula>
    </cfRule>
  </conditionalFormatting>
  <conditionalFormatting sqref="CG36">
    <cfRule type="cellIs" dxfId="13438" priority="2588" operator="lessThan">
      <formula>$C$4</formula>
    </cfRule>
  </conditionalFormatting>
  <conditionalFormatting sqref="CG37">
    <cfRule type="cellIs" dxfId="13437" priority="2589" operator="lessThan">
      <formula>$C$4</formula>
    </cfRule>
  </conditionalFormatting>
  <conditionalFormatting sqref="CG38">
    <cfRule type="cellIs" dxfId="13436" priority="2590" operator="lessThan">
      <formula>$C$4</formula>
    </cfRule>
  </conditionalFormatting>
  <conditionalFormatting sqref="CG39">
    <cfRule type="cellIs" dxfId="13435" priority="2591" operator="lessThan">
      <formula>$C$4</formula>
    </cfRule>
  </conditionalFormatting>
  <conditionalFormatting sqref="CG40">
    <cfRule type="cellIs" dxfId="13434" priority="2592" operator="lessThan">
      <formula>$C$4</formula>
    </cfRule>
  </conditionalFormatting>
  <conditionalFormatting sqref="CG41">
    <cfRule type="cellIs" dxfId="13433" priority="2593" operator="lessThan">
      <formula>$C$4</formula>
    </cfRule>
  </conditionalFormatting>
  <conditionalFormatting sqref="CG42">
    <cfRule type="cellIs" dxfId="13432" priority="2594" operator="lessThan">
      <formula>$C$4</formula>
    </cfRule>
  </conditionalFormatting>
  <conditionalFormatting sqref="CG43">
    <cfRule type="cellIs" dxfId="13431" priority="2595" operator="lessThan">
      <formula>$C$4</formula>
    </cfRule>
  </conditionalFormatting>
  <conditionalFormatting sqref="CG44">
    <cfRule type="cellIs" dxfId="13430" priority="2596" operator="lessThan">
      <formula>$C$4</formula>
    </cfRule>
  </conditionalFormatting>
  <conditionalFormatting sqref="CG45">
    <cfRule type="cellIs" dxfId="13429" priority="2597" operator="lessThan">
      <formula>$C$4</formula>
    </cfRule>
  </conditionalFormatting>
  <conditionalFormatting sqref="CG46">
    <cfRule type="cellIs" dxfId="13428" priority="2598" operator="lessThan">
      <formula>$C$4</formula>
    </cfRule>
  </conditionalFormatting>
  <conditionalFormatting sqref="CG47">
    <cfRule type="cellIs" dxfId="13427" priority="2599" operator="lessThan">
      <formula>$C$4</formula>
    </cfRule>
  </conditionalFormatting>
  <conditionalFormatting sqref="CG48">
    <cfRule type="cellIs" dxfId="13426" priority="2600" operator="lessThan">
      <formula>$C$4</formula>
    </cfRule>
  </conditionalFormatting>
  <conditionalFormatting sqref="CG49">
    <cfRule type="cellIs" dxfId="13425" priority="2601" operator="lessThan">
      <formula>$C$4</formula>
    </cfRule>
  </conditionalFormatting>
  <conditionalFormatting sqref="CG50">
    <cfRule type="cellIs" dxfId="13424" priority="2602" operator="lessThan">
      <formula>$C$4</formula>
    </cfRule>
  </conditionalFormatting>
  <conditionalFormatting sqref="CG51">
    <cfRule type="cellIs" dxfId="13423" priority="2603" operator="lessThan">
      <formula>$C$4</formula>
    </cfRule>
  </conditionalFormatting>
  <conditionalFormatting sqref="CG52">
    <cfRule type="cellIs" dxfId="13422" priority="2604" operator="lessThan">
      <formula>$C$4</formula>
    </cfRule>
  </conditionalFormatting>
  <conditionalFormatting sqref="CG53">
    <cfRule type="cellIs" dxfId="13421" priority="2605" operator="lessThan">
      <formula>$C$4</formula>
    </cfRule>
  </conditionalFormatting>
  <conditionalFormatting sqref="CG54">
    <cfRule type="cellIs" dxfId="13420" priority="2606" operator="lessThan">
      <formula>$C$4</formula>
    </cfRule>
  </conditionalFormatting>
  <conditionalFormatting sqref="CG55">
    <cfRule type="cellIs" dxfId="13419" priority="2607" operator="lessThan">
      <formula>$C$4</formula>
    </cfRule>
  </conditionalFormatting>
  <conditionalFormatting sqref="CG56">
    <cfRule type="cellIs" dxfId="13418" priority="2608" operator="lessThan">
      <formula>$C$4</formula>
    </cfRule>
  </conditionalFormatting>
  <conditionalFormatting sqref="CG57">
    <cfRule type="cellIs" dxfId="13417" priority="2609" operator="lessThan">
      <formula>$C$4</formula>
    </cfRule>
  </conditionalFormatting>
  <conditionalFormatting sqref="CG58">
    <cfRule type="cellIs" dxfId="13416" priority="2610" operator="lessThan">
      <formula>$C$4</formula>
    </cfRule>
  </conditionalFormatting>
  <conditionalFormatting sqref="CG59">
    <cfRule type="cellIs" dxfId="13415" priority="2611" operator="lessThan">
      <formula>$C$4</formula>
    </cfRule>
  </conditionalFormatting>
  <conditionalFormatting sqref="CG60">
    <cfRule type="cellIs" dxfId="13414" priority="2612" operator="lessThan">
      <formula>$C$4</formula>
    </cfRule>
  </conditionalFormatting>
  <conditionalFormatting sqref="T11">
    <cfRule type="cellIs" dxfId="13413" priority="2613" operator="lessThan">
      <formula>$C$4</formula>
    </cfRule>
  </conditionalFormatting>
  <conditionalFormatting sqref="T12">
    <cfRule type="cellIs" dxfId="13412" priority="2614" operator="lessThan">
      <formula>$C$4</formula>
    </cfRule>
  </conditionalFormatting>
  <conditionalFormatting sqref="T13">
    <cfRule type="cellIs" dxfId="13411" priority="2615" operator="lessThan">
      <formula>$C$4</formula>
    </cfRule>
  </conditionalFormatting>
  <conditionalFormatting sqref="T14">
    <cfRule type="cellIs" dxfId="13410" priority="2616" operator="lessThan">
      <formula>$C$4</formula>
    </cfRule>
  </conditionalFormatting>
  <conditionalFormatting sqref="T15">
    <cfRule type="cellIs" dxfId="13409" priority="2617" operator="lessThan">
      <formula>$C$4</formula>
    </cfRule>
  </conditionalFormatting>
  <conditionalFormatting sqref="T16">
    <cfRule type="cellIs" dxfId="13408" priority="2618" operator="lessThan">
      <formula>$C$4</formula>
    </cfRule>
  </conditionalFormatting>
  <conditionalFormatting sqref="T17">
    <cfRule type="cellIs" dxfId="13407" priority="2619" operator="lessThan">
      <formula>$C$4</formula>
    </cfRule>
  </conditionalFormatting>
  <conditionalFormatting sqref="T18">
    <cfRule type="cellIs" dxfId="13406" priority="2620" operator="lessThan">
      <formula>$C$4</formula>
    </cfRule>
  </conditionalFormatting>
  <conditionalFormatting sqref="T19">
    <cfRule type="cellIs" dxfId="13405" priority="2621" operator="lessThan">
      <formula>$C$4</formula>
    </cfRule>
  </conditionalFormatting>
  <conditionalFormatting sqref="T20">
    <cfRule type="cellIs" dxfId="13404" priority="2622" operator="lessThan">
      <formula>$C$4</formula>
    </cfRule>
  </conditionalFormatting>
  <conditionalFormatting sqref="T21">
    <cfRule type="cellIs" dxfId="13403" priority="2623" operator="lessThan">
      <formula>$C$4</formula>
    </cfRule>
  </conditionalFormatting>
  <conditionalFormatting sqref="T22">
    <cfRule type="cellIs" dxfId="13402" priority="2624" operator="lessThan">
      <formula>$C$4</formula>
    </cfRule>
  </conditionalFormatting>
  <conditionalFormatting sqref="T23">
    <cfRule type="cellIs" dxfId="13401" priority="2625" operator="lessThan">
      <formula>$C$4</formula>
    </cfRule>
  </conditionalFormatting>
  <conditionalFormatting sqref="T24">
    <cfRule type="cellIs" dxfId="13400" priority="2626" operator="lessThan">
      <formula>$C$4</formula>
    </cfRule>
  </conditionalFormatting>
  <conditionalFormatting sqref="T25">
    <cfRule type="cellIs" dxfId="13399" priority="2627" operator="lessThan">
      <formula>$C$4</formula>
    </cfRule>
  </conditionalFormatting>
  <conditionalFormatting sqref="T26">
    <cfRule type="cellIs" dxfId="13398" priority="2628" operator="lessThan">
      <formula>$C$4</formula>
    </cfRule>
  </conditionalFormatting>
  <conditionalFormatting sqref="T27">
    <cfRule type="cellIs" dxfId="13397" priority="2629" operator="lessThan">
      <formula>$C$4</formula>
    </cfRule>
  </conditionalFormatting>
  <conditionalFormatting sqref="T28">
    <cfRule type="cellIs" dxfId="13396" priority="2630" operator="lessThan">
      <formula>$C$4</formula>
    </cfRule>
  </conditionalFormatting>
  <conditionalFormatting sqref="T29">
    <cfRule type="cellIs" dxfId="13395" priority="2631" operator="lessThan">
      <formula>$C$4</formula>
    </cfRule>
  </conditionalFormatting>
  <conditionalFormatting sqref="T30">
    <cfRule type="cellIs" dxfId="13394" priority="2632" operator="lessThan">
      <formula>$C$4</formula>
    </cfRule>
  </conditionalFormatting>
  <conditionalFormatting sqref="T31">
    <cfRule type="cellIs" dxfId="13393" priority="2633" operator="lessThan">
      <formula>$C$4</formula>
    </cfRule>
  </conditionalFormatting>
  <conditionalFormatting sqref="T32">
    <cfRule type="cellIs" dxfId="13392" priority="2634" operator="lessThan">
      <formula>$C$4</formula>
    </cfRule>
  </conditionalFormatting>
  <conditionalFormatting sqref="T33">
    <cfRule type="cellIs" dxfId="13391" priority="2635" operator="lessThan">
      <formula>$C$4</formula>
    </cfRule>
  </conditionalFormatting>
  <conditionalFormatting sqref="T34">
    <cfRule type="cellIs" dxfId="13390" priority="2636" operator="lessThan">
      <formula>$C$4</formula>
    </cfRule>
  </conditionalFormatting>
  <conditionalFormatting sqref="T35">
    <cfRule type="cellIs" dxfId="13389" priority="2637" operator="lessThan">
      <formula>$C$4</formula>
    </cfRule>
  </conditionalFormatting>
  <conditionalFormatting sqref="T36">
    <cfRule type="cellIs" dxfId="13388" priority="2638" operator="lessThan">
      <formula>$C$4</formula>
    </cfRule>
  </conditionalFormatting>
  <conditionalFormatting sqref="T37">
    <cfRule type="cellIs" dxfId="13387" priority="2639" operator="lessThan">
      <formula>$C$4</formula>
    </cfRule>
  </conditionalFormatting>
  <conditionalFormatting sqref="T38">
    <cfRule type="cellIs" dxfId="13386" priority="2640" operator="lessThan">
      <formula>$C$4</formula>
    </cfRule>
  </conditionalFormatting>
  <conditionalFormatting sqref="T39">
    <cfRule type="cellIs" dxfId="13385" priority="2641" operator="lessThan">
      <formula>$C$4</formula>
    </cfRule>
  </conditionalFormatting>
  <conditionalFormatting sqref="T40">
    <cfRule type="cellIs" dxfId="13384" priority="2642" operator="lessThan">
      <formula>$C$4</formula>
    </cfRule>
  </conditionalFormatting>
  <conditionalFormatting sqref="T41">
    <cfRule type="cellIs" dxfId="13383" priority="2643" operator="lessThan">
      <formula>$C$4</formula>
    </cfRule>
  </conditionalFormatting>
  <conditionalFormatting sqref="T42">
    <cfRule type="cellIs" dxfId="13382" priority="2644" operator="lessThan">
      <formula>$C$4</formula>
    </cfRule>
  </conditionalFormatting>
  <conditionalFormatting sqref="T43">
    <cfRule type="cellIs" dxfId="13381" priority="2645" operator="lessThan">
      <formula>$C$4</formula>
    </cfRule>
  </conditionalFormatting>
  <conditionalFormatting sqref="T44">
    <cfRule type="cellIs" dxfId="13380" priority="2646" operator="lessThan">
      <formula>$C$4</formula>
    </cfRule>
  </conditionalFormatting>
  <conditionalFormatting sqref="T45">
    <cfRule type="cellIs" dxfId="13379" priority="2647" operator="lessThan">
      <formula>$C$4</formula>
    </cfRule>
  </conditionalFormatting>
  <conditionalFormatting sqref="T46">
    <cfRule type="cellIs" dxfId="13378" priority="2648" operator="lessThan">
      <formula>$C$4</formula>
    </cfRule>
  </conditionalFormatting>
  <conditionalFormatting sqref="T47">
    <cfRule type="cellIs" dxfId="13377" priority="2649" operator="lessThan">
      <formula>$C$4</formula>
    </cfRule>
  </conditionalFormatting>
  <conditionalFormatting sqref="T48">
    <cfRule type="cellIs" dxfId="13376" priority="2650" operator="lessThan">
      <formula>$C$4</formula>
    </cfRule>
  </conditionalFormatting>
  <conditionalFormatting sqref="T49">
    <cfRule type="cellIs" dxfId="13375" priority="2651" operator="lessThan">
      <formula>$C$4</formula>
    </cfRule>
  </conditionalFormatting>
  <conditionalFormatting sqref="T50">
    <cfRule type="cellIs" dxfId="13374" priority="2652" operator="lessThan">
      <formula>$C$4</formula>
    </cfRule>
  </conditionalFormatting>
  <conditionalFormatting sqref="T51">
    <cfRule type="cellIs" dxfId="13373" priority="2653" operator="lessThan">
      <formula>$C$4</formula>
    </cfRule>
  </conditionalFormatting>
  <conditionalFormatting sqref="T52">
    <cfRule type="cellIs" dxfId="13372" priority="2654" operator="lessThan">
      <formula>$C$4</formula>
    </cfRule>
  </conditionalFormatting>
  <conditionalFormatting sqref="T53">
    <cfRule type="cellIs" dxfId="13371" priority="2655" operator="lessThan">
      <formula>$C$4</formula>
    </cfRule>
  </conditionalFormatting>
  <conditionalFormatting sqref="T54">
    <cfRule type="cellIs" dxfId="13370" priority="2656" operator="lessThan">
      <formula>$C$4</formula>
    </cfRule>
  </conditionalFormatting>
  <conditionalFormatting sqref="T55">
    <cfRule type="cellIs" dxfId="13369" priority="2657" operator="lessThan">
      <formula>$C$4</formula>
    </cfRule>
  </conditionalFormatting>
  <conditionalFormatting sqref="T56">
    <cfRule type="cellIs" dxfId="13368" priority="2658" operator="lessThan">
      <formula>$C$4</formula>
    </cfRule>
  </conditionalFormatting>
  <conditionalFormatting sqref="T57">
    <cfRule type="cellIs" dxfId="13367" priority="2659" operator="lessThan">
      <formula>$C$4</formula>
    </cfRule>
  </conditionalFormatting>
  <conditionalFormatting sqref="T58">
    <cfRule type="cellIs" dxfId="13366" priority="2660" operator="lessThan">
      <formula>$C$4</formula>
    </cfRule>
  </conditionalFormatting>
  <conditionalFormatting sqref="T59">
    <cfRule type="cellIs" dxfId="13365" priority="2661" operator="lessThan">
      <formula>$C$4</formula>
    </cfRule>
  </conditionalFormatting>
  <conditionalFormatting sqref="T60">
    <cfRule type="cellIs" dxfId="13364" priority="2662" operator="lessThan">
      <formula>$C$4</formula>
    </cfRule>
  </conditionalFormatting>
  <conditionalFormatting sqref="U11">
    <cfRule type="cellIs" dxfId="13363" priority="2663" operator="lessThan">
      <formula>$C$4</formula>
    </cfRule>
  </conditionalFormatting>
  <conditionalFormatting sqref="U12">
    <cfRule type="cellIs" dxfId="13362" priority="2664" operator="lessThan">
      <formula>$C$4</formula>
    </cfRule>
  </conditionalFormatting>
  <conditionalFormatting sqref="U13">
    <cfRule type="cellIs" dxfId="13361" priority="2665" operator="lessThan">
      <formula>$C$4</formula>
    </cfRule>
  </conditionalFormatting>
  <conditionalFormatting sqref="U14">
    <cfRule type="cellIs" dxfId="13360" priority="2666" operator="lessThan">
      <formula>$C$4</formula>
    </cfRule>
  </conditionalFormatting>
  <conditionalFormatting sqref="U15">
    <cfRule type="cellIs" dxfId="13359" priority="2667" operator="lessThan">
      <formula>$C$4</formula>
    </cfRule>
  </conditionalFormatting>
  <conditionalFormatting sqref="U16">
    <cfRule type="cellIs" dxfId="13358" priority="2668" operator="lessThan">
      <formula>$C$4</formula>
    </cfRule>
  </conditionalFormatting>
  <conditionalFormatting sqref="U17">
    <cfRule type="cellIs" dxfId="13357" priority="2669" operator="lessThan">
      <formula>$C$4</formula>
    </cfRule>
  </conditionalFormatting>
  <conditionalFormatting sqref="U18">
    <cfRule type="cellIs" dxfId="13356" priority="2670" operator="lessThan">
      <formula>$C$4</formula>
    </cfRule>
  </conditionalFormatting>
  <conditionalFormatting sqref="U19">
    <cfRule type="cellIs" dxfId="13355" priority="2671" operator="lessThan">
      <formula>$C$4</formula>
    </cfRule>
  </conditionalFormatting>
  <conditionalFormatting sqref="U20">
    <cfRule type="cellIs" dxfId="13354" priority="2672" operator="lessThan">
      <formula>$C$4</formula>
    </cfRule>
  </conditionalFormatting>
  <conditionalFormatting sqref="U21">
    <cfRule type="cellIs" dxfId="13353" priority="2673" operator="lessThan">
      <formula>$C$4</formula>
    </cfRule>
  </conditionalFormatting>
  <conditionalFormatting sqref="U22">
    <cfRule type="cellIs" dxfId="13352" priority="2674" operator="lessThan">
      <formula>$C$4</formula>
    </cfRule>
  </conditionalFormatting>
  <conditionalFormatting sqref="U23">
    <cfRule type="cellIs" dxfId="13351" priority="2675" operator="lessThan">
      <formula>$C$4</formula>
    </cfRule>
  </conditionalFormatting>
  <conditionalFormatting sqref="U24">
    <cfRule type="cellIs" dxfId="13350" priority="2676" operator="lessThan">
      <formula>$C$4</formula>
    </cfRule>
  </conditionalFormatting>
  <conditionalFormatting sqref="U25">
    <cfRule type="cellIs" dxfId="13349" priority="2677" operator="lessThan">
      <formula>$C$4</formula>
    </cfRule>
  </conditionalFormatting>
  <conditionalFormatting sqref="U26">
    <cfRule type="cellIs" dxfId="13348" priority="2678" operator="lessThan">
      <formula>$C$4</formula>
    </cfRule>
  </conditionalFormatting>
  <conditionalFormatting sqref="U27">
    <cfRule type="cellIs" dxfId="13347" priority="2679" operator="lessThan">
      <formula>$C$4</formula>
    </cfRule>
  </conditionalFormatting>
  <conditionalFormatting sqref="U28">
    <cfRule type="cellIs" dxfId="13346" priority="2680" operator="lessThan">
      <formula>$C$4</formula>
    </cfRule>
  </conditionalFormatting>
  <conditionalFormatting sqref="U29">
    <cfRule type="cellIs" dxfId="13345" priority="2681" operator="lessThan">
      <formula>$C$4</formula>
    </cfRule>
  </conditionalFormatting>
  <conditionalFormatting sqref="U30">
    <cfRule type="cellIs" dxfId="13344" priority="2682" operator="lessThan">
      <formula>$C$4</formula>
    </cfRule>
  </conditionalFormatting>
  <conditionalFormatting sqref="U31">
    <cfRule type="cellIs" dxfId="13343" priority="2683" operator="lessThan">
      <formula>$C$4</formula>
    </cfRule>
  </conditionalFormatting>
  <conditionalFormatting sqref="U32">
    <cfRule type="cellIs" dxfId="13342" priority="2684" operator="lessThan">
      <formula>$C$4</formula>
    </cfRule>
  </conditionalFormatting>
  <conditionalFormatting sqref="U33">
    <cfRule type="cellIs" dxfId="13341" priority="2685" operator="lessThan">
      <formula>$C$4</formula>
    </cfRule>
  </conditionalFormatting>
  <conditionalFormatting sqref="U34">
    <cfRule type="cellIs" dxfId="13340" priority="2686" operator="lessThan">
      <formula>$C$4</formula>
    </cfRule>
  </conditionalFormatting>
  <conditionalFormatting sqref="U35">
    <cfRule type="cellIs" dxfId="13339" priority="2687" operator="lessThan">
      <formula>$C$4</formula>
    </cfRule>
  </conditionalFormatting>
  <conditionalFormatting sqref="U36">
    <cfRule type="cellIs" dxfId="13338" priority="2688" operator="lessThan">
      <formula>$C$4</formula>
    </cfRule>
  </conditionalFormatting>
  <conditionalFormatting sqref="U37">
    <cfRule type="cellIs" dxfId="13337" priority="2689" operator="lessThan">
      <formula>$C$4</formula>
    </cfRule>
  </conditionalFormatting>
  <conditionalFormatting sqref="U38">
    <cfRule type="cellIs" dxfId="13336" priority="2690" operator="lessThan">
      <formula>$C$4</formula>
    </cfRule>
  </conditionalFormatting>
  <conditionalFormatting sqref="U39">
    <cfRule type="cellIs" dxfId="13335" priority="2691" operator="lessThan">
      <formula>$C$4</formula>
    </cfRule>
  </conditionalFormatting>
  <conditionalFormatting sqref="U40">
    <cfRule type="cellIs" dxfId="13334" priority="2692" operator="lessThan">
      <formula>$C$4</formula>
    </cfRule>
  </conditionalFormatting>
  <conditionalFormatting sqref="U41">
    <cfRule type="cellIs" dxfId="13333" priority="2693" operator="lessThan">
      <formula>$C$4</formula>
    </cfRule>
  </conditionalFormatting>
  <conditionalFormatting sqref="U42">
    <cfRule type="cellIs" dxfId="13332" priority="2694" operator="lessThan">
      <formula>$C$4</formula>
    </cfRule>
  </conditionalFormatting>
  <conditionalFormatting sqref="U43">
    <cfRule type="cellIs" dxfId="13331" priority="2695" operator="lessThan">
      <formula>$C$4</formula>
    </cfRule>
  </conditionalFormatting>
  <conditionalFormatting sqref="U44">
    <cfRule type="cellIs" dxfId="13330" priority="2696" operator="lessThan">
      <formula>$C$4</formula>
    </cfRule>
  </conditionalFormatting>
  <conditionalFormatting sqref="U45">
    <cfRule type="cellIs" dxfId="13329" priority="2697" operator="lessThan">
      <formula>$C$4</formula>
    </cfRule>
  </conditionalFormatting>
  <conditionalFormatting sqref="U46">
    <cfRule type="cellIs" dxfId="13328" priority="2698" operator="lessThan">
      <formula>$C$4</formula>
    </cfRule>
  </conditionalFormatting>
  <conditionalFormatting sqref="U47">
    <cfRule type="cellIs" dxfId="13327" priority="2699" operator="lessThan">
      <formula>$C$4</formula>
    </cfRule>
  </conditionalFormatting>
  <conditionalFormatting sqref="U48">
    <cfRule type="cellIs" dxfId="13326" priority="2700" operator="lessThan">
      <formula>$C$4</formula>
    </cfRule>
  </conditionalFormatting>
  <conditionalFormatting sqref="U49">
    <cfRule type="cellIs" dxfId="13325" priority="2701" operator="lessThan">
      <formula>$C$4</formula>
    </cfRule>
  </conditionalFormatting>
  <conditionalFormatting sqref="U50">
    <cfRule type="cellIs" dxfId="13324" priority="2702" operator="lessThan">
      <formula>$C$4</formula>
    </cfRule>
  </conditionalFormatting>
  <conditionalFormatting sqref="U51">
    <cfRule type="cellIs" dxfId="13323" priority="2703" operator="lessThan">
      <formula>$C$4</formula>
    </cfRule>
  </conditionalFormatting>
  <conditionalFormatting sqref="U52">
    <cfRule type="cellIs" dxfId="13322" priority="2704" operator="lessThan">
      <formula>$C$4</formula>
    </cfRule>
  </conditionalFormatting>
  <conditionalFormatting sqref="U53">
    <cfRule type="cellIs" dxfId="13321" priority="2705" operator="lessThan">
      <formula>$C$4</formula>
    </cfRule>
  </conditionalFormatting>
  <conditionalFormatting sqref="U54">
    <cfRule type="cellIs" dxfId="13320" priority="2706" operator="lessThan">
      <formula>$C$4</formula>
    </cfRule>
  </conditionalFormatting>
  <conditionalFormatting sqref="U55">
    <cfRule type="cellIs" dxfId="13319" priority="2707" operator="lessThan">
      <formula>$C$4</formula>
    </cfRule>
  </conditionalFormatting>
  <conditionalFormatting sqref="U56">
    <cfRule type="cellIs" dxfId="13318" priority="2708" operator="lessThan">
      <formula>$C$4</formula>
    </cfRule>
  </conditionalFormatting>
  <conditionalFormatting sqref="U57">
    <cfRule type="cellIs" dxfId="13317" priority="2709" operator="lessThan">
      <formula>$C$4</formula>
    </cfRule>
  </conditionalFormatting>
  <conditionalFormatting sqref="U58">
    <cfRule type="cellIs" dxfId="13316" priority="2710" operator="lessThan">
      <formula>$C$4</formula>
    </cfRule>
  </conditionalFormatting>
  <conditionalFormatting sqref="U59">
    <cfRule type="cellIs" dxfId="13315" priority="2711" operator="lessThan">
      <formula>$C$4</formula>
    </cfRule>
  </conditionalFormatting>
  <conditionalFormatting sqref="U60">
    <cfRule type="cellIs" dxfId="13314" priority="2712" operator="lessThan">
      <formula>$C$4</formula>
    </cfRule>
  </conditionalFormatting>
  <conditionalFormatting sqref="W11">
    <cfRule type="cellIs" dxfId="13313" priority="2713" operator="lessThan">
      <formula>$C$4</formula>
    </cfRule>
  </conditionalFormatting>
  <conditionalFormatting sqref="W12">
    <cfRule type="cellIs" dxfId="13312" priority="2714" operator="lessThan">
      <formula>$C$4</formula>
    </cfRule>
  </conditionalFormatting>
  <conditionalFormatting sqref="W13">
    <cfRule type="cellIs" dxfId="13311" priority="2715" operator="lessThan">
      <formula>$C$4</formula>
    </cfRule>
  </conditionalFormatting>
  <conditionalFormatting sqref="W14">
    <cfRule type="cellIs" dxfId="13310" priority="2716" operator="lessThan">
      <formula>$C$4</formula>
    </cfRule>
  </conditionalFormatting>
  <conditionalFormatting sqref="W15">
    <cfRule type="cellIs" dxfId="13309" priority="2717" operator="lessThan">
      <formula>$C$4</formula>
    </cfRule>
  </conditionalFormatting>
  <conditionalFormatting sqref="W16">
    <cfRule type="cellIs" dxfId="13308" priority="2718" operator="lessThan">
      <formula>$C$4</formula>
    </cfRule>
  </conditionalFormatting>
  <conditionalFormatting sqref="W17">
    <cfRule type="cellIs" dxfId="13307" priority="2719" operator="lessThan">
      <formula>$C$4</formula>
    </cfRule>
  </conditionalFormatting>
  <conditionalFormatting sqref="W18">
    <cfRule type="cellIs" dxfId="13306" priority="2720" operator="lessThan">
      <formula>$C$4</formula>
    </cfRule>
  </conditionalFormatting>
  <conditionalFormatting sqref="W19">
    <cfRule type="cellIs" dxfId="13305" priority="2721" operator="lessThan">
      <formula>$C$4</formula>
    </cfRule>
  </conditionalFormatting>
  <conditionalFormatting sqref="W20">
    <cfRule type="cellIs" dxfId="13304" priority="2722" operator="lessThan">
      <formula>$C$4</formula>
    </cfRule>
  </conditionalFormatting>
  <conditionalFormatting sqref="W21">
    <cfRule type="cellIs" dxfId="13303" priority="2723" operator="lessThan">
      <formula>$C$4</formula>
    </cfRule>
  </conditionalFormatting>
  <conditionalFormatting sqref="W22">
    <cfRule type="cellIs" dxfId="13302" priority="2724" operator="lessThan">
      <formula>$C$4</formula>
    </cfRule>
  </conditionalFormatting>
  <conditionalFormatting sqref="W23">
    <cfRule type="cellIs" dxfId="13301" priority="2725" operator="lessThan">
      <formula>$C$4</formula>
    </cfRule>
  </conditionalFormatting>
  <conditionalFormatting sqref="W24">
    <cfRule type="cellIs" dxfId="13300" priority="2726" operator="lessThan">
      <formula>$C$4</formula>
    </cfRule>
  </conditionalFormatting>
  <conditionalFormatting sqref="W25">
    <cfRule type="cellIs" dxfId="13299" priority="2727" operator="lessThan">
      <formula>$C$4</formula>
    </cfRule>
  </conditionalFormatting>
  <conditionalFormatting sqref="W26">
    <cfRule type="cellIs" dxfId="13298" priority="2728" operator="lessThan">
      <formula>$C$4</formula>
    </cfRule>
  </conditionalFormatting>
  <conditionalFormatting sqref="W27">
    <cfRule type="cellIs" dxfId="13297" priority="2729" operator="lessThan">
      <formula>$C$4</formula>
    </cfRule>
  </conditionalFormatting>
  <conditionalFormatting sqref="W28">
    <cfRule type="cellIs" dxfId="13296" priority="2730" operator="lessThan">
      <formula>$C$4</formula>
    </cfRule>
  </conditionalFormatting>
  <conditionalFormatting sqref="W29">
    <cfRule type="cellIs" dxfId="13295" priority="2731" operator="lessThan">
      <formula>$C$4</formula>
    </cfRule>
  </conditionalFormatting>
  <conditionalFormatting sqref="W30">
    <cfRule type="cellIs" dxfId="13294" priority="2732" operator="lessThan">
      <formula>$C$4</formula>
    </cfRule>
  </conditionalFormatting>
  <conditionalFormatting sqref="W31">
    <cfRule type="cellIs" dxfId="13293" priority="2733" operator="lessThan">
      <formula>$C$4</formula>
    </cfRule>
  </conditionalFormatting>
  <conditionalFormatting sqref="W32">
    <cfRule type="cellIs" dxfId="13292" priority="2734" operator="lessThan">
      <formula>$C$4</formula>
    </cfRule>
  </conditionalFormatting>
  <conditionalFormatting sqref="W33">
    <cfRule type="cellIs" dxfId="13291" priority="2735" operator="lessThan">
      <formula>$C$4</formula>
    </cfRule>
  </conditionalFormatting>
  <conditionalFormatting sqref="W34">
    <cfRule type="cellIs" dxfId="13290" priority="2736" operator="lessThan">
      <formula>$C$4</formula>
    </cfRule>
  </conditionalFormatting>
  <conditionalFormatting sqref="W35">
    <cfRule type="cellIs" dxfId="13289" priority="2737" operator="lessThan">
      <formula>$C$4</formula>
    </cfRule>
  </conditionalFormatting>
  <conditionalFormatting sqref="W36">
    <cfRule type="cellIs" dxfId="13288" priority="2738" operator="lessThan">
      <formula>$C$4</formula>
    </cfRule>
  </conditionalFormatting>
  <conditionalFormatting sqref="W37">
    <cfRule type="cellIs" dxfId="13287" priority="2739" operator="lessThan">
      <formula>$C$4</formula>
    </cfRule>
  </conditionalFormatting>
  <conditionalFormatting sqref="W38">
    <cfRule type="cellIs" dxfId="13286" priority="2740" operator="lessThan">
      <formula>$C$4</formula>
    </cfRule>
  </conditionalFormatting>
  <conditionalFormatting sqref="W39">
    <cfRule type="cellIs" dxfId="13285" priority="2741" operator="lessThan">
      <formula>$C$4</formula>
    </cfRule>
  </conditionalFormatting>
  <conditionalFormatting sqref="W40">
    <cfRule type="cellIs" dxfId="13284" priority="2742" operator="lessThan">
      <formula>$C$4</formula>
    </cfRule>
  </conditionalFormatting>
  <conditionalFormatting sqref="W41">
    <cfRule type="cellIs" dxfId="13283" priority="2743" operator="lessThan">
      <formula>$C$4</formula>
    </cfRule>
  </conditionalFormatting>
  <conditionalFormatting sqref="W42">
    <cfRule type="cellIs" dxfId="13282" priority="2744" operator="lessThan">
      <formula>$C$4</formula>
    </cfRule>
  </conditionalFormatting>
  <conditionalFormatting sqref="W43">
    <cfRule type="cellIs" dxfId="13281" priority="2745" operator="lessThan">
      <formula>$C$4</formula>
    </cfRule>
  </conditionalFormatting>
  <conditionalFormatting sqref="W44">
    <cfRule type="cellIs" dxfId="13280" priority="2746" operator="lessThan">
      <formula>$C$4</formula>
    </cfRule>
  </conditionalFormatting>
  <conditionalFormatting sqref="W45">
    <cfRule type="cellIs" dxfId="13279" priority="2747" operator="lessThan">
      <formula>$C$4</formula>
    </cfRule>
  </conditionalFormatting>
  <conditionalFormatting sqref="W46">
    <cfRule type="cellIs" dxfId="13278" priority="2748" operator="lessThan">
      <formula>$C$4</formula>
    </cfRule>
  </conditionalFormatting>
  <conditionalFormatting sqref="W47">
    <cfRule type="cellIs" dxfId="13277" priority="2749" operator="lessThan">
      <formula>$C$4</formula>
    </cfRule>
  </conditionalFormatting>
  <conditionalFormatting sqref="W48">
    <cfRule type="cellIs" dxfId="13276" priority="2750" operator="lessThan">
      <formula>$C$4</formula>
    </cfRule>
  </conditionalFormatting>
  <conditionalFormatting sqref="W49">
    <cfRule type="cellIs" dxfId="13275" priority="2751" operator="lessThan">
      <formula>$C$4</formula>
    </cfRule>
  </conditionalFormatting>
  <conditionalFormatting sqref="W50">
    <cfRule type="cellIs" dxfId="13274" priority="2752" operator="lessThan">
      <formula>$C$4</formula>
    </cfRule>
  </conditionalFormatting>
  <conditionalFormatting sqref="W51">
    <cfRule type="cellIs" dxfId="13273" priority="2753" operator="lessThan">
      <formula>$C$4</formula>
    </cfRule>
  </conditionalFormatting>
  <conditionalFormatting sqref="W52">
    <cfRule type="cellIs" dxfId="13272" priority="2754" operator="lessThan">
      <formula>$C$4</formula>
    </cfRule>
  </conditionalFormatting>
  <conditionalFormatting sqref="W53">
    <cfRule type="cellIs" dxfId="13271" priority="2755" operator="lessThan">
      <formula>$C$4</formula>
    </cfRule>
  </conditionalFormatting>
  <conditionalFormatting sqref="W54">
    <cfRule type="cellIs" dxfId="13270" priority="2756" operator="lessThan">
      <formula>$C$4</formula>
    </cfRule>
  </conditionalFormatting>
  <conditionalFormatting sqref="W55">
    <cfRule type="cellIs" dxfId="13269" priority="2757" operator="lessThan">
      <formula>$C$4</formula>
    </cfRule>
  </conditionalFormatting>
  <conditionalFormatting sqref="W56">
    <cfRule type="cellIs" dxfId="13268" priority="2758" operator="lessThan">
      <formula>$C$4</formula>
    </cfRule>
  </conditionalFormatting>
  <conditionalFormatting sqref="W57">
    <cfRule type="cellIs" dxfId="13267" priority="2759" operator="lessThan">
      <formula>$C$4</formula>
    </cfRule>
  </conditionalFormatting>
  <conditionalFormatting sqref="W58">
    <cfRule type="cellIs" dxfId="13266" priority="2760" operator="lessThan">
      <formula>$C$4</formula>
    </cfRule>
  </conditionalFormatting>
  <conditionalFormatting sqref="W59">
    <cfRule type="cellIs" dxfId="13265" priority="2761" operator="lessThan">
      <formula>$C$4</formula>
    </cfRule>
  </conditionalFormatting>
  <conditionalFormatting sqref="W60">
    <cfRule type="cellIs" dxfId="13264" priority="2762" operator="lessThan">
      <formula>$C$4</formula>
    </cfRule>
  </conditionalFormatting>
  <conditionalFormatting sqref="X11">
    <cfRule type="cellIs" dxfId="13263" priority="2763" operator="lessThan">
      <formula>$C$4</formula>
    </cfRule>
  </conditionalFormatting>
  <conditionalFormatting sqref="X12">
    <cfRule type="cellIs" dxfId="13262" priority="2764" operator="lessThan">
      <formula>$C$4</formula>
    </cfRule>
  </conditionalFormatting>
  <conditionalFormatting sqref="X13">
    <cfRule type="cellIs" dxfId="13261" priority="2765" operator="lessThan">
      <formula>$C$4</formula>
    </cfRule>
  </conditionalFormatting>
  <conditionalFormatting sqref="X14">
    <cfRule type="cellIs" dxfId="13260" priority="2766" operator="lessThan">
      <formula>$C$4</formula>
    </cfRule>
  </conditionalFormatting>
  <conditionalFormatting sqref="X15">
    <cfRule type="cellIs" dxfId="13259" priority="2767" operator="lessThan">
      <formula>$C$4</formula>
    </cfRule>
  </conditionalFormatting>
  <conditionalFormatting sqref="X16">
    <cfRule type="cellIs" dxfId="13258" priority="2768" operator="lessThan">
      <formula>$C$4</formula>
    </cfRule>
  </conditionalFormatting>
  <conditionalFormatting sqref="X17">
    <cfRule type="cellIs" dxfId="13257" priority="2769" operator="lessThan">
      <formula>$C$4</formula>
    </cfRule>
  </conditionalFormatting>
  <conditionalFormatting sqref="X18">
    <cfRule type="cellIs" dxfId="13256" priority="2770" operator="lessThan">
      <formula>$C$4</formula>
    </cfRule>
  </conditionalFormatting>
  <conditionalFormatting sqref="X19">
    <cfRule type="cellIs" dxfId="13255" priority="2771" operator="lessThan">
      <formula>$C$4</formula>
    </cfRule>
  </conditionalFormatting>
  <conditionalFormatting sqref="X20">
    <cfRule type="cellIs" dxfId="13254" priority="2772" operator="lessThan">
      <formula>$C$4</formula>
    </cfRule>
  </conditionalFormatting>
  <conditionalFormatting sqref="X21">
    <cfRule type="cellIs" dxfId="13253" priority="2773" operator="lessThan">
      <formula>$C$4</formula>
    </cfRule>
  </conditionalFormatting>
  <conditionalFormatting sqref="X22">
    <cfRule type="cellIs" dxfId="13252" priority="2774" operator="lessThan">
      <formula>$C$4</formula>
    </cfRule>
  </conditionalFormatting>
  <conditionalFormatting sqref="X23">
    <cfRule type="cellIs" dxfId="13251" priority="2775" operator="lessThan">
      <formula>$C$4</formula>
    </cfRule>
  </conditionalFormatting>
  <conditionalFormatting sqref="X24">
    <cfRule type="cellIs" dxfId="13250" priority="2776" operator="lessThan">
      <formula>$C$4</formula>
    </cfRule>
  </conditionalFormatting>
  <conditionalFormatting sqref="X25">
    <cfRule type="cellIs" dxfId="13249" priority="2777" operator="lessThan">
      <formula>$C$4</formula>
    </cfRule>
  </conditionalFormatting>
  <conditionalFormatting sqref="X26">
    <cfRule type="cellIs" dxfId="13248" priority="2778" operator="lessThan">
      <formula>$C$4</formula>
    </cfRule>
  </conditionalFormatting>
  <conditionalFormatting sqref="X27">
    <cfRule type="cellIs" dxfId="13247" priority="2779" operator="lessThan">
      <formula>$C$4</formula>
    </cfRule>
  </conditionalFormatting>
  <conditionalFormatting sqref="X28">
    <cfRule type="cellIs" dxfId="13246" priority="2780" operator="lessThan">
      <formula>$C$4</formula>
    </cfRule>
  </conditionalFormatting>
  <conditionalFormatting sqref="X29">
    <cfRule type="cellIs" dxfId="13245" priority="2781" operator="lessThan">
      <formula>$C$4</formula>
    </cfRule>
  </conditionalFormatting>
  <conditionalFormatting sqref="X30">
    <cfRule type="cellIs" dxfId="13244" priority="2782" operator="lessThan">
      <formula>$C$4</formula>
    </cfRule>
  </conditionalFormatting>
  <conditionalFormatting sqref="X31">
    <cfRule type="cellIs" dxfId="13243" priority="2783" operator="lessThan">
      <formula>$C$4</formula>
    </cfRule>
  </conditionalFormatting>
  <conditionalFormatting sqref="X32">
    <cfRule type="cellIs" dxfId="13242" priority="2784" operator="lessThan">
      <formula>$C$4</formula>
    </cfRule>
  </conditionalFormatting>
  <conditionalFormatting sqref="X33">
    <cfRule type="cellIs" dxfId="13241" priority="2785" operator="lessThan">
      <formula>$C$4</formula>
    </cfRule>
  </conditionalFormatting>
  <conditionalFormatting sqref="X34">
    <cfRule type="cellIs" dxfId="13240" priority="2786" operator="lessThan">
      <formula>$C$4</formula>
    </cfRule>
  </conditionalFormatting>
  <conditionalFormatting sqref="X35">
    <cfRule type="cellIs" dxfId="13239" priority="2787" operator="lessThan">
      <formula>$C$4</formula>
    </cfRule>
  </conditionalFormatting>
  <conditionalFormatting sqref="X36">
    <cfRule type="cellIs" dxfId="13238" priority="2788" operator="lessThan">
      <formula>$C$4</formula>
    </cfRule>
  </conditionalFormatting>
  <conditionalFormatting sqref="X37">
    <cfRule type="cellIs" dxfId="13237" priority="2789" operator="lessThan">
      <formula>$C$4</formula>
    </cfRule>
  </conditionalFormatting>
  <conditionalFormatting sqref="X38">
    <cfRule type="cellIs" dxfId="13236" priority="2790" operator="lessThan">
      <formula>$C$4</formula>
    </cfRule>
  </conditionalFormatting>
  <conditionalFormatting sqref="X39">
    <cfRule type="cellIs" dxfId="13235" priority="2791" operator="lessThan">
      <formula>$C$4</formula>
    </cfRule>
  </conditionalFormatting>
  <conditionalFormatting sqref="X40">
    <cfRule type="cellIs" dxfId="13234" priority="2792" operator="lessThan">
      <formula>$C$4</formula>
    </cfRule>
  </conditionalFormatting>
  <conditionalFormatting sqref="X41">
    <cfRule type="cellIs" dxfId="13233" priority="2793" operator="lessThan">
      <formula>$C$4</formula>
    </cfRule>
  </conditionalFormatting>
  <conditionalFormatting sqref="X42">
    <cfRule type="cellIs" dxfId="13232" priority="2794" operator="lessThan">
      <formula>$C$4</formula>
    </cfRule>
  </conditionalFormatting>
  <conditionalFormatting sqref="X43">
    <cfRule type="cellIs" dxfId="13231" priority="2795" operator="lessThan">
      <formula>$C$4</formula>
    </cfRule>
  </conditionalFormatting>
  <conditionalFormatting sqref="X44">
    <cfRule type="cellIs" dxfId="13230" priority="2796" operator="lessThan">
      <formula>$C$4</formula>
    </cfRule>
  </conditionalFormatting>
  <conditionalFormatting sqref="X45">
    <cfRule type="cellIs" dxfId="13229" priority="2797" operator="lessThan">
      <formula>$C$4</formula>
    </cfRule>
  </conditionalFormatting>
  <conditionalFormatting sqref="X46">
    <cfRule type="cellIs" dxfId="13228" priority="2798" operator="lessThan">
      <formula>$C$4</formula>
    </cfRule>
  </conditionalFormatting>
  <conditionalFormatting sqref="X47">
    <cfRule type="cellIs" dxfId="13227" priority="2799" operator="lessThan">
      <formula>$C$4</formula>
    </cfRule>
  </conditionalFormatting>
  <conditionalFormatting sqref="X48">
    <cfRule type="cellIs" dxfId="13226" priority="2800" operator="lessThan">
      <formula>$C$4</formula>
    </cfRule>
  </conditionalFormatting>
  <conditionalFormatting sqref="X49">
    <cfRule type="cellIs" dxfId="13225" priority="2801" operator="lessThan">
      <formula>$C$4</formula>
    </cfRule>
  </conditionalFormatting>
  <conditionalFormatting sqref="X50">
    <cfRule type="cellIs" dxfId="13224" priority="2802" operator="lessThan">
      <formula>$C$4</formula>
    </cfRule>
  </conditionalFormatting>
  <conditionalFormatting sqref="X51">
    <cfRule type="cellIs" dxfId="13223" priority="2803" operator="lessThan">
      <formula>$C$4</formula>
    </cfRule>
  </conditionalFormatting>
  <conditionalFormatting sqref="X52">
    <cfRule type="cellIs" dxfId="13222" priority="2804" operator="lessThan">
      <formula>$C$4</formula>
    </cfRule>
  </conditionalFormatting>
  <conditionalFormatting sqref="X53">
    <cfRule type="cellIs" dxfId="13221" priority="2805" operator="lessThan">
      <formula>$C$4</formula>
    </cfRule>
  </conditionalFormatting>
  <conditionalFormatting sqref="X54">
    <cfRule type="cellIs" dxfId="13220" priority="2806" operator="lessThan">
      <formula>$C$4</formula>
    </cfRule>
  </conditionalFormatting>
  <conditionalFormatting sqref="X55">
    <cfRule type="cellIs" dxfId="13219" priority="2807" operator="lessThan">
      <formula>$C$4</formula>
    </cfRule>
  </conditionalFormatting>
  <conditionalFormatting sqref="X56">
    <cfRule type="cellIs" dxfId="13218" priority="2808" operator="lessThan">
      <formula>$C$4</formula>
    </cfRule>
  </conditionalFormatting>
  <conditionalFormatting sqref="X57">
    <cfRule type="cellIs" dxfId="13217" priority="2809" operator="lessThan">
      <formula>$C$4</formula>
    </cfRule>
  </conditionalFormatting>
  <conditionalFormatting sqref="X58">
    <cfRule type="cellIs" dxfId="13216" priority="2810" operator="lessThan">
      <formula>$C$4</formula>
    </cfRule>
  </conditionalFormatting>
  <conditionalFormatting sqref="X59">
    <cfRule type="cellIs" dxfId="13215" priority="2811" operator="lessThan">
      <formula>$C$4</formula>
    </cfRule>
  </conditionalFormatting>
  <conditionalFormatting sqref="X60">
    <cfRule type="cellIs" dxfId="13214" priority="2812" operator="lessThan">
      <formula>$C$4</formula>
    </cfRule>
  </conditionalFormatting>
  <conditionalFormatting sqref="CJ11">
    <cfRule type="cellIs" dxfId="13213" priority="2813" operator="lessThan">
      <formula>$C$4</formula>
    </cfRule>
  </conditionalFormatting>
  <conditionalFormatting sqref="CJ11">
    <cfRule type="cellIs" dxfId="13212" priority="2814" operator="lessThan">
      <formula>$C$4</formula>
    </cfRule>
  </conditionalFormatting>
  <conditionalFormatting sqref="CJ12">
    <cfRule type="cellIs" dxfId="13211" priority="2815" operator="lessThan">
      <formula>$C$4</formula>
    </cfRule>
  </conditionalFormatting>
  <conditionalFormatting sqref="CJ12">
    <cfRule type="cellIs" dxfId="13210" priority="2816" operator="lessThan">
      <formula>$C$4</formula>
    </cfRule>
  </conditionalFormatting>
  <conditionalFormatting sqref="CJ13">
    <cfRule type="cellIs" dxfId="13209" priority="2817" operator="lessThan">
      <formula>$C$4</formula>
    </cfRule>
  </conditionalFormatting>
  <conditionalFormatting sqref="CJ13">
    <cfRule type="cellIs" dxfId="13208" priority="2818" operator="lessThan">
      <formula>$C$4</formula>
    </cfRule>
  </conditionalFormatting>
  <conditionalFormatting sqref="CJ14">
    <cfRule type="cellIs" dxfId="13207" priority="2819" operator="lessThan">
      <formula>$C$4</formula>
    </cfRule>
  </conditionalFormatting>
  <conditionalFormatting sqref="CJ14">
    <cfRule type="cellIs" dxfId="13206" priority="2820" operator="lessThan">
      <formula>$C$4</formula>
    </cfRule>
  </conditionalFormatting>
  <conditionalFormatting sqref="CJ15">
    <cfRule type="cellIs" dxfId="13205" priority="2821" operator="lessThan">
      <formula>$C$4</formula>
    </cfRule>
  </conditionalFormatting>
  <conditionalFormatting sqref="CJ15">
    <cfRule type="cellIs" dxfId="13204" priority="2822" operator="lessThan">
      <formula>$C$4</formula>
    </cfRule>
  </conditionalFormatting>
  <conditionalFormatting sqref="CJ16">
    <cfRule type="cellIs" dxfId="13203" priority="2823" operator="lessThan">
      <formula>$C$4</formula>
    </cfRule>
  </conditionalFormatting>
  <conditionalFormatting sqref="CJ16">
    <cfRule type="cellIs" dxfId="13202" priority="2824" operator="lessThan">
      <formula>$C$4</formula>
    </cfRule>
  </conditionalFormatting>
  <conditionalFormatting sqref="CJ17">
    <cfRule type="cellIs" dxfId="13201" priority="2825" operator="lessThan">
      <formula>$C$4</formula>
    </cfRule>
  </conditionalFormatting>
  <conditionalFormatting sqref="CJ17">
    <cfRule type="cellIs" dxfId="13200" priority="2826" operator="lessThan">
      <formula>$C$4</formula>
    </cfRule>
  </conditionalFormatting>
  <conditionalFormatting sqref="CJ18">
    <cfRule type="cellIs" dxfId="13199" priority="2827" operator="lessThan">
      <formula>$C$4</formula>
    </cfRule>
  </conditionalFormatting>
  <conditionalFormatting sqref="CJ18">
    <cfRule type="cellIs" dxfId="13198" priority="2828" operator="lessThan">
      <formula>$C$4</formula>
    </cfRule>
  </conditionalFormatting>
  <conditionalFormatting sqref="CJ19">
    <cfRule type="cellIs" dxfId="13197" priority="2829" operator="lessThan">
      <formula>$C$4</formula>
    </cfRule>
  </conditionalFormatting>
  <conditionalFormatting sqref="CJ19">
    <cfRule type="cellIs" dxfId="13196" priority="2830" operator="lessThan">
      <formula>$C$4</formula>
    </cfRule>
  </conditionalFormatting>
  <conditionalFormatting sqref="CJ20">
    <cfRule type="cellIs" dxfId="13195" priority="2831" operator="lessThan">
      <formula>$C$4</formula>
    </cfRule>
  </conditionalFormatting>
  <conditionalFormatting sqref="CJ20">
    <cfRule type="cellIs" dxfId="13194" priority="2832" operator="lessThan">
      <formula>$C$4</formula>
    </cfRule>
  </conditionalFormatting>
  <conditionalFormatting sqref="CJ21">
    <cfRule type="cellIs" dxfId="13193" priority="2833" operator="lessThan">
      <formula>$C$4</formula>
    </cfRule>
  </conditionalFormatting>
  <conditionalFormatting sqref="CJ21">
    <cfRule type="cellIs" dxfId="13192" priority="2834" operator="lessThan">
      <formula>$C$4</formula>
    </cfRule>
  </conditionalFormatting>
  <conditionalFormatting sqref="CJ22">
    <cfRule type="cellIs" dxfId="13191" priority="2835" operator="lessThan">
      <formula>$C$4</formula>
    </cfRule>
  </conditionalFormatting>
  <conditionalFormatting sqref="CJ22">
    <cfRule type="cellIs" dxfId="13190" priority="2836" operator="lessThan">
      <formula>$C$4</formula>
    </cfRule>
  </conditionalFormatting>
  <conditionalFormatting sqref="CJ23">
    <cfRule type="cellIs" dxfId="13189" priority="2837" operator="lessThan">
      <formula>$C$4</formula>
    </cfRule>
  </conditionalFormatting>
  <conditionalFormatting sqref="CJ23">
    <cfRule type="cellIs" dxfId="13188" priority="2838" operator="lessThan">
      <formula>$C$4</formula>
    </cfRule>
  </conditionalFormatting>
  <conditionalFormatting sqref="CJ24">
    <cfRule type="cellIs" dxfId="13187" priority="2839" operator="lessThan">
      <formula>$C$4</formula>
    </cfRule>
  </conditionalFormatting>
  <conditionalFormatting sqref="CJ24">
    <cfRule type="cellIs" dxfId="13186" priority="2840" operator="lessThan">
      <formula>$C$4</formula>
    </cfRule>
  </conditionalFormatting>
  <conditionalFormatting sqref="CJ25">
    <cfRule type="cellIs" dxfId="13185" priority="2841" operator="lessThan">
      <formula>$C$4</formula>
    </cfRule>
  </conditionalFormatting>
  <conditionalFormatting sqref="CJ25">
    <cfRule type="cellIs" dxfId="13184" priority="2842" operator="lessThan">
      <formula>$C$4</formula>
    </cfRule>
  </conditionalFormatting>
  <conditionalFormatting sqref="CJ26">
    <cfRule type="cellIs" dxfId="13183" priority="2843" operator="lessThan">
      <formula>$C$4</formula>
    </cfRule>
  </conditionalFormatting>
  <conditionalFormatting sqref="CJ26">
    <cfRule type="cellIs" dxfId="13182" priority="2844" operator="lessThan">
      <formula>$C$4</formula>
    </cfRule>
  </conditionalFormatting>
  <conditionalFormatting sqref="CJ27">
    <cfRule type="cellIs" dxfId="13181" priority="2845" operator="lessThan">
      <formula>$C$4</formula>
    </cfRule>
  </conditionalFormatting>
  <conditionalFormatting sqref="CJ27">
    <cfRule type="cellIs" dxfId="13180" priority="2846" operator="lessThan">
      <formula>$C$4</formula>
    </cfRule>
  </conditionalFormatting>
  <conditionalFormatting sqref="CJ28">
    <cfRule type="cellIs" dxfId="13179" priority="2847" operator="lessThan">
      <formula>$C$4</formula>
    </cfRule>
  </conditionalFormatting>
  <conditionalFormatting sqref="CJ28">
    <cfRule type="cellIs" dxfId="13178" priority="2848" operator="lessThan">
      <formula>$C$4</formula>
    </cfRule>
  </conditionalFormatting>
  <conditionalFormatting sqref="CJ29">
    <cfRule type="cellIs" dxfId="13177" priority="2849" operator="lessThan">
      <formula>$C$4</formula>
    </cfRule>
  </conditionalFormatting>
  <conditionalFormatting sqref="CJ29">
    <cfRule type="cellIs" dxfId="13176" priority="2850" operator="lessThan">
      <formula>$C$4</formula>
    </cfRule>
  </conditionalFormatting>
  <conditionalFormatting sqref="CJ30">
    <cfRule type="cellIs" dxfId="13175" priority="2851" operator="lessThan">
      <formula>$C$4</formula>
    </cfRule>
  </conditionalFormatting>
  <conditionalFormatting sqref="CJ30">
    <cfRule type="cellIs" dxfId="13174" priority="2852" operator="lessThan">
      <formula>$C$4</formula>
    </cfRule>
  </conditionalFormatting>
  <conditionalFormatting sqref="CJ31">
    <cfRule type="cellIs" dxfId="13173" priority="2853" operator="lessThan">
      <formula>$C$4</formula>
    </cfRule>
  </conditionalFormatting>
  <conditionalFormatting sqref="CJ31">
    <cfRule type="cellIs" dxfId="13172" priority="2854" operator="lessThan">
      <formula>$C$4</formula>
    </cfRule>
  </conditionalFormatting>
  <conditionalFormatting sqref="CJ32">
    <cfRule type="cellIs" dxfId="13171" priority="2855" operator="lessThan">
      <formula>$C$4</formula>
    </cfRule>
  </conditionalFormatting>
  <conditionalFormatting sqref="CJ32">
    <cfRule type="cellIs" dxfId="13170" priority="2856" operator="lessThan">
      <formula>$C$4</formula>
    </cfRule>
  </conditionalFormatting>
  <conditionalFormatting sqref="CJ33">
    <cfRule type="cellIs" dxfId="13169" priority="2857" operator="lessThan">
      <formula>$C$4</formula>
    </cfRule>
  </conditionalFormatting>
  <conditionalFormatting sqref="CJ33">
    <cfRule type="cellIs" dxfId="13168" priority="2858" operator="lessThan">
      <formula>$C$4</formula>
    </cfRule>
  </conditionalFormatting>
  <conditionalFormatting sqref="CJ34">
    <cfRule type="cellIs" dxfId="13167" priority="2859" operator="lessThan">
      <formula>$C$4</formula>
    </cfRule>
  </conditionalFormatting>
  <conditionalFormatting sqref="CJ34">
    <cfRule type="cellIs" dxfId="13166" priority="2860" operator="lessThan">
      <formula>$C$4</formula>
    </cfRule>
  </conditionalFormatting>
  <conditionalFormatting sqref="CJ35">
    <cfRule type="cellIs" dxfId="13165" priority="2861" operator="lessThan">
      <formula>$C$4</formula>
    </cfRule>
  </conditionalFormatting>
  <conditionalFormatting sqref="CJ35">
    <cfRule type="cellIs" dxfId="13164" priority="2862" operator="lessThan">
      <formula>$C$4</formula>
    </cfRule>
  </conditionalFormatting>
  <conditionalFormatting sqref="CJ36">
    <cfRule type="cellIs" dxfId="13163" priority="2863" operator="lessThan">
      <formula>$C$4</formula>
    </cfRule>
  </conditionalFormatting>
  <conditionalFormatting sqref="CJ36">
    <cfRule type="cellIs" dxfId="13162" priority="2864" operator="lessThan">
      <formula>$C$4</formula>
    </cfRule>
  </conditionalFormatting>
  <conditionalFormatting sqref="CJ37">
    <cfRule type="cellIs" dxfId="13161" priority="2865" operator="lessThan">
      <formula>$C$4</formula>
    </cfRule>
  </conditionalFormatting>
  <conditionalFormatting sqref="CJ37">
    <cfRule type="cellIs" dxfId="13160" priority="2866" operator="lessThan">
      <formula>$C$4</formula>
    </cfRule>
  </conditionalFormatting>
  <conditionalFormatting sqref="CJ38">
    <cfRule type="cellIs" dxfId="13159" priority="2867" operator="lessThan">
      <formula>$C$4</formula>
    </cfRule>
  </conditionalFormatting>
  <conditionalFormatting sqref="CJ38">
    <cfRule type="cellIs" dxfId="13158" priority="2868" operator="lessThan">
      <formula>$C$4</formula>
    </cfRule>
  </conditionalFormatting>
  <conditionalFormatting sqref="CJ39">
    <cfRule type="cellIs" dxfId="13157" priority="2869" operator="lessThan">
      <formula>$C$4</formula>
    </cfRule>
  </conditionalFormatting>
  <conditionalFormatting sqref="CJ39">
    <cfRule type="cellIs" dxfId="13156" priority="2870" operator="lessThan">
      <formula>$C$4</formula>
    </cfRule>
  </conditionalFormatting>
  <conditionalFormatting sqref="CJ40">
    <cfRule type="cellIs" dxfId="13155" priority="2871" operator="lessThan">
      <formula>$C$4</formula>
    </cfRule>
  </conditionalFormatting>
  <conditionalFormatting sqref="CJ40">
    <cfRule type="cellIs" dxfId="13154" priority="2872" operator="lessThan">
      <formula>$C$4</formula>
    </cfRule>
  </conditionalFormatting>
  <conditionalFormatting sqref="CJ41">
    <cfRule type="cellIs" dxfId="13153" priority="2873" operator="lessThan">
      <formula>$C$4</formula>
    </cfRule>
  </conditionalFormatting>
  <conditionalFormatting sqref="CJ41">
    <cfRule type="cellIs" dxfId="13152" priority="2874" operator="lessThan">
      <formula>$C$4</formula>
    </cfRule>
  </conditionalFormatting>
  <conditionalFormatting sqref="CJ42">
    <cfRule type="cellIs" dxfId="13151" priority="2875" operator="lessThan">
      <formula>$C$4</formula>
    </cfRule>
  </conditionalFormatting>
  <conditionalFormatting sqref="CJ42">
    <cfRule type="cellIs" dxfId="13150" priority="2876" operator="lessThan">
      <formula>$C$4</formula>
    </cfRule>
  </conditionalFormatting>
  <conditionalFormatting sqref="CJ43">
    <cfRule type="cellIs" dxfId="13149" priority="2877" operator="lessThan">
      <formula>$C$4</formula>
    </cfRule>
  </conditionalFormatting>
  <conditionalFormatting sqref="CJ43">
    <cfRule type="cellIs" dxfId="13148" priority="2878" operator="lessThan">
      <formula>$C$4</formula>
    </cfRule>
  </conditionalFormatting>
  <conditionalFormatting sqref="CJ44">
    <cfRule type="cellIs" dxfId="13147" priority="2879" operator="lessThan">
      <formula>$C$4</formula>
    </cfRule>
  </conditionalFormatting>
  <conditionalFormatting sqref="CJ44">
    <cfRule type="cellIs" dxfId="13146" priority="2880" operator="lessThan">
      <formula>$C$4</formula>
    </cfRule>
  </conditionalFormatting>
  <conditionalFormatting sqref="CJ45">
    <cfRule type="cellIs" dxfId="13145" priority="2881" operator="lessThan">
      <formula>$C$4</formula>
    </cfRule>
  </conditionalFormatting>
  <conditionalFormatting sqref="CJ45">
    <cfRule type="cellIs" dxfId="13144" priority="2882" operator="lessThan">
      <formula>$C$4</formula>
    </cfRule>
  </conditionalFormatting>
  <conditionalFormatting sqref="CJ46">
    <cfRule type="cellIs" dxfId="13143" priority="2883" operator="lessThan">
      <formula>$C$4</formula>
    </cfRule>
  </conditionalFormatting>
  <conditionalFormatting sqref="CJ46">
    <cfRule type="cellIs" dxfId="13142" priority="2884" operator="lessThan">
      <formula>$C$4</formula>
    </cfRule>
  </conditionalFormatting>
  <conditionalFormatting sqref="CJ47">
    <cfRule type="cellIs" dxfId="13141" priority="2885" operator="lessThan">
      <formula>$C$4</formula>
    </cfRule>
  </conditionalFormatting>
  <conditionalFormatting sqref="CJ47">
    <cfRule type="cellIs" dxfId="13140" priority="2886" operator="lessThan">
      <formula>$C$4</formula>
    </cfRule>
  </conditionalFormatting>
  <conditionalFormatting sqref="CJ48">
    <cfRule type="cellIs" dxfId="13139" priority="2887" operator="lessThan">
      <formula>$C$4</formula>
    </cfRule>
  </conditionalFormatting>
  <conditionalFormatting sqref="CJ48">
    <cfRule type="cellIs" dxfId="13138" priority="2888" operator="lessThan">
      <formula>$C$4</formula>
    </cfRule>
  </conditionalFormatting>
  <conditionalFormatting sqref="CJ49">
    <cfRule type="cellIs" dxfId="13137" priority="2889" operator="lessThan">
      <formula>$C$4</formula>
    </cfRule>
  </conditionalFormatting>
  <conditionalFormatting sqref="CJ49">
    <cfRule type="cellIs" dxfId="13136" priority="2890" operator="lessThan">
      <formula>$C$4</formula>
    </cfRule>
  </conditionalFormatting>
  <conditionalFormatting sqref="CJ50">
    <cfRule type="cellIs" dxfId="13135" priority="2891" operator="lessThan">
      <formula>$C$4</formula>
    </cfRule>
  </conditionalFormatting>
  <conditionalFormatting sqref="CJ50">
    <cfRule type="cellIs" dxfId="13134" priority="2892" operator="lessThan">
      <formula>$C$4</formula>
    </cfRule>
  </conditionalFormatting>
  <conditionalFormatting sqref="CJ51">
    <cfRule type="cellIs" dxfId="13133" priority="2893" operator="lessThan">
      <formula>$C$4</formula>
    </cfRule>
  </conditionalFormatting>
  <conditionalFormatting sqref="CJ51">
    <cfRule type="cellIs" dxfId="13132" priority="2894" operator="lessThan">
      <formula>$C$4</formula>
    </cfRule>
  </conditionalFormatting>
  <conditionalFormatting sqref="CJ52">
    <cfRule type="cellIs" dxfId="13131" priority="2895" operator="lessThan">
      <formula>$C$4</formula>
    </cfRule>
  </conditionalFormatting>
  <conditionalFormatting sqref="CJ52">
    <cfRule type="cellIs" dxfId="13130" priority="2896" operator="lessThan">
      <formula>$C$4</formula>
    </cfRule>
  </conditionalFormatting>
  <conditionalFormatting sqref="CJ53">
    <cfRule type="cellIs" dxfId="13129" priority="2897" operator="lessThan">
      <formula>$C$4</formula>
    </cfRule>
  </conditionalFormatting>
  <conditionalFormatting sqref="CJ53">
    <cfRule type="cellIs" dxfId="13128" priority="2898" operator="lessThan">
      <formula>$C$4</formula>
    </cfRule>
  </conditionalFormatting>
  <conditionalFormatting sqref="CJ54">
    <cfRule type="cellIs" dxfId="13127" priority="2899" operator="lessThan">
      <formula>$C$4</formula>
    </cfRule>
  </conditionalFormatting>
  <conditionalFormatting sqref="CJ54">
    <cfRule type="cellIs" dxfId="13126" priority="2900" operator="lessThan">
      <formula>$C$4</formula>
    </cfRule>
  </conditionalFormatting>
  <conditionalFormatting sqref="CJ55">
    <cfRule type="cellIs" dxfId="13125" priority="2901" operator="lessThan">
      <formula>$C$4</formula>
    </cfRule>
  </conditionalFormatting>
  <conditionalFormatting sqref="CJ55">
    <cfRule type="cellIs" dxfId="13124" priority="2902" operator="lessThan">
      <formula>$C$4</formula>
    </cfRule>
  </conditionalFormatting>
  <conditionalFormatting sqref="CJ56">
    <cfRule type="cellIs" dxfId="13123" priority="2903" operator="lessThan">
      <formula>$C$4</formula>
    </cfRule>
  </conditionalFormatting>
  <conditionalFormatting sqref="CJ56">
    <cfRule type="cellIs" dxfId="13122" priority="2904" operator="lessThan">
      <formula>$C$4</formula>
    </cfRule>
  </conditionalFormatting>
  <conditionalFormatting sqref="CJ57">
    <cfRule type="cellIs" dxfId="13121" priority="2905" operator="lessThan">
      <formula>$C$4</formula>
    </cfRule>
  </conditionalFormatting>
  <conditionalFormatting sqref="CJ57">
    <cfRule type="cellIs" dxfId="13120" priority="2906" operator="lessThan">
      <formula>$C$4</formula>
    </cfRule>
  </conditionalFormatting>
  <conditionalFormatting sqref="CJ58">
    <cfRule type="cellIs" dxfId="13119" priority="2907" operator="lessThan">
      <formula>$C$4</formula>
    </cfRule>
  </conditionalFormatting>
  <conditionalFormatting sqref="CJ58">
    <cfRule type="cellIs" dxfId="13118" priority="2908" operator="lessThan">
      <formula>$C$4</formula>
    </cfRule>
  </conditionalFormatting>
  <conditionalFormatting sqref="CJ59">
    <cfRule type="cellIs" dxfId="13117" priority="2909" operator="lessThan">
      <formula>$C$4</formula>
    </cfRule>
  </conditionalFormatting>
  <conditionalFormatting sqref="CJ59">
    <cfRule type="cellIs" dxfId="13116" priority="2910" operator="lessThan">
      <formula>$C$4</formula>
    </cfRule>
  </conditionalFormatting>
  <conditionalFormatting sqref="CJ60">
    <cfRule type="cellIs" dxfId="13115" priority="2911" operator="lessThan">
      <formula>$C$4</formula>
    </cfRule>
  </conditionalFormatting>
  <conditionalFormatting sqref="CJ60">
    <cfRule type="cellIs" dxfId="13114" priority="2912" operator="lessThan">
      <formula>$C$4</formula>
    </cfRule>
  </conditionalFormatting>
  <conditionalFormatting sqref="N11">
    <cfRule type="cellIs" dxfId="13113" priority="2913" operator="lessThan">
      <formula>$C$4</formula>
    </cfRule>
  </conditionalFormatting>
  <conditionalFormatting sqref="N11">
    <cfRule type="cellIs" dxfId="13112" priority="2914" operator="lessThan">
      <formula>$C$4</formula>
    </cfRule>
  </conditionalFormatting>
  <conditionalFormatting sqref="N12">
    <cfRule type="cellIs" dxfId="13111" priority="2915" operator="lessThan">
      <formula>$C$4</formula>
    </cfRule>
  </conditionalFormatting>
  <conditionalFormatting sqref="N12">
    <cfRule type="cellIs" dxfId="13110" priority="2916" operator="lessThan">
      <formula>$C$4</formula>
    </cfRule>
  </conditionalFormatting>
  <conditionalFormatting sqref="N13">
    <cfRule type="cellIs" dxfId="13109" priority="2917" operator="lessThan">
      <formula>$C$4</formula>
    </cfRule>
  </conditionalFormatting>
  <conditionalFormatting sqref="N13">
    <cfRule type="cellIs" dxfId="13108" priority="2918" operator="lessThan">
      <formula>$C$4</formula>
    </cfRule>
  </conditionalFormatting>
  <conditionalFormatting sqref="N14">
    <cfRule type="cellIs" dxfId="13107" priority="2919" operator="lessThan">
      <formula>$C$4</formula>
    </cfRule>
  </conditionalFormatting>
  <conditionalFormatting sqref="N14">
    <cfRule type="cellIs" dxfId="13106" priority="2920" operator="lessThan">
      <formula>$C$4</formula>
    </cfRule>
  </conditionalFormatting>
  <conditionalFormatting sqref="N15">
    <cfRule type="cellIs" dxfId="13105" priority="2921" operator="lessThan">
      <formula>$C$4</formula>
    </cfRule>
  </conditionalFormatting>
  <conditionalFormatting sqref="N15">
    <cfRule type="cellIs" dxfId="13104" priority="2922" operator="lessThan">
      <formula>$C$4</formula>
    </cfRule>
  </conditionalFormatting>
  <conditionalFormatting sqref="N16">
    <cfRule type="cellIs" dxfId="13103" priority="2923" operator="lessThan">
      <formula>$C$4</formula>
    </cfRule>
  </conditionalFormatting>
  <conditionalFormatting sqref="N16">
    <cfRule type="cellIs" dxfId="13102" priority="2924" operator="lessThan">
      <formula>$C$4</formula>
    </cfRule>
  </conditionalFormatting>
  <conditionalFormatting sqref="N17">
    <cfRule type="cellIs" dxfId="13101" priority="2925" operator="lessThan">
      <formula>$C$4</formula>
    </cfRule>
  </conditionalFormatting>
  <conditionalFormatting sqref="N17">
    <cfRule type="cellIs" dxfId="13100" priority="2926" operator="lessThan">
      <formula>$C$4</formula>
    </cfRule>
  </conditionalFormatting>
  <conditionalFormatting sqref="N18">
    <cfRule type="cellIs" dxfId="13099" priority="2927" operator="lessThan">
      <formula>$C$4</formula>
    </cfRule>
  </conditionalFormatting>
  <conditionalFormatting sqref="N18">
    <cfRule type="cellIs" dxfId="13098" priority="2928" operator="lessThan">
      <formula>$C$4</formula>
    </cfRule>
  </conditionalFormatting>
  <conditionalFormatting sqref="N19">
    <cfRule type="cellIs" dxfId="13097" priority="2929" operator="lessThan">
      <formula>$C$4</formula>
    </cfRule>
  </conditionalFormatting>
  <conditionalFormatting sqref="N19">
    <cfRule type="cellIs" dxfId="13096" priority="2930" operator="lessThan">
      <formula>$C$4</formula>
    </cfRule>
  </conditionalFormatting>
  <conditionalFormatting sqref="N20">
    <cfRule type="cellIs" dxfId="13095" priority="2931" operator="lessThan">
      <formula>$C$4</formula>
    </cfRule>
  </conditionalFormatting>
  <conditionalFormatting sqref="N20">
    <cfRule type="cellIs" dxfId="13094" priority="2932" operator="lessThan">
      <formula>$C$4</formula>
    </cfRule>
  </conditionalFormatting>
  <conditionalFormatting sqref="N21">
    <cfRule type="cellIs" dxfId="13093" priority="2933" operator="lessThan">
      <formula>$C$4</formula>
    </cfRule>
  </conditionalFormatting>
  <conditionalFormatting sqref="N21">
    <cfRule type="cellIs" dxfId="13092" priority="2934" operator="lessThan">
      <formula>$C$4</formula>
    </cfRule>
  </conditionalFormatting>
  <conditionalFormatting sqref="N22">
    <cfRule type="cellIs" dxfId="13091" priority="2935" operator="lessThan">
      <formula>$C$4</formula>
    </cfRule>
  </conditionalFormatting>
  <conditionalFormatting sqref="N22">
    <cfRule type="cellIs" dxfId="13090" priority="2936" operator="lessThan">
      <formula>$C$4</formula>
    </cfRule>
  </conditionalFormatting>
  <conditionalFormatting sqref="N23">
    <cfRule type="cellIs" dxfId="13089" priority="2937" operator="lessThan">
      <formula>$C$4</formula>
    </cfRule>
  </conditionalFormatting>
  <conditionalFormatting sqref="N23">
    <cfRule type="cellIs" dxfId="13088" priority="2938" operator="lessThan">
      <formula>$C$4</formula>
    </cfRule>
  </conditionalFormatting>
  <conditionalFormatting sqref="N24">
    <cfRule type="cellIs" dxfId="13087" priority="2939" operator="lessThan">
      <formula>$C$4</formula>
    </cfRule>
  </conditionalFormatting>
  <conditionalFormatting sqref="N24">
    <cfRule type="cellIs" dxfId="13086" priority="2940" operator="lessThan">
      <formula>$C$4</formula>
    </cfRule>
  </conditionalFormatting>
  <conditionalFormatting sqref="N25">
    <cfRule type="cellIs" dxfId="13085" priority="2941" operator="lessThan">
      <formula>$C$4</formula>
    </cfRule>
  </conditionalFormatting>
  <conditionalFormatting sqref="N25">
    <cfRule type="cellIs" dxfId="13084" priority="2942" operator="lessThan">
      <formula>$C$4</formula>
    </cfRule>
  </conditionalFormatting>
  <conditionalFormatting sqref="N26">
    <cfRule type="cellIs" dxfId="13083" priority="2943" operator="lessThan">
      <formula>$C$4</formula>
    </cfRule>
  </conditionalFormatting>
  <conditionalFormatting sqref="N26">
    <cfRule type="cellIs" dxfId="13082" priority="2944" operator="lessThan">
      <formula>$C$4</formula>
    </cfRule>
  </conditionalFormatting>
  <conditionalFormatting sqref="N27">
    <cfRule type="cellIs" dxfId="13081" priority="2945" operator="lessThan">
      <formula>$C$4</formula>
    </cfRule>
  </conditionalFormatting>
  <conditionalFormatting sqref="N27">
    <cfRule type="cellIs" dxfId="13080" priority="2946" operator="lessThan">
      <formula>$C$4</formula>
    </cfRule>
  </conditionalFormatting>
  <conditionalFormatting sqref="N28">
    <cfRule type="cellIs" dxfId="13079" priority="2947" operator="lessThan">
      <formula>$C$4</formula>
    </cfRule>
  </conditionalFormatting>
  <conditionalFormatting sqref="N28">
    <cfRule type="cellIs" dxfId="13078" priority="2948" operator="lessThan">
      <formula>$C$4</formula>
    </cfRule>
  </conditionalFormatting>
  <conditionalFormatting sqref="N29">
    <cfRule type="cellIs" dxfId="13077" priority="2949" operator="lessThan">
      <formula>$C$4</formula>
    </cfRule>
  </conditionalFormatting>
  <conditionalFormatting sqref="N29">
    <cfRule type="cellIs" dxfId="13076" priority="2950" operator="lessThan">
      <formula>$C$4</formula>
    </cfRule>
  </conditionalFormatting>
  <conditionalFormatting sqref="N30">
    <cfRule type="cellIs" dxfId="13075" priority="2951" operator="lessThan">
      <formula>$C$4</formula>
    </cfRule>
  </conditionalFormatting>
  <conditionalFormatting sqref="N30">
    <cfRule type="cellIs" dxfId="13074" priority="2952" operator="lessThan">
      <formula>$C$4</formula>
    </cfRule>
  </conditionalFormatting>
  <conditionalFormatting sqref="N31">
    <cfRule type="cellIs" dxfId="13073" priority="2953" operator="lessThan">
      <formula>$C$4</formula>
    </cfRule>
  </conditionalFormatting>
  <conditionalFormatting sqref="N31">
    <cfRule type="cellIs" dxfId="13072" priority="2954" operator="lessThan">
      <formula>$C$4</formula>
    </cfRule>
  </conditionalFormatting>
  <conditionalFormatting sqref="N32">
    <cfRule type="cellIs" dxfId="13071" priority="2955" operator="lessThan">
      <formula>$C$4</formula>
    </cfRule>
  </conditionalFormatting>
  <conditionalFormatting sqref="N32">
    <cfRule type="cellIs" dxfId="13070" priority="2956" operator="lessThan">
      <formula>$C$4</formula>
    </cfRule>
  </conditionalFormatting>
  <conditionalFormatting sqref="N33">
    <cfRule type="cellIs" dxfId="13069" priority="2957" operator="lessThan">
      <formula>$C$4</formula>
    </cfRule>
  </conditionalFormatting>
  <conditionalFormatting sqref="N33">
    <cfRule type="cellIs" dxfId="13068" priority="2958" operator="lessThan">
      <formula>$C$4</formula>
    </cfRule>
  </conditionalFormatting>
  <conditionalFormatting sqref="N34">
    <cfRule type="cellIs" dxfId="13067" priority="2959" operator="lessThan">
      <formula>$C$4</formula>
    </cfRule>
  </conditionalFormatting>
  <conditionalFormatting sqref="N34">
    <cfRule type="cellIs" dxfId="13066" priority="2960" operator="lessThan">
      <formula>$C$4</formula>
    </cfRule>
  </conditionalFormatting>
  <conditionalFormatting sqref="N35">
    <cfRule type="cellIs" dxfId="13065" priority="2961" operator="lessThan">
      <formula>$C$4</formula>
    </cfRule>
  </conditionalFormatting>
  <conditionalFormatting sqref="N35">
    <cfRule type="cellIs" dxfId="13064" priority="2962" operator="lessThan">
      <formula>$C$4</formula>
    </cfRule>
  </conditionalFormatting>
  <conditionalFormatting sqref="N36">
    <cfRule type="cellIs" dxfId="13063" priority="2963" operator="lessThan">
      <formula>$C$4</formula>
    </cfRule>
  </conditionalFormatting>
  <conditionalFormatting sqref="N36">
    <cfRule type="cellIs" dxfId="13062" priority="2964" operator="lessThan">
      <formula>$C$4</formula>
    </cfRule>
  </conditionalFormatting>
  <conditionalFormatting sqref="N37">
    <cfRule type="cellIs" dxfId="13061" priority="2965" operator="lessThan">
      <formula>$C$4</formula>
    </cfRule>
  </conditionalFormatting>
  <conditionalFormatting sqref="N37">
    <cfRule type="cellIs" dxfId="13060" priority="2966" operator="lessThan">
      <formula>$C$4</formula>
    </cfRule>
  </conditionalFormatting>
  <conditionalFormatting sqref="N38">
    <cfRule type="cellIs" dxfId="13059" priority="2967" operator="lessThan">
      <formula>$C$4</formula>
    </cfRule>
  </conditionalFormatting>
  <conditionalFormatting sqref="N38">
    <cfRule type="cellIs" dxfId="13058" priority="2968" operator="lessThan">
      <formula>$C$4</formula>
    </cfRule>
  </conditionalFormatting>
  <conditionalFormatting sqref="N39">
    <cfRule type="cellIs" dxfId="13057" priority="2969" operator="lessThan">
      <formula>$C$4</formula>
    </cfRule>
  </conditionalFormatting>
  <conditionalFormatting sqref="N39">
    <cfRule type="cellIs" dxfId="13056" priority="2970" operator="lessThan">
      <formula>$C$4</formula>
    </cfRule>
  </conditionalFormatting>
  <conditionalFormatting sqref="N40">
    <cfRule type="cellIs" dxfId="13055" priority="2971" operator="lessThan">
      <formula>$C$4</formula>
    </cfRule>
  </conditionalFormatting>
  <conditionalFormatting sqref="N40">
    <cfRule type="cellIs" dxfId="13054" priority="2972" operator="lessThan">
      <formula>$C$4</formula>
    </cfRule>
  </conditionalFormatting>
  <conditionalFormatting sqref="N41">
    <cfRule type="cellIs" dxfId="13053" priority="2973" operator="lessThan">
      <formula>$C$4</formula>
    </cfRule>
  </conditionalFormatting>
  <conditionalFormatting sqref="N41">
    <cfRule type="cellIs" dxfId="13052" priority="2974" operator="lessThan">
      <formula>$C$4</formula>
    </cfRule>
  </conditionalFormatting>
  <conditionalFormatting sqref="N42">
    <cfRule type="cellIs" dxfId="13051" priority="2975" operator="lessThan">
      <formula>$C$4</formula>
    </cfRule>
  </conditionalFormatting>
  <conditionalFormatting sqref="N42">
    <cfRule type="cellIs" dxfId="13050" priority="2976" operator="lessThan">
      <formula>$C$4</formula>
    </cfRule>
  </conditionalFormatting>
  <conditionalFormatting sqref="N43">
    <cfRule type="cellIs" dxfId="13049" priority="2977" operator="lessThan">
      <formula>$C$4</formula>
    </cfRule>
  </conditionalFormatting>
  <conditionalFormatting sqref="N43">
    <cfRule type="cellIs" dxfId="13048" priority="2978" operator="lessThan">
      <formula>$C$4</formula>
    </cfRule>
  </conditionalFormatting>
  <conditionalFormatting sqref="N44">
    <cfRule type="cellIs" dxfId="13047" priority="2979" operator="lessThan">
      <formula>$C$4</formula>
    </cfRule>
  </conditionalFormatting>
  <conditionalFormatting sqref="N44">
    <cfRule type="cellIs" dxfId="13046" priority="2980" operator="lessThan">
      <formula>$C$4</formula>
    </cfRule>
  </conditionalFormatting>
  <conditionalFormatting sqref="N45">
    <cfRule type="cellIs" dxfId="13045" priority="2981" operator="lessThan">
      <formula>$C$4</formula>
    </cfRule>
  </conditionalFormatting>
  <conditionalFormatting sqref="N45">
    <cfRule type="cellIs" dxfId="13044" priority="2982" operator="lessThan">
      <formula>$C$4</formula>
    </cfRule>
  </conditionalFormatting>
  <conditionalFormatting sqref="N46">
    <cfRule type="cellIs" dxfId="13043" priority="2983" operator="lessThan">
      <formula>$C$4</formula>
    </cfRule>
  </conditionalFormatting>
  <conditionalFormatting sqref="N46">
    <cfRule type="cellIs" dxfId="13042" priority="2984" operator="lessThan">
      <formula>$C$4</formula>
    </cfRule>
  </conditionalFormatting>
  <conditionalFormatting sqref="N47">
    <cfRule type="cellIs" dxfId="13041" priority="2985" operator="lessThan">
      <formula>$C$4</formula>
    </cfRule>
  </conditionalFormatting>
  <conditionalFormatting sqref="N47">
    <cfRule type="cellIs" dxfId="13040" priority="2986" operator="lessThan">
      <formula>$C$4</formula>
    </cfRule>
  </conditionalFormatting>
  <conditionalFormatting sqref="N48">
    <cfRule type="cellIs" dxfId="13039" priority="2987" operator="lessThan">
      <formula>$C$4</formula>
    </cfRule>
  </conditionalFormatting>
  <conditionalFormatting sqref="N48">
    <cfRule type="cellIs" dxfId="13038" priority="2988" operator="lessThan">
      <formula>$C$4</formula>
    </cfRule>
  </conditionalFormatting>
  <conditionalFormatting sqref="N49">
    <cfRule type="cellIs" dxfId="13037" priority="2989" operator="lessThan">
      <formula>$C$4</formula>
    </cfRule>
  </conditionalFormatting>
  <conditionalFormatting sqref="N49">
    <cfRule type="cellIs" dxfId="13036" priority="2990" operator="lessThan">
      <formula>$C$4</formula>
    </cfRule>
  </conditionalFormatting>
  <conditionalFormatting sqref="N50">
    <cfRule type="cellIs" dxfId="13035" priority="2991" operator="lessThan">
      <formula>$C$4</formula>
    </cfRule>
  </conditionalFormatting>
  <conditionalFormatting sqref="N50">
    <cfRule type="cellIs" dxfId="13034" priority="2992" operator="lessThan">
      <formula>$C$4</formula>
    </cfRule>
  </conditionalFormatting>
  <conditionalFormatting sqref="N51">
    <cfRule type="cellIs" dxfId="13033" priority="2993" operator="lessThan">
      <formula>$C$4</formula>
    </cfRule>
  </conditionalFormatting>
  <conditionalFormatting sqref="N51">
    <cfRule type="cellIs" dxfId="13032" priority="2994" operator="lessThan">
      <formula>$C$4</formula>
    </cfRule>
  </conditionalFormatting>
  <conditionalFormatting sqref="N52">
    <cfRule type="cellIs" dxfId="13031" priority="2995" operator="lessThan">
      <formula>$C$4</formula>
    </cfRule>
  </conditionalFormatting>
  <conditionalFormatting sqref="N52">
    <cfRule type="cellIs" dxfId="13030" priority="2996" operator="lessThan">
      <formula>$C$4</formula>
    </cfRule>
  </conditionalFormatting>
  <conditionalFormatting sqref="N53">
    <cfRule type="cellIs" dxfId="13029" priority="2997" operator="lessThan">
      <formula>$C$4</formula>
    </cfRule>
  </conditionalFormatting>
  <conditionalFormatting sqref="N53">
    <cfRule type="cellIs" dxfId="13028" priority="2998" operator="lessThan">
      <formula>$C$4</formula>
    </cfRule>
  </conditionalFormatting>
  <conditionalFormatting sqref="N54">
    <cfRule type="cellIs" dxfId="13027" priority="2999" operator="lessThan">
      <formula>$C$4</formula>
    </cfRule>
  </conditionalFormatting>
  <conditionalFormatting sqref="N54">
    <cfRule type="cellIs" dxfId="13026" priority="3000" operator="lessThan">
      <formula>$C$4</formula>
    </cfRule>
  </conditionalFormatting>
  <conditionalFormatting sqref="N55">
    <cfRule type="cellIs" dxfId="13025" priority="3001" operator="lessThan">
      <formula>$C$4</formula>
    </cfRule>
  </conditionalFormatting>
  <conditionalFormatting sqref="N55">
    <cfRule type="cellIs" dxfId="13024" priority="3002" operator="lessThan">
      <formula>$C$4</formula>
    </cfRule>
  </conditionalFormatting>
  <conditionalFormatting sqref="N56">
    <cfRule type="cellIs" dxfId="13023" priority="3003" operator="lessThan">
      <formula>$C$4</formula>
    </cfRule>
  </conditionalFormatting>
  <conditionalFormatting sqref="N56">
    <cfRule type="cellIs" dxfId="13022" priority="3004" operator="lessThan">
      <formula>$C$4</formula>
    </cfRule>
  </conditionalFormatting>
  <conditionalFormatting sqref="N57">
    <cfRule type="cellIs" dxfId="13021" priority="3005" operator="lessThan">
      <formula>$C$4</formula>
    </cfRule>
  </conditionalFormatting>
  <conditionalFormatting sqref="N57">
    <cfRule type="cellIs" dxfId="13020" priority="3006" operator="lessThan">
      <formula>$C$4</formula>
    </cfRule>
  </conditionalFormatting>
  <conditionalFormatting sqref="N58">
    <cfRule type="cellIs" dxfId="13019" priority="3007" operator="lessThan">
      <formula>$C$4</formula>
    </cfRule>
  </conditionalFormatting>
  <conditionalFormatting sqref="N58">
    <cfRule type="cellIs" dxfId="13018" priority="3008" operator="lessThan">
      <formula>$C$4</formula>
    </cfRule>
  </conditionalFormatting>
  <conditionalFormatting sqref="N59">
    <cfRule type="cellIs" dxfId="13017" priority="3009" operator="lessThan">
      <formula>$C$4</formula>
    </cfRule>
  </conditionalFormatting>
  <conditionalFormatting sqref="N59">
    <cfRule type="cellIs" dxfId="13016" priority="3010" operator="lessThan">
      <formula>$C$4</formula>
    </cfRule>
  </conditionalFormatting>
  <conditionalFormatting sqref="N60">
    <cfRule type="cellIs" dxfId="13015" priority="3011" operator="lessThan">
      <formula>$C$4</formula>
    </cfRule>
  </conditionalFormatting>
  <conditionalFormatting sqref="N60">
    <cfRule type="cellIs" dxfId="13014" priority="3012" operator="lessThan">
      <formula>$C$4</formula>
    </cfRule>
  </conditionalFormatting>
  <conditionalFormatting sqref="O11">
    <cfRule type="cellIs" dxfId="13013" priority="3013" operator="lessThan">
      <formula>$C$4</formula>
    </cfRule>
  </conditionalFormatting>
  <conditionalFormatting sqref="O11">
    <cfRule type="cellIs" dxfId="13012" priority="3014" operator="lessThan">
      <formula>$C$4</formula>
    </cfRule>
  </conditionalFormatting>
  <conditionalFormatting sqref="O12">
    <cfRule type="cellIs" dxfId="13011" priority="3015" operator="lessThan">
      <formula>$C$4</formula>
    </cfRule>
  </conditionalFormatting>
  <conditionalFormatting sqref="O12">
    <cfRule type="cellIs" dxfId="13010" priority="3016" operator="lessThan">
      <formula>$C$4</formula>
    </cfRule>
  </conditionalFormatting>
  <conditionalFormatting sqref="O13">
    <cfRule type="cellIs" dxfId="13009" priority="3017" operator="lessThan">
      <formula>$C$4</formula>
    </cfRule>
  </conditionalFormatting>
  <conditionalFormatting sqref="O13">
    <cfRule type="cellIs" dxfId="13008" priority="3018" operator="lessThan">
      <formula>$C$4</formula>
    </cfRule>
  </conditionalFormatting>
  <conditionalFormatting sqref="O14">
    <cfRule type="cellIs" dxfId="13007" priority="3019" operator="lessThan">
      <formula>$C$4</formula>
    </cfRule>
  </conditionalFormatting>
  <conditionalFormatting sqref="O14">
    <cfRule type="cellIs" dxfId="13006" priority="3020" operator="lessThan">
      <formula>$C$4</formula>
    </cfRule>
  </conditionalFormatting>
  <conditionalFormatting sqref="O15">
    <cfRule type="cellIs" dxfId="13005" priority="3021" operator="lessThan">
      <formula>$C$4</formula>
    </cfRule>
  </conditionalFormatting>
  <conditionalFormatting sqref="O15">
    <cfRule type="cellIs" dxfId="13004" priority="3022" operator="lessThan">
      <formula>$C$4</formula>
    </cfRule>
  </conditionalFormatting>
  <conditionalFormatting sqref="O16">
    <cfRule type="cellIs" dxfId="13003" priority="3023" operator="lessThan">
      <formula>$C$4</formula>
    </cfRule>
  </conditionalFormatting>
  <conditionalFormatting sqref="O16">
    <cfRule type="cellIs" dxfId="13002" priority="3024" operator="lessThan">
      <formula>$C$4</formula>
    </cfRule>
  </conditionalFormatting>
  <conditionalFormatting sqref="O17">
    <cfRule type="cellIs" dxfId="13001" priority="3025" operator="lessThan">
      <formula>$C$4</formula>
    </cfRule>
  </conditionalFormatting>
  <conditionalFormatting sqref="O17">
    <cfRule type="cellIs" dxfId="13000" priority="3026" operator="lessThan">
      <formula>$C$4</formula>
    </cfRule>
  </conditionalFormatting>
  <conditionalFormatting sqref="O18">
    <cfRule type="cellIs" dxfId="12999" priority="3027" operator="lessThan">
      <formula>$C$4</formula>
    </cfRule>
  </conditionalFormatting>
  <conditionalFormatting sqref="O18">
    <cfRule type="cellIs" dxfId="12998" priority="3028" operator="lessThan">
      <formula>$C$4</formula>
    </cfRule>
  </conditionalFormatting>
  <conditionalFormatting sqref="O19">
    <cfRule type="cellIs" dxfId="12997" priority="3029" operator="lessThan">
      <formula>$C$4</formula>
    </cfRule>
  </conditionalFormatting>
  <conditionalFormatting sqref="O19">
    <cfRule type="cellIs" dxfId="12996" priority="3030" operator="lessThan">
      <formula>$C$4</formula>
    </cfRule>
  </conditionalFormatting>
  <conditionalFormatting sqref="O20">
    <cfRule type="cellIs" dxfId="12995" priority="3031" operator="lessThan">
      <formula>$C$4</formula>
    </cfRule>
  </conditionalFormatting>
  <conditionalFormatting sqref="O20">
    <cfRule type="cellIs" dxfId="12994" priority="3032" operator="lessThan">
      <formula>$C$4</formula>
    </cfRule>
  </conditionalFormatting>
  <conditionalFormatting sqref="O21">
    <cfRule type="cellIs" dxfId="12993" priority="3033" operator="lessThan">
      <formula>$C$4</formula>
    </cfRule>
  </conditionalFormatting>
  <conditionalFormatting sqref="O21">
    <cfRule type="cellIs" dxfId="12992" priority="3034" operator="lessThan">
      <formula>$C$4</formula>
    </cfRule>
  </conditionalFormatting>
  <conditionalFormatting sqref="O22">
    <cfRule type="cellIs" dxfId="12991" priority="3035" operator="lessThan">
      <formula>$C$4</formula>
    </cfRule>
  </conditionalFormatting>
  <conditionalFormatting sqref="O22">
    <cfRule type="cellIs" dxfId="12990" priority="3036" operator="lessThan">
      <formula>$C$4</formula>
    </cfRule>
  </conditionalFormatting>
  <conditionalFormatting sqref="O23">
    <cfRule type="cellIs" dxfId="12989" priority="3037" operator="lessThan">
      <formula>$C$4</formula>
    </cfRule>
  </conditionalFormatting>
  <conditionalFormatting sqref="O23">
    <cfRule type="cellIs" dxfId="12988" priority="3038" operator="lessThan">
      <formula>$C$4</formula>
    </cfRule>
  </conditionalFormatting>
  <conditionalFormatting sqref="O24">
    <cfRule type="cellIs" dxfId="12987" priority="3039" operator="lessThan">
      <formula>$C$4</formula>
    </cfRule>
  </conditionalFormatting>
  <conditionalFormatting sqref="O24">
    <cfRule type="cellIs" dxfId="12986" priority="3040" operator="lessThan">
      <formula>$C$4</formula>
    </cfRule>
  </conditionalFormatting>
  <conditionalFormatting sqref="O25">
    <cfRule type="cellIs" dxfId="12985" priority="3041" operator="lessThan">
      <formula>$C$4</formula>
    </cfRule>
  </conditionalFormatting>
  <conditionalFormatting sqref="O25">
    <cfRule type="cellIs" dxfId="12984" priority="3042" operator="lessThan">
      <formula>$C$4</formula>
    </cfRule>
  </conditionalFormatting>
  <conditionalFormatting sqref="O26">
    <cfRule type="cellIs" dxfId="12983" priority="3043" operator="lessThan">
      <formula>$C$4</formula>
    </cfRule>
  </conditionalFormatting>
  <conditionalFormatting sqref="O26">
    <cfRule type="cellIs" dxfId="12982" priority="3044" operator="lessThan">
      <formula>$C$4</formula>
    </cfRule>
  </conditionalFormatting>
  <conditionalFormatting sqref="O27">
    <cfRule type="cellIs" dxfId="12981" priority="3045" operator="lessThan">
      <formula>$C$4</formula>
    </cfRule>
  </conditionalFormatting>
  <conditionalFormatting sqref="O27">
    <cfRule type="cellIs" dxfId="12980" priority="3046" operator="lessThan">
      <formula>$C$4</formula>
    </cfRule>
  </conditionalFormatting>
  <conditionalFormatting sqref="O28">
    <cfRule type="cellIs" dxfId="12979" priority="3047" operator="lessThan">
      <formula>$C$4</formula>
    </cfRule>
  </conditionalFormatting>
  <conditionalFormatting sqref="O28">
    <cfRule type="cellIs" dxfId="12978" priority="3048" operator="lessThan">
      <formula>$C$4</formula>
    </cfRule>
  </conditionalFormatting>
  <conditionalFormatting sqref="O29">
    <cfRule type="cellIs" dxfId="12977" priority="3049" operator="lessThan">
      <formula>$C$4</formula>
    </cfRule>
  </conditionalFormatting>
  <conditionalFormatting sqref="O29">
    <cfRule type="cellIs" dxfId="12976" priority="3050" operator="lessThan">
      <formula>$C$4</formula>
    </cfRule>
  </conditionalFormatting>
  <conditionalFormatting sqref="O30">
    <cfRule type="cellIs" dxfId="12975" priority="3051" operator="lessThan">
      <formula>$C$4</formula>
    </cfRule>
  </conditionalFormatting>
  <conditionalFormatting sqref="O30">
    <cfRule type="cellIs" dxfId="12974" priority="3052" operator="lessThan">
      <formula>$C$4</formula>
    </cfRule>
  </conditionalFormatting>
  <conditionalFormatting sqref="O31">
    <cfRule type="cellIs" dxfId="12973" priority="3053" operator="lessThan">
      <formula>$C$4</formula>
    </cfRule>
  </conditionalFormatting>
  <conditionalFormatting sqref="O31">
    <cfRule type="cellIs" dxfId="12972" priority="3054" operator="lessThan">
      <formula>$C$4</formula>
    </cfRule>
  </conditionalFormatting>
  <conditionalFormatting sqref="O32">
    <cfRule type="cellIs" dxfId="12971" priority="3055" operator="lessThan">
      <formula>$C$4</formula>
    </cfRule>
  </conditionalFormatting>
  <conditionalFormatting sqref="O32">
    <cfRule type="cellIs" dxfId="12970" priority="3056" operator="lessThan">
      <formula>$C$4</formula>
    </cfRule>
  </conditionalFormatting>
  <conditionalFormatting sqref="O33">
    <cfRule type="cellIs" dxfId="12969" priority="3057" operator="lessThan">
      <formula>$C$4</formula>
    </cfRule>
  </conditionalFormatting>
  <conditionalFormatting sqref="O33">
    <cfRule type="cellIs" dxfId="12968" priority="3058" operator="lessThan">
      <formula>$C$4</formula>
    </cfRule>
  </conditionalFormatting>
  <conditionalFormatting sqref="O34">
    <cfRule type="cellIs" dxfId="12967" priority="3059" operator="lessThan">
      <formula>$C$4</formula>
    </cfRule>
  </conditionalFormatting>
  <conditionalFormatting sqref="O34">
    <cfRule type="cellIs" dxfId="12966" priority="3060" operator="lessThan">
      <formula>$C$4</formula>
    </cfRule>
  </conditionalFormatting>
  <conditionalFormatting sqref="O35">
    <cfRule type="cellIs" dxfId="12965" priority="3061" operator="lessThan">
      <formula>$C$4</formula>
    </cfRule>
  </conditionalFormatting>
  <conditionalFormatting sqref="O35">
    <cfRule type="cellIs" dxfId="12964" priority="3062" operator="lessThan">
      <formula>$C$4</formula>
    </cfRule>
  </conditionalFormatting>
  <conditionalFormatting sqref="O36">
    <cfRule type="cellIs" dxfId="12963" priority="3063" operator="lessThan">
      <formula>$C$4</formula>
    </cfRule>
  </conditionalFormatting>
  <conditionalFormatting sqref="O36">
    <cfRule type="cellIs" dxfId="12962" priority="3064" operator="lessThan">
      <formula>$C$4</formula>
    </cfRule>
  </conditionalFormatting>
  <conditionalFormatting sqref="O37">
    <cfRule type="cellIs" dxfId="12961" priority="3065" operator="lessThan">
      <formula>$C$4</formula>
    </cfRule>
  </conditionalFormatting>
  <conditionalFormatting sqref="O37">
    <cfRule type="cellIs" dxfId="12960" priority="3066" operator="lessThan">
      <formula>$C$4</formula>
    </cfRule>
  </conditionalFormatting>
  <conditionalFormatting sqref="O38">
    <cfRule type="cellIs" dxfId="12959" priority="3067" operator="lessThan">
      <formula>$C$4</formula>
    </cfRule>
  </conditionalFormatting>
  <conditionalFormatting sqref="O38">
    <cfRule type="cellIs" dxfId="12958" priority="3068" operator="lessThan">
      <formula>$C$4</formula>
    </cfRule>
  </conditionalFormatting>
  <conditionalFormatting sqref="O39">
    <cfRule type="cellIs" dxfId="12957" priority="3069" operator="lessThan">
      <formula>$C$4</formula>
    </cfRule>
  </conditionalFormatting>
  <conditionalFormatting sqref="O39">
    <cfRule type="cellIs" dxfId="12956" priority="3070" operator="lessThan">
      <formula>$C$4</formula>
    </cfRule>
  </conditionalFormatting>
  <conditionalFormatting sqref="O40">
    <cfRule type="cellIs" dxfId="12955" priority="3071" operator="lessThan">
      <formula>$C$4</formula>
    </cfRule>
  </conditionalFormatting>
  <conditionalFormatting sqref="O40">
    <cfRule type="cellIs" dxfId="12954" priority="3072" operator="lessThan">
      <formula>$C$4</formula>
    </cfRule>
  </conditionalFormatting>
  <conditionalFormatting sqref="O41">
    <cfRule type="cellIs" dxfId="12953" priority="3073" operator="lessThan">
      <formula>$C$4</formula>
    </cfRule>
  </conditionalFormatting>
  <conditionalFormatting sqref="O41">
    <cfRule type="cellIs" dxfId="12952" priority="3074" operator="lessThan">
      <formula>$C$4</formula>
    </cfRule>
  </conditionalFormatting>
  <conditionalFormatting sqref="O42">
    <cfRule type="cellIs" dxfId="12951" priority="3075" operator="lessThan">
      <formula>$C$4</formula>
    </cfRule>
  </conditionalFormatting>
  <conditionalFormatting sqref="O42">
    <cfRule type="cellIs" dxfId="12950" priority="3076" operator="lessThan">
      <formula>$C$4</formula>
    </cfRule>
  </conditionalFormatting>
  <conditionalFormatting sqref="O43">
    <cfRule type="cellIs" dxfId="12949" priority="3077" operator="lessThan">
      <formula>$C$4</formula>
    </cfRule>
  </conditionalFormatting>
  <conditionalFormatting sqref="O43">
    <cfRule type="cellIs" dxfId="12948" priority="3078" operator="lessThan">
      <formula>$C$4</formula>
    </cfRule>
  </conditionalFormatting>
  <conditionalFormatting sqref="O44">
    <cfRule type="cellIs" dxfId="12947" priority="3079" operator="lessThan">
      <formula>$C$4</formula>
    </cfRule>
  </conditionalFormatting>
  <conditionalFormatting sqref="O44">
    <cfRule type="cellIs" dxfId="12946" priority="3080" operator="lessThan">
      <formula>$C$4</formula>
    </cfRule>
  </conditionalFormatting>
  <conditionalFormatting sqref="O45">
    <cfRule type="cellIs" dxfId="12945" priority="3081" operator="lessThan">
      <formula>$C$4</formula>
    </cfRule>
  </conditionalFormatting>
  <conditionalFormatting sqref="O45">
    <cfRule type="cellIs" dxfId="12944" priority="3082" operator="lessThan">
      <formula>$C$4</formula>
    </cfRule>
  </conditionalFormatting>
  <conditionalFormatting sqref="O46">
    <cfRule type="cellIs" dxfId="12943" priority="3083" operator="lessThan">
      <formula>$C$4</formula>
    </cfRule>
  </conditionalFormatting>
  <conditionalFormatting sqref="O46">
    <cfRule type="cellIs" dxfId="12942" priority="3084" operator="lessThan">
      <formula>$C$4</formula>
    </cfRule>
  </conditionalFormatting>
  <conditionalFormatting sqref="O47">
    <cfRule type="cellIs" dxfId="12941" priority="3085" operator="lessThan">
      <formula>$C$4</formula>
    </cfRule>
  </conditionalFormatting>
  <conditionalFormatting sqref="O47">
    <cfRule type="cellIs" dxfId="12940" priority="3086" operator="lessThan">
      <formula>$C$4</formula>
    </cfRule>
  </conditionalFormatting>
  <conditionalFormatting sqref="O48">
    <cfRule type="cellIs" dxfId="12939" priority="3087" operator="lessThan">
      <formula>$C$4</formula>
    </cfRule>
  </conditionalFormatting>
  <conditionalFormatting sqref="O48">
    <cfRule type="cellIs" dxfId="12938" priority="3088" operator="lessThan">
      <formula>$C$4</formula>
    </cfRule>
  </conditionalFormatting>
  <conditionalFormatting sqref="O49">
    <cfRule type="cellIs" dxfId="12937" priority="3089" operator="lessThan">
      <formula>$C$4</formula>
    </cfRule>
  </conditionalFormatting>
  <conditionalFormatting sqref="O49">
    <cfRule type="cellIs" dxfId="12936" priority="3090" operator="lessThan">
      <formula>$C$4</formula>
    </cfRule>
  </conditionalFormatting>
  <conditionalFormatting sqref="O50">
    <cfRule type="cellIs" dxfId="12935" priority="3091" operator="lessThan">
      <formula>$C$4</formula>
    </cfRule>
  </conditionalFormatting>
  <conditionalFormatting sqref="O50">
    <cfRule type="cellIs" dxfId="12934" priority="3092" operator="lessThan">
      <formula>$C$4</formula>
    </cfRule>
  </conditionalFormatting>
  <conditionalFormatting sqref="O51">
    <cfRule type="cellIs" dxfId="12933" priority="3093" operator="lessThan">
      <formula>$C$4</formula>
    </cfRule>
  </conditionalFormatting>
  <conditionalFormatting sqref="O51">
    <cfRule type="cellIs" dxfId="12932" priority="3094" operator="lessThan">
      <formula>$C$4</formula>
    </cfRule>
  </conditionalFormatting>
  <conditionalFormatting sqref="O52">
    <cfRule type="cellIs" dxfId="12931" priority="3095" operator="lessThan">
      <formula>$C$4</formula>
    </cfRule>
  </conditionalFormatting>
  <conditionalFormatting sqref="O52">
    <cfRule type="cellIs" dxfId="12930" priority="3096" operator="lessThan">
      <formula>$C$4</formula>
    </cfRule>
  </conditionalFormatting>
  <conditionalFormatting sqref="O53">
    <cfRule type="cellIs" dxfId="12929" priority="3097" operator="lessThan">
      <formula>$C$4</formula>
    </cfRule>
  </conditionalFormatting>
  <conditionalFormatting sqref="O53">
    <cfRule type="cellIs" dxfId="12928" priority="3098" operator="lessThan">
      <formula>$C$4</formula>
    </cfRule>
  </conditionalFormatting>
  <conditionalFormatting sqref="O54">
    <cfRule type="cellIs" dxfId="12927" priority="3099" operator="lessThan">
      <formula>$C$4</formula>
    </cfRule>
  </conditionalFormatting>
  <conditionalFormatting sqref="O54">
    <cfRule type="cellIs" dxfId="12926" priority="3100" operator="lessThan">
      <formula>$C$4</formula>
    </cfRule>
  </conditionalFormatting>
  <conditionalFormatting sqref="O55">
    <cfRule type="cellIs" dxfId="12925" priority="3101" operator="lessThan">
      <formula>$C$4</formula>
    </cfRule>
  </conditionalFormatting>
  <conditionalFormatting sqref="O55">
    <cfRule type="cellIs" dxfId="12924" priority="3102" operator="lessThan">
      <formula>$C$4</formula>
    </cfRule>
  </conditionalFormatting>
  <conditionalFormatting sqref="O56">
    <cfRule type="cellIs" dxfId="12923" priority="3103" operator="lessThan">
      <formula>$C$4</formula>
    </cfRule>
  </conditionalFormatting>
  <conditionalFormatting sqref="O56">
    <cfRule type="cellIs" dxfId="12922" priority="3104" operator="lessThan">
      <formula>$C$4</formula>
    </cfRule>
  </conditionalFormatting>
  <conditionalFormatting sqref="O57">
    <cfRule type="cellIs" dxfId="12921" priority="3105" operator="lessThan">
      <formula>$C$4</formula>
    </cfRule>
  </conditionalFormatting>
  <conditionalFormatting sqref="O57">
    <cfRule type="cellIs" dxfId="12920" priority="3106" operator="lessThan">
      <formula>$C$4</formula>
    </cfRule>
  </conditionalFormatting>
  <conditionalFormatting sqref="O58">
    <cfRule type="cellIs" dxfId="12919" priority="3107" operator="lessThan">
      <formula>$C$4</formula>
    </cfRule>
  </conditionalFormatting>
  <conditionalFormatting sqref="O58">
    <cfRule type="cellIs" dxfId="12918" priority="3108" operator="lessThan">
      <formula>$C$4</formula>
    </cfRule>
  </conditionalFormatting>
  <conditionalFormatting sqref="O59">
    <cfRule type="cellIs" dxfId="12917" priority="3109" operator="lessThan">
      <formula>$C$4</formula>
    </cfRule>
  </conditionalFormatting>
  <conditionalFormatting sqref="O59">
    <cfRule type="cellIs" dxfId="12916" priority="3110" operator="lessThan">
      <formula>$C$4</formula>
    </cfRule>
  </conditionalFormatting>
  <conditionalFormatting sqref="O60">
    <cfRule type="cellIs" dxfId="12915" priority="3111" operator="lessThan">
      <formula>$C$4</formula>
    </cfRule>
  </conditionalFormatting>
  <conditionalFormatting sqref="O60">
    <cfRule type="cellIs" dxfId="12914" priority="3112" operator="lessThan">
      <formula>$C$4</formula>
    </cfRule>
  </conditionalFormatting>
  <conditionalFormatting sqref="AZ11">
    <cfRule type="cellIs" dxfId="12913" priority="3113" operator="lessThan">
      <formula>$C$4</formula>
    </cfRule>
  </conditionalFormatting>
  <conditionalFormatting sqref="AZ12">
    <cfRule type="cellIs" dxfId="12912" priority="3114" operator="lessThan">
      <formula>$C$4</formula>
    </cfRule>
  </conditionalFormatting>
  <conditionalFormatting sqref="AZ13">
    <cfRule type="cellIs" dxfId="12911" priority="3115" operator="lessThan">
      <formula>$C$4</formula>
    </cfRule>
  </conditionalFormatting>
  <conditionalFormatting sqref="AZ14">
    <cfRule type="cellIs" dxfId="12910" priority="3116" operator="lessThan">
      <formula>$C$4</formula>
    </cfRule>
  </conditionalFormatting>
  <conditionalFormatting sqref="AZ15">
    <cfRule type="cellIs" dxfId="12909" priority="3117" operator="lessThan">
      <formula>$C$4</formula>
    </cfRule>
  </conditionalFormatting>
  <conditionalFormatting sqref="AZ16">
    <cfRule type="cellIs" dxfId="12908" priority="3118" operator="lessThan">
      <formula>$C$4</formula>
    </cfRule>
  </conditionalFormatting>
  <conditionalFormatting sqref="AZ17">
    <cfRule type="cellIs" dxfId="12907" priority="3119" operator="lessThan">
      <formula>$C$4</formula>
    </cfRule>
  </conditionalFormatting>
  <conditionalFormatting sqref="AZ18">
    <cfRule type="cellIs" dxfId="12906" priority="3120" operator="lessThan">
      <formula>$C$4</formula>
    </cfRule>
  </conditionalFormatting>
  <conditionalFormatting sqref="AZ19">
    <cfRule type="cellIs" dxfId="12905" priority="3121" operator="lessThan">
      <formula>$C$4</formula>
    </cfRule>
  </conditionalFormatting>
  <conditionalFormatting sqref="AZ20">
    <cfRule type="cellIs" dxfId="12904" priority="3122" operator="lessThan">
      <formula>$C$4</formula>
    </cfRule>
  </conditionalFormatting>
  <conditionalFormatting sqref="AZ21">
    <cfRule type="cellIs" dxfId="12903" priority="3123" operator="lessThan">
      <formula>$C$4</formula>
    </cfRule>
  </conditionalFormatting>
  <conditionalFormatting sqref="AZ22">
    <cfRule type="cellIs" dxfId="12902" priority="3124" operator="lessThan">
      <formula>$C$4</formula>
    </cfRule>
  </conditionalFormatting>
  <conditionalFormatting sqref="AZ23">
    <cfRule type="cellIs" dxfId="12901" priority="3125" operator="lessThan">
      <formula>$C$4</formula>
    </cfRule>
  </conditionalFormatting>
  <conditionalFormatting sqref="AZ24">
    <cfRule type="cellIs" dxfId="12900" priority="3126" operator="lessThan">
      <formula>$C$4</formula>
    </cfRule>
  </conditionalFormatting>
  <conditionalFormatting sqref="AZ25">
    <cfRule type="cellIs" dxfId="12899" priority="3127" operator="lessThan">
      <formula>$C$4</formula>
    </cfRule>
  </conditionalFormatting>
  <conditionalFormatting sqref="AZ26">
    <cfRule type="cellIs" dxfId="12898" priority="3128" operator="lessThan">
      <formula>$C$4</formula>
    </cfRule>
  </conditionalFormatting>
  <conditionalFormatting sqref="AZ27">
    <cfRule type="cellIs" dxfId="12897" priority="3129" operator="lessThan">
      <formula>$C$4</formula>
    </cfRule>
  </conditionalFormatting>
  <conditionalFormatting sqref="AZ28">
    <cfRule type="cellIs" dxfId="12896" priority="3130" operator="lessThan">
      <formula>$C$4</formula>
    </cfRule>
  </conditionalFormatting>
  <conditionalFormatting sqref="AZ29">
    <cfRule type="cellIs" dxfId="12895" priority="3131" operator="lessThan">
      <formula>$C$4</formula>
    </cfRule>
  </conditionalFormatting>
  <conditionalFormatting sqref="AZ30">
    <cfRule type="cellIs" dxfId="12894" priority="3132" operator="lessThan">
      <formula>$C$4</formula>
    </cfRule>
  </conditionalFormatting>
  <conditionalFormatting sqref="AZ31">
    <cfRule type="cellIs" dxfId="12893" priority="3133" operator="lessThan">
      <formula>$C$4</formula>
    </cfRule>
  </conditionalFormatting>
  <conditionalFormatting sqref="AZ32">
    <cfRule type="cellIs" dxfId="12892" priority="3134" operator="lessThan">
      <formula>$C$4</formula>
    </cfRule>
  </conditionalFormatting>
  <conditionalFormatting sqref="AZ33">
    <cfRule type="cellIs" dxfId="12891" priority="3135" operator="lessThan">
      <formula>$C$4</formula>
    </cfRule>
  </conditionalFormatting>
  <conditionalFormatting sqref="AZ34">
    <cfRule type="cellIs" dxfId="12890" priority="3136" operator="lessThan">
      <formula>$C$4</formula>
    </cfRule>
  </conditionalFormatting>
  <conditionalFormatting sqref="AZ35">
    <cfRule type="cellIs" dxfId="12889" priority="3137" operator="lessThan">
      <formula>$C$4</formula>
    </cfRule>
  </conditionalFormatting>
  <conditionalFormatting sqref="AZ36">
    <cfRule type="cellIs" dxfId="12888" priority="3138" operator="lessThan">
      <formula>$C$4</formula>
    </cfRule>
  </conditionalFormatting>
  <conditionalFormatting sqref="AZ37">
    <cfRule type="cellIs" dxfId="12887" priority="3139" operator="lessThan">
      <formula>$C$4</formula>
    </cfRule>
  </conditionalFormatting>
  <conditionalFormatting sqref="AZ38">
    <cfRule type="cellIs" dxfId="12886" priority="3140" operator="lessThan">
      <formula>$C$4</formula>
    </cfRule>
  </conditionalFormatting>
  <conditionalFormatting sqref="AZ39">
    <cfRule type="cellIs" dxfId="12885" priority="3141" operator="lessThan">
      <formula>$C$4</formula>
    </cfRule>
  </conditionalFormatting>
  <conditionalFormatting sqref="AZ40">
    <cfRule type="cellIs" dxfId="12884" priority="3142" operator="lessThan">
      <formula>$C$4</formula>
    </cfRule>
  </conditionalFormatting>
  <conditionalFormatting sqref="AZ41">
    <cfRule type="cellIs" dxfId="12883" priority="3143" operator="lessThan">
      <formula>$C$4</formula>
    </cfRule>
  </conditionalFormatting>
  <conditionalFormatting sqref="AZ42">
    <cfRule type="cellIs" dxfId="12882" priority="3144" operator="lessThan">
      <formula>$C$4</formula>
    </cfRule>
  </conditionalFormatting>
  <conditionalFormatting sqref="AZ43">
    <cfRule type="cellIs" dxfId="12881" priority="3145" operator="lessThan">
      <formula>$C$4</formula>
    </cfRule>
  </conditionalFormatting>
  <conditionalFormatting sqref="AZ44">
    <cfRule type="cellIs" dxfId="12880" priority="3146" operator="lessThan">
      <formula>$C$4</formula>
    </cfRule>
  </conditionalFormatting>
  <conditionalFormatting sqref="AZ45">
    <cfRule type="cellIs" dxfId="12879" priority="3147" operator="lessThan">
      <formula>$C$4</formula>
    </cfRule>
  </conditionalFormatting>
  <conditionalFormatting sqref="AZ46">
    <cfRule type="cellIs" dxfId="12878" priority="3148" operator="lessThan">
      <formula>$C$4</formula>
    </cfRule>
  </conditionalFormatting>
  <conditionalFormatting sqref="AZ47">
    <cfRule type="cellIs" dxfId="12877" priority="3149" operator="lessThan">
      <formula>$C$4</formula>
    </cfRule>
  </conditionalFormatting>
  <conditionalFormatting sqref="AZ48">
    <cfRule type="cellIs" dxfId="12876" priority="3150" operator="lessThan">
      <formula>$C$4</formula>
    </cfRule>
  </conditionalFormatting>
  <conditionalFormatting sqref="AZ49">
    <cfRule type="cellIs" dxfId="12875" priority="3151" operator="lessThan">
      <formula>$C$4</formula>
    </cfRule>
  </conditionalFormatting>
  <conditionalFormatting sqref="AZ50">
    <cfRule type="cellIs" dxfId="12874" priority="3152" operator="lessThan">
      <formula>$C$4</formula>
    </cfRule>
  </conditionalFormatting>
  <conditionalFormatting sqref="AZ51">
    <cfRule type="cellIs" dxfId="12873" priority="3153" operator="lessThan">
      <formula>$C$4</formula>
    </cfRule>
  </conditionalFormatting>
  <conditionalFormatting sqref="AZ52">
    <cfRule type="cellIs" dxfId="12872" priority="3154" operator="lessThan">
      <formula>$C$4</formula>
    </cfRule>
  </conditionalFormatting>
  <conditionalFormatting sqref="AZ53">
    <cfRule type="cellIs" dxfId="12871" priority="3155" operator="lessThan">
      <formula>$C$4</formula>
    </cfRule>
  </conditionalFormatting>
  <conditionalFormatting sqref="AZ54">
    <cfRule type="cellIs" dxfId="12870" priority="3156" operator="lessThan">
      <formula>$C$4</formula>
    </cfRule>
  </conditionalFormatting>
  <conditionalFormatting sqref="AZ55">
    <cfRule type="cellIs" dxfId="12869" priority="3157" operator="lessThan">
      <formula>$C$4</formula>
    </cfRule>
  </conditionalFormatting>
  <conditionalFormatting sqref="AZ56">
    <cfRule type="cellIs" dxfId="12868" priority="3158" operator="lessThan">
      <formula>$C$4</formula>
    </cfRule>
  </conditionalFormatting>
  <conditionalFormatting sqref="AZ57">
    <cfRule type="cellIs" dxfId="12867" priority="3159" operator="lessThan">
      <formula>$C$4</formula>
    </cfRule>
  </conditionalFormatting>
  <conditionalFormatting sqref="AZ58">
    <cfRule type="cellIs" dxfId="12866" priority="3160" operator="lessThan">
      <formula>$C$4</formula>
    </cfRule>
  </conditionalFormatting>
  <conditionalFormatting sqref="AZ59">
    <cfRule type="cellIs" dxfId="12865" priority="3161" operator="lessThan">
      <formula>$C$4</formula>
    </cfRule>
  </conditionalFormatting>
  <conditionalFormatting sqref="AZ60">
    <cfRule type="cellIs" dxfId="12864" priority="3162" operator="lessThan">
      <formula>$C$4</formula>
    </cfRule>
  </conditionalFormatting>
  <conditionalFormatting sqref="BA11">
    <cfRule type="cellIs" dxfId="12863" priority="3163" operator="lessThan">
      <formula>$C$4</formula>
    </cfRule>
  </conditionalFormatting>
  <conditionalFormatting sqref="BA12">
    <cfRule type="cellIs" dxfId="12862" priority="3164" operator="lessThan">
      <formula>$C$4</formula>
    </cfRule>
  </conditionalFormatting>
  <conditionalFormatting sqref="BA13">
    <cfRule type="cellIs" dxfId="12861" priority="3165" operator="lessThan">
      <formula>$C$4</formula>
    </cfRule>
  </conditionalFormatting>
  <conditionalFormatting sqref="BA14">
    <cfRule type="cellIs" dxfId="12860" priority="3166" operator="lessThan">
      <formula>$C$4</formula>
    </cfRule>
  </conditionalFormatting>
  <conditionalFormatting sqref="BA15">
    <cfRule type="cellIs" dxfId="12859" priority="3167" operator="lessThan">
      <formula>$C$4</formula>
    </cfRule>
  </conditionalFormatting>
  <conditionalFormatting sqref="BA16">
    <cfRule type="cellIs" dxfId="12858" priority="3168" operator="lessThan">
      <formula>$C$4</formula>
    </cfRule>
  </conditionalFormatting>
  <conditionalFormatting sqref="BA17">
    <cfRule type="cellIs" dxfId="12857" priority="3169" operator="lessThan">
      <formula>$C$4</formula>
    </cfRule>
  </conditionalFormatting>
  <conditionalFormatting sqref="BA18">
    <cfRule type="cellIs" dxfId="12856" priority="3170" operator="lessThan">
      <formula>$C$4</formula>
    </cfRule>
  </conditionalFormatting>
  <conditionalFormatting sqref="BA19">
    <cfRule type="cellIs" dxfId="12855" priority="3171" operator="lessThan">
      <formula>$C$4</formula>
    </cfRule>
  </conditionalFormatting>
  <conditionalFormatting sqref="BA20">
    <cfRule type="cellIs" dxfId="12854" priority="3172" operator="lessThan">
      <formula>$C$4</formula>
    </cfRule>
  </conditionalFormatting>
  <conditionalFormatting sqref="BA21">
    <cfRule type="cellIs" dxfId="12853" priority="3173" operator="lessThan">
      <formula>$C$4</formula>
    </cfRule>
  </conditionalFormatting>
  <conditionalFormatting sqref="BA22">
    <cfRule type="cellIs" dxfId="12852" priority="3174" operator="lessThan">
      <formula>$C$4</formula>
    </cfRule>
  </conditionalFormatting>
  <conditionalFormatting sqref="BA23">
    <cfRule type="cellIs" dxfId="12851" priority="3175" operator="lessThan">
      <formula>$C$4</formula>
    </cfRule>
  </conditionalFormatting>
  <conditionalFormatting sqref="BA24">
    <cfRule type="cellIs" dxfId="12850" priority="3176" operator="lessThan">
      <formula>$C$4</formula>
    </cfRule>
  </conditionalFormatting>
  <conditionalFormatting sqref="BA25">
    <cfRule type="cellIs" dxfId="12849" priority="3177" operator="lessThan">
      <formula>$C$4</formula>
    </cfRule>
  </conditionalFormatting>
  <conditionalFormatting sqref="BA26">
    <cfRule type="cellIs" dxfId="12848" priority="3178" operator="lessThan">
      <formula>$C$4</formula>
    </cfRule>
  </conditionalFormatting>
  <conditionalFormatting sqref="BA27">
    <cfRule type="cellIs" dxfId="12847" priority="3179" operator="lessThan">
      <formula>$C$4</formula>
    </cfRule>
  </conditionalFormatting>
  <conditionalFormatting sqref="BA28">
    <cfRule type="cellIs" dxfId="12846" priority="3180" operator="lessThan">
      <formula>$C$4</formula>
    </cfRule>
  </conditionalFormatting>
  <conditionalFormatting sqref="BA29">
    <cfRule type="cellIs" dxfId="12845" priority="3181" operator="lessThan">
      <formula>$C$4</formula>
    </cfRule>
  </conditionalFormatting>
  <conditionalFormatting sqref="BA30">
    <cfRule type="cellIs" dxfId="12844" priority="3182" operator="lessThan">
      <formula>$C$4</formula>
    </cfRule>
  </conditionalFormatting>
  <conditionalFormatting sqref="BA31">
    <cfRule type="cellIs" dxfId="12843" priority="3183" operator="lessThan">
      <formula>$C$4</formula>
    </cfRule>
  </conditionalFormatting>
  <conditionalFormatting sqref="BA32">
    <cfRule type="cellIs" dxfId="12842" priority="3184" operator="lessThan">
      <formula>$C$4</formula>
    </cfRule>
  </conditionalFormatting>
  <conditionalFormatting sqref="BA33">
    <cfRule type="cellIs" dxfId="12841" priority="3185" operator="lessThan">
      <formula>$C$4</formula>
    </cfRule>
  </conditionalFormatting>
  <conditionalFormatting sqref="BA34">
    <cfRule type="cellIs" dxfId="12840" priority="3186" operator="lessThan">
      <formula>$C$4</formula>
    </cfRule>
  </conditionalFormatting>
  <conditionalFormatting sqref="BA35">
    <cfRule type="cellIs" dxfId="12839" priority="3187" operator="lessThan">
      <formula>$C$4</formula>
    </cfRule>
  </conditionalFormatting>
  <conditionalFormatting sqref="BA36">
    <cfRule type="cellIs" dxfId="12838" priority="3188" operator="lessThan">
      <formula>$C$4</formula>
    </cfRule>
  </conditionalFormatting>
  <conditionalFormatting sqref="BA37">
    <cfRule type="cellIs" dxfId="12837" priority="3189" operator="lessThan">
      <formula>$C$4</formula>
    </cfRule>
  </conditionalFormatting>
  <conditionalFormatting sqref="BA38">
    <cfRule type="cellIs" dxfId="12836" priority="3190" operator="lessThan">
      <formula>$C$4</formula>
    </cfRule>
  </conditionalFormatting>
  <conditionalFormatting sqref="BA39">
    <cfRule type="cellIs" dxfId="12835" priority="3191" operator="lessThan">
      <formula>$C$4</formula>
    </cfRule>
  </conditionalFormatting>
  <conditionalFormatting sqref="BA40">
    <cfRule type="cellIs" dxfId="12834" priority="3192" operator="lessThan">
      <formula>$C$4</formula>
    </cfRule>
  </conditionalFormatting>
  <conditionalFormatting sqref="BA41">
    <cfRule type="cellIs" dxfId="12833" priority="3193" operator="lessThan">
      <formula>$C$4</formula>
    </cfRule>
  </conditionalFormatting>
  <conditionalFormatting sqref="BA42">
    <cfRule type="cellIs" dxfId="12832" priority="3194" operator="lessThan">
      <formula>$C$4</formula>
    </cfRule>
  </conditionalFormatting>
  <conditionalFormatting sqref="BA43">
    <cfRule type="cellIs" dxfId="12831" priority="3195" operator="lessThan">
      <formula>$C$4</formula>
    </cfRule>
  </conditionalFormatting>
  <conditionalFormatting sqref="BA44">
    <cfRule type="cellIs" dxfId="12830" priority="3196" operator="lessThan">
      <formula>$C$4</formula>
    </cfRule>
  </conditionalFormatting>
  <conditionalFormatting sqref="BA45">
    <cfRule type="cellIs" dxfId="12829" priority="3197" operator="lessThan">
      <formula>$C$4</formula>
    </cfRule>
  </conditionalFormatting>
  <conditionalFormatting sqref="BA46">
    <cfRule type="cellIs" dxfId="12828" priority="3198" operator="lessThan">
      <formula>$C$4</formula>
    </cfRule>
  </conditionalFormatting>
  <conditionalFormatting sqref="BA47">
    <cfRule type="cellIs" dxfId="12827" priority="3199" operator="lessThan">
      <formula>$C$4</formula>
    </cfRule>
  </conditionalFormatting>
  <conditionalFormatting sqref="BA48">
    <cfRule type="cellIs" dxfId="12826" priority="3200" operator="lessThan">
      <formula>$C$4</formula>
    </cfRule>
  </conditionalFormatting>
  <conditionalFormatting sqref="BA49">
    <cfRule type="cellIs" dxfId="12825" priority="3201" operator="lessThan">
      <formula>$C$4</formula>
    </cfRule>
  </conditionalFormatting>
  <conditionalFormatting sqref="BA50">
    <cfRule type="cellIs" dxfId="12824" priority="3202" operator="lessThan">
      <formula>$C$4</formula>
    </cfRule>
  </conditionalFormatting>
  <conditionalFormatting sqref="BA51">
    <cfRule type="cellIs" dxfId="12823" priority="3203" operator="lessThan">
      <formula>$C$4</formula>
    </cfRule>
  </conditionalFormatting>
  <conditionalFormatting sqref="BA52">
    <cfRule type="cellIs" dxfId="12822" priority="3204" operator="lessThan">
      <formula>$C$4</formula>
    </cfRule>
  </conditionalFormatting>
  <conditionalFormatting sqref="BA53">
    <cfRule type="cellIs" dxfId="12821" priority="3205" operator="lessThan">
      <formula>$C$4</formula>
    </cfRule>
  </conditionalFormatting>
  <conditionalFormatting sqref="BA54">
    <cfRule type="cellIs" dxfId="12820" priority="3206" operator="lessThan">
      <formula>$C$4</formula>
    </cfRule>
  </conditionalFormatting>
  <conditionalFormatting sqref="BA55">
    <cfRule type="cellIs" dxfId="12819" priority="3207" operator="lessThan">
      <formula>$C$4</formula>
    </cfRule>
  </conditionalFormatting>
  <conditionalFormatting sqref="BA56">
    <cfRule type="cellIs" dxfId="12818" priority="3208" operator="lessThan">
      <formula>$C$4</formula>
    </cfRule>
  </conditionalFormatting>
  <conditionalFormatting sqref="BA57">
    <cfRule type="cellIs" dxfId="12817" priority="3209" operator="lessThan">
      <formula>$C$4</formula>
    </cfRule>
  </conditionalFormatting>
  <conditionalFormatting sqref="BA58">
    <cfRule type="cellIs" dxfId="12816" priority="3210" operator="lessThan">
      <formula>$C$4</formula>
    </cfRule>
  </conditionalFormatting>
  <conditionalFormatting sqref="BA59">
    <cfRule type="cellIs" dxfId="12815" priority="3211" operator="lessThan">
      <formula>$C$4</formula>
    </cfRule>
  </conditionalFormatting>
  <conditionalFormatting sqref="BA60">
    <cfRule type="cellIs" dxfId="12814" priority="3212" operator="lessThan">
      <formula>$C$4</formula>
    </cfRule>
  </conditionalFormatting>
  <conditionalFormatting sqref="BB11">
    <cfRule type="cellIs" dxfId="12813" priority="3213" operator="lessThan">
      <formula>$C$4</formula>
    </cfRule>
  </conditionalFormatting>
  <conditionalFormatting sqref="BB12">
    <cfRule type="cellIs" dxfId="12812" priority="3214" operator="lessThan">
      <formula>$C$4</formula>
    </cfRule>
  </conditionalFormatting>
  <conditionalFormatting sqref="BB13">
    <cfRule type="cellIs" dxfId="12811" priority="3215" operator="lessThan">
      <formula>$C$4</formula>
    </cfRule>
  </conditionalFormatting>
  <conditionalFormatting sqref="BB14">
    <cfRule type="cellIs" dxfId="12810" priority="3216" operator="lessThan">
      <formula>$C$4</formula>
    </cfRule>
  </conditionalFormatting>
  <conditionalFormatting sqref="BB15">
    <cfRule type="cellIs" dxfId="12809" priority="3217" operator="lessThan">
      <formula>$C$4</formula>
    </cfRule>
  </conditionalFormatting>
  <conditionalFormatting sqref="BB16">
    <cfRule type="cellIs" dxfId="12808" priority="3218" operator="lessThan">
      <formula>$C$4</formula>
    </cfRule>
  </conditionalFormatting>
  <conditionalFormatting sqref="BB17">
    <cfRule type="cellIs" dxfId="12807" priority="3219" operator="lessThan">
      <formula>$C$4</formula>
    </cfRule>
  </conditionalFormatting>
  <conditionalFormatting sqref="BB18">
    <cfRule type="cellIs" dxfId="12806" priority="3220" operator="lessThan">
      <formula>$C$4</formula>
    </cfRule>
  </conditionalFormatting>
  <conditionalFormatting sqref="BB19">
    <cfRule type="cellIs" dxfId="12805" priority="3221" operator="lessThan">
      <formula>$C$4</formula>
    </cfRule>
  </conditionalFormatting>
  <conditionalFormatting sqref="BB20">
    <cfRule type="cellIs" dxfId="12804" priority="3222" operator="lessThan">
      <formula>$C$4</formula>
    </cfRule>
  </conditionalFormatting>
  <conditionalFormatting sqref="BB21">
    <cfRule type="cellIs" dxfId="12803" priority="3223" operator="lessThan">
      <formula>$C$4</formula>
    </cfRule>
  </conditionalFormatting>
  <conditionalFormatting sqref="BB22">
    <cfRule type="cellIs" dxfId="12802" priority="3224" operator="lessThan">
      <formula>$C$4</formula>
    </cfRule>
  </conditionalFormatting>
  <conditionalFormatting sqref="BB23">
    <cfRule type="cellIs" dxfId="12801" priority="3225" operator="lessThan">
      <formula>$C$4</formula>
    </cfRule>
  </conditionalFormatting>
  <conditionalFormatting sqref="BB24">
    <cfRule type="cellIs" dxfId="12800" priority="3226" operator="lessThan">
      <formula>$C$4</formula>
    </cfRule>
  </conditionalFormatting>
  <conditionalFormatting sqref="BB25">
    <cfRule type="cellIs" dxfId="12799" priority="3227" operator="lessThan">
      <formula>$C$4</formula>
    </cfRule>
  </conditionalFormatting>
  <conditionalFormatting sqref="BB26">
    <cfRule type="cellIs" dxfId="12798" priority="3228" operator="lessThan">
      <formula>$C$4</formula>
    </cfRule>
  </conditionalFormatting>
  <conditionalFormatting sqref="BB27">
    <cfRule type="cellIs" dxfId="12797" priority="3229" operator="lessThan">
      <formula>$C$4</formula>
    </cfRule>
  </conditionalFormatting>
  <conditionalFormatting sqref="BB28">
    <cfRule type="cellIs" dxfId="12796" priority="3230" operator="lessThan">
      <formula>$C$4</formula>
    </cfRule>
  </conditionalFormatting>
  <conditionalFormatting sqref="BB29">
    <cfRule type="cellIs" dxfId="12795" priority="3231" operator="lessThan">
      <formula>$C$4</formula>
    </cfRule>
  </conditionalFormatting>
  <conditionalFormatting sqref="BB30">
    <cfRule type="cellIs" dxfId="12794" priority="3232" operator="lessThan">
      <formula>$C$4</formula>
    </cfRule>
  </conditionalFormatting>
  <conditionalFormatting sqref="BB31">
    <cfRule type="cellIs" dxfId="12793" priority="3233" operator="lessThan">
      <formula>$C$4</formula>
    </cfRule>
  </conditionalFormatting>
  <conditionalFormatting sqref="BB32">
    <cfRule type="cellIs" dxfId="12792" priority="3234" operator="lessThan">
      <formula>$C$4</formula>
    </cfRule>
  </conditionalFormatting>
  <conditionalFormatting sqref="BB33">
    <cfRule type="cellIs" dxfId="12791" priority="3235" operator="lessThan">
      <formula>$C$4</formula>
    </cfRule>
  </conditionalFormatting>
  <conditionalFormatting sqref="BB34">
    <cfRule type="cellIs" dxfId="12790" priority="3236" operator="lessThan">
      <formula>$C$4</formula>
    </cfRule>
  </conditionalFormatting>
  <conditionalFormatting sqref="BB35">
    <cfRule type="cellIs" dxfId="12789" priority="3237" operator="lessThan">
      <formula>$C$4</formula>
    </cfRule>
  </conditionalFormatting>
  <conditionalFormatting sqref="BB36">
    <cfRule type="cellIs" dxfId="12788" priority="3238" operator="lessThan">
      <formula>$C$4</formula>
    </cfRule>
  </conditionalFormatting>
  <conditionalFormatting sqref="BB37">
    <cfRule type="cellIs" dxfId="12787" priority="3239" operator="lessThan">
      <formula>$C$4</formula>
    </cfRule>
  </conditionalFormatting>
  <conditionalFormatting sqref="BB38">
    <cfRule type="cellIs" dxfId="12786" priority="3240" operator="lessThan">
      <formula>$C$4</formula>
    </cfRule>
  </conditionalFormatting>
  <conditionalFormatting sqref="BB39">
    <cfRule type="cellIs" dxfId="12785" priority="3241" operator="lessThan">
      <formula>$C$4</formula>
    </cfRule>
  </conditionalFormatting>
  <conditionalFormatting sqref="BB40">
    <cfRule type="cellIs" dxfId="12784" priority="3242" operator="lessThan">
      <formula>$C$4</formula>
    </cfRule>
  </conditionalFormatting>
  <conditionalFormatting sqref="BB41">
    <cfRule type="cellIs" dxfId="12783" priority="3243" operator="lessThan">
      <formula>$C$4</formula>
    </cfRule>
  </conditionalFormatting>
  <conditionalFormatting sqref="BB42">
    <cfRule type="cellIs" dxfId="12782" priority="3244" operator="lessThan">
      <formula>$C$4</formula>
    </cfRule>
  </conditionalFormatting>
  <conditionalFormatting sqref="BB43">
    <cfRule type="cellIs" dxfId="12781" priority="3245" operator="lessThan">
      <formula>$C$4</formula>
    </cfRule>
  </conditionalFormatting>
  <conditionalFormatting sqref="BB44">
    <cfRule type="cellIs" dxfId="12780" priority="3246" operator="lessThan">
      <formula>$C$4</formula>
    </cfRule>
  </conditionalFormatting>
  <conditionalFormatting sqref="BB45">
    <cfRule type="cellIs" dxfId="12779" priority="3247" operator="lessThan">
      <formula>$C$4</formula>
    </cfRule>
  </conditionalFormatting>
  <conditionalFormatting sqref="BB46">
    <cfRule type="cellIs" dxfId="12778" priority="3248" operator="lessThan">
      <formula>$C$4</formula>
    </cfRule>
  </conditionalFormatting>
  <conditionalFormatting sqref="BB47">
    <cfRule type="cellIs" dxfId="12777" priority="3249" operator="lessThan">
      <formula>$C$4</formula>
    </cfRule>
  </conditionalFormatting>
  <conditionalFormatting sqref="BB48">
    <cfRule type="cellIs" dxfId="12776" priority="3250" operator="lessThan">
      <formula>$C$4</formula>
    </cfRule>
  </conditionalFormatting>
  <conditionalFormatting sqref="BB49">
    <cfRule type="cellIs" dxfId="12775" priority="3251" operator="lessThan">
      <formula>$C$4</formula>
    </cfRule>
  </conditionalFormatting>
  <conditionalFormatting sqref="BB50">
    <cfRule type="cellIs" dxfId="12774" priority="3252" operator="lessThan">
      <formula>$C$4</formula>
    </cfRule>
  </conditionalFormatting>
  <conditionalFormatting sqref="BB51">
    <cfRule type="cellIs" dxfId="12773" priority="3253" operator="lessThan">
      <formula>$C$4</formula>
    </cfRule>
  </conditionalFormatting>
  <conditionalFormatting sqref="BB52">
    <cfRule type="cellIs" dxfId="12772" priority="3254" operator="lessThan">
      <formula>$C$4</formula>
    </cfRule>
  </conditionalFormatting>
  <conditionalFormatting sqref="BB53">
    <cfRule type="cellIs" dxfId="12771" priority="3255" operator="lessThan">
      <formula>$C$4</formula>
    </cfRule>
  </conditionalFormatting>
  <conditionalFormatting sqref="BB54">
    <cfRule type="cellIs" dxfId="12770" priority="3256" operator="lessThan">
      <formula>$C$4</formula>
    </cfRule>
  </conditionalFormatting>
  <conditionalFormatting sqref="BB55">
    <cfRule type="cellIs" dxfId="12769" priority="3257" operator="lessThan">
      <formula>$C$4</formula>
    </cfRule>
  </conditionalFormatting>
  <conditionalFormatting sqref="BB56">
    <cfRule type="cellIs" dxfId="12768" priority="3258" operator="lessThan">
      <formula>$C$4</formula>
    </cfRule>
  </conditionalFormatting>
  <conditionalFormatting sqref="BB57">
    <cfRule type="cellIs" dxfId="12767" priority="3259" operator="lessThan">
      <formula>$C$4</formula>
    </cfRule>
  </conditionalFormatting>
  <conditionalFormatting sqref="BB58">
    <cfRule type="cellIs" dxfId="12766" priority="3260" operator="lessThan">
      <formula>$C$4</formula>
    </cfRule>
  </conditionalFormatting>
  <conditionalFormatting sqref="BB59">
    <cfRule type="cellIs" dxfId="12765" priority="3261" operator="lessThan">
      <formula>$C$4</formula>
    </cfRule>
  </conditionalFormatting>
  <conditionalFormatting sqref="BB60">
    <cfRule type="cellIs" dxfId="12764" priority="3262" operator="lessThan">
      <formula>$C$4</formula>
    </cfRule>
  </conditionalFormatting>
  <conditionalFormatting sqref="BC11">
    <cfRule type="cellIs" dxfId="12763" priority="3263" operator="lessThan">
      <formula>$C$4</formula>
    </cfRule>
  </conditionalFormatting>
  <conditionalFormatting sqref="BC12">
    <cfRule type="cellIs" dxfId="12762" priority="3264" operator="lessThan">
      <formula>$C$4</formula>
    </cfRule>
  </conditionalFormatting>
  <conditionalFormatting sqref="BC13">
    <cfRule type="cellIs" dxfId="12761" priority="3265" operator="lessThan">
      <formula>$C$4</formula>
    </cfRule>
  </conditionalFormatting>
  <conditionalFormatting sqref="BC14">
    <cfRule type="cellIs" dxfId="12760" priority="3266" operator="lessThan">
      <formula>$C$4</formula>
    </cfRule>
  </conditionalFormatting>
  <conditionalFormatting sqref="BC15">
    <cfRule type="cellIs" dxfId="12759" priority="3267" operator="lessThan">
      <formula>$C$4</formula>
    </cfRule>
  </conditionalFormatting>
  <conditionalFormatting sqref="BC16">
    <cfRule type="cellIs" dxfId="12758" priority="3268" operator="lessThan">
      <formula>$C$4</formula>
    </cfRule>
  </conditionalFormatting>
  <conditionalFormatting sqref="BC17">
    <cfRule type="cellIs" dxfId="12757" priority="3269" operator="lessThan">
      <formula>$C$4</formula>
    </cfRule>
  </conditionalFormatting>
  <conditionalFormatting sqref="BC18">
    <cfRule type="cellIs" dxfId="12756" priority="3270" operator="lessThan">
      <formula>$C$4</formula>
    </cfRule>
  </conditionalFormatting>
  <conditionalFormatting sqref="BC19">
    <cfRule type="cellIs" dxfId="12755" priority="3271" operator="lessThan">
      <formula>$C$4</formula>
    </cfRule>
  </conditionalFormatting>
  <conditionalFormatting sqref="BC20">
    <cfRule type="cellIs" dxfId="12754" priority="3272" operator="lessThan">
      <formula>$C$4</formula>
    </cfRule>
  </conditionalFormatting>
  <conditionalFormatting sqref="BC21">
    <cfRule type="cellIs" dxfId="12753" priority="3273" operator="lessThan">
      <formula>$C$4</formula>
    </cfRule>
  </conditionalFormatting>
  <conditionalFormatting sqref="BC22">
    <cfRule type="cellIs" dxfId="12752" priority="3274" operator="lessThan">
      <formula>$C$4</formula>
    </cfRule>
  </conditionalFormatting>
  <conditionalFormatting sqref="BC23">
    <cfRule type="cellIs" dxfId="12751" priority="3275" operator="lessThan">
      <formula>$C$4</formula>
    </cfRule>
  </conditionalFormatting>
  <conditionalFormatting sqref="BC24">
    <cfRule type="cellIs" dxfId="12750" priority="3276" operator="lessThan">
      <formula>$C$4</formula>
    </cfRule>
  </conditionalFormatting>
  <conditionalFormatting sqref="BC25">
    <cfRule type="cellIs" dxfId="12749" priority="3277" operator="lessThan">
      <formula>$C$4</formula>
    </cfRule>
  </conditionalFormatting>
  <conditionalFormatting sqref="BC26">
    <cfRule type="cellIs" dxfId="12748" priority="3278" operator="lessThan">
      <formula>$C$4</formula>
    </cfRule>
  </conditionalFormatting>
  <conditionalFormatting sqref="BC27">
    <cfRule type="cellIs" dxfId="12747" priority="3279" operator="lessThan">
      <formula>$C$4</formula>
    </cfRule>
  </conditionalFormatting>
  <conditionalFormatting sqref="BC28">
    <cfRule type="cellIs" dxfId="12746" priority="3280" operator="lessThan">
      <formula>$C$4</formula>
    </cfRule>
  </conditionalFormatting>
  <conditionalFormatting sqref="BC29">
    <cfRule type="cellIs" dxfId="12745" priority="3281" operator="lessThan">
      <formula>$C$4</formula>
    </cfRule>
  </conditionalFormatting>
  <conditionalFormatting sqref="BC30">
    <cfRule type="cellIs" dxfId="12744" priority="3282" operator="lessThan">
      <formula>$C$4</formula>
    </cfRule>
  </conditionalFormatting>
  <conditionalFormatting sqref="BC31">
    <cfRule type="cellIs" dxfId="12743" priority="3283" operator="lessThan">
      <formula>$C$4</formula>
    </cfRule>
  </conditionalFormatting>
  <conditionalFormatting sqref="BC32">
    <cfRule type="cellIs" dxfId="12742" priority="3284" operator="lessThan">
      <formula>$C$4</formula>
    </cfRule>
  </conditionalFormatting>
  <conditionalFormatting sqref="BC33">
    <cfRule type="cellIs" dxfId="12741" priority="3285" operator="lessThan">
      <formula>$C$4</formula>
    </cfRule>
  </conditionalFormatting>
  <conditionalFormatting sqref="BC34">
    <cfRule type="cellIs" dxfId="12740" priority="3286" operator="lessThan">
      <formula>$C$4</formula>
    </cfRule>
  </conditionalFormatting>
  <conditionalFormatting sqref="BC35">
    <cfRule type="cellIs" dxfId="12739" priority="3287" operator="lessThan">
      <formula>$C$4</formula>
    </cfRule>
  </conditionalFormatting>
  <conditionalFormatting sqref="BC36">
    <cfRule type="cellIs" dxfId="12738" priority="3288" operator="lessThan">
      <formula>$C$4</formula>
    </cfRule>
  </conditionalFormatting>
  <conditionalFormatting sqref="BC37">
    <cfRule type="cellIs" dxfId="12737" priority="3289" operator="lessThan">
      <formula>$C$4</formula>
    </cfRule>
  </conditionalFormatting>
  <conditionalFormatting sqref="BC38">
    <cfRule type="cellIs" dxfId="12736" priority="3290" operator="lessThan">
      <formula>$C$4</formula>
    </cfRule>
  </conditionalFormatting>
  <conditionalFormatting sqref="BC39">
    <cfRule type="cellIs" dxfId="12735" priority="3291" operator="lessThan">
      <formula>$C$4</formula>
    </cfRule>
  </conditionalFormatting>
  <conditionalFormatting sqref="BC40">
    <cfRule type="cellIs" dxfId="12734" priority="3292" operator="lessThan">
      <formula>$C$4</formula>
    </cfRule>
  </conditionalFormatting>
  <conditionalFormatting sqref="BC41">
    <cfRule type="cellIs" dxfId="12733" priority="3293" operator="lessThan">
      <formula>$C$4</formula>
    </cfRule>
  </conditionalFormatting>
  <conditionalFormatting sqref="BC42">
    <cfRule type="cellIs" dxfId="12732" priority="3294" operator="lessThan">
      <formula>$C$4</formula>
    </cfRule>
  </conditionalFormatting>
  <conditionalFormatting sqref="BC43">
    <cfRule type="cellIs" dxfId="12731" priority="3295" operator="lessThan">
      <formula>$C$4</formula>
    </cfRule>
  </conditionalFormatting>
  <conditionalFormatting sqref="BC44">
    <cfRule type="cellIs" dxfId="12730" priority="3296" operator="lessThan">
      <formula>$C$4</formula>
    </cfRule>
  </conditionalFormatting>
  <conditionalFormatting sqref="BC45">
    <cfRule type="cellIs" dxfId="12729" priority="3297" operator="lessThan">
      <formula>$C$4</formula>
    </cfRule>
  </conditionalFormatting>
  <conditionalFormatting sqref="BC46">
    <cfRule type="cellIs" dxfId="12728" priority="3298" operator="lessThan">
      <formula>$C$4</formula>
    </cfRule>
  </conditionalFormatting>
  <conditionalFormatting sqref="BC47">
    <cfRule type="cellIs" dxfId="12727" priority="3299" operator="lessThan">
      <formula>$C$4</formula>
    </cfRule>
  </conditionalFormatting>
  <conditionalFormatting sqref="BC48">
    <cfRule type="cellIs" dxfId="12726" priority="3300" operator="lessThan">
      <formula>$C$4</formula>
    </cfRule>
  </conditionalFormatting>
  <conditionalFormatting sqref="BC49">
    <cfRule type="cellIs" dxfId="12725" priority="3301" operator="lessThan">
      <formula>$C$4</formula>
    </cfRule>
  </conditionalFormatting>
  <conditionalFormatting sqref="BC50">
    <cfRule type="cellIs" dxfId="12724" priority="3302" operator="lessThan">
      <formula>$C$4</formula>
    </cfRule>
  </conditionalFormatting>
  <conditionalFormatting sqref="BC51">
    <cfRule type="cellIs" dxfId="12723" priority="3303" operator="lessThan">
      <formula>$C$4</formula>
    </cfRule>
  </conditionalFormatting>
  <conditionalFormatting sqref="BC52">
    <cfRule type="cellIs" dxfId="12722" priority="3304" operator="lessThan">
      <formula>$C$4</formula>
    </cfRule>
  </conditionalFormatting>
  <conditionalFormatting sqref="BC53">
    <cfRule type="cellIs" dxfId="12721" priority="3305" operator="lessThan">
      <formula>$C$4</formula>
    </cfRule>
  </conditionalFormatting>
  <conditionalFormatting sqref="BC54">
    <cfRule type="cellIs" dxfId="12720" priority="3306" operator="lessThan">
      <formula>$C$4</formula>
    </cfRule>
  </conditionalFormatting>
  <conditionalFormatting sqref="BC55">
    <cfRule type="cellIs" dxfId="12719" priority="3307" operator="lessThan">
      <formula>$C$4</formula>
    </cfRule>
  </conditionalFormatting>
  <conditionalFormatting sqref="BC56">
    <cfRule type="cellIs" dxfId="12718" priority="3308" operator="lessThan">
      <formula>$C$4</formula>
    </cfRule>
  </conditionalFormatting>
  <conditionalFormatting sqref="BC57">
    <cfRule type="cellIs" dxfId="12717" priority="3309" operator="lessThan">
      <formula>$C$4</formula>
    </cfRule>
  </conditionalFormatting>
  <conditionalFormatting sqref="BC58">
    <cfRule type="cellIs" dxfId="12716" priority="3310" operator="lessThan">
      <formula>$C$4</formula>
    </cfRule>
  </conditionalFormatting>
  <conditionalFormatting sqref="BC59">
    <cfRule type="cellIs" dxfId="12715" priority="3311" operator="lessThan">
      <formula>$C$4</formula>
    </cfRule>
  </conditionalFormatting>
  <conditionalFormatting sqref="BC60">
    <cfRule type="cellIs" dxfId="12714" priority="3312" operator="lessThan">
      <formula>$C$4</formula>
    </cfRule>
  </conditionalFormatting>
  <conditionalFormatting sqref="BD11">
    <cfRule type="cellIs" dxfId="12713" priority="3313" operator="lessThan">
      <formula>$C$4</formula>
    </cfRule>
  </conditionalFormatting>
  <conditionalFormatting sqref="BD12">
    <cfRule type="cellIs" dxfId="12712" priority="3314" operator="lessThan">
      <formula>$C$4</formula>
    </cfRule>
  </conditionalFormatting>
  <conditionalFormatting sqref="BD13">
    <cfRule type="cellIs" dxfId="12711" priority="3315" operator="lessThan">
      <formula>$C$4</formula>
    </cfRule>
  </conditionalFormatting>
  <conditionalFormatting sqref="BD14">
    <cfRule type="cellIs" dxfId="12710" priority="3316" operator="lessThan">
      <formula>$C$4</formula>
    </cfRule>
  </conditionalFormatting>
  <conditionalFormatting sqref="BD15">
    <cfRule type="cellIs" dxfId="12709" priority="3317" operator="lessThan">
      <formula>$C$4</formula>
    </cfRule>
  </conditionalFormatting>
  <conditionalFormatting sqref="BD16">
    <cfRule type="cellIs" dxfId="12708" priority="3318" operator="lessThan">
      <formula>$C$4</formula>
    </cfRule>
  </conditionalFormatting>
  <conditionalFormatting sqref="BD17">
    <cfRule type="cellIs" dxfId="12707" priority="3319" operator="lessThan">
      <formula>$C$4</formula>
    </cfRule>
  </conditionalFormatting>
  <conditionalFormatting sqref="BD18">
    <cfRule type="cellIs" dxfId="12706" priority="3320" operator="lessThan">
      <formula>$C$4</formula>
    </cfRule>
  </conditionalFormatting>
  <conditionalFormatting sqref="BD19">
    <cfRule type="cellIs" dxfId="12705" priority="3321" operator="lessThan">
      <formula>$C$4</formula>
    </cfRule>
  </conditionalFormatting>
  <conditionalFormatting sqref="BD20">
    <cfRule type="cellIs" dxfId="12704" priority="3322" operator="lessThan">
      <formula>$C$4</formula>
    </cfRule>
  </conditionalFormatting>
  <conditionalFormatting sqref="BD21">
    <cfRule type="cellIs" dxfId="12703" priority="3323" operator="lessThan">
      <formula>$C$4</formula>
    </cfRule>
  </conditionalFormatting>
  <conditionalFormatting sqref="BD22">
    <cfRule type="cellIs" dxfId="12702" priority="3324" operator="lessThan">
      <formula>$C$4</formula>
    </cfRule>
  </conditionalFormatting>
  <conditionalFormatting sqref="BD23">
    <cfRule type="cellIs" dxfId="12701" priority="3325" operator="lessThan">
      <formula>$C$4</formula>
    </cfRule>
  </conditionalFormatting>
  <conditionalFormatting sqref="BD24">
    <cfRule type="cellIs" dxfId="12700" priority="3326" operator="lessThan">
      <formula>$C$4</formula>
    </cfRule>
  </conditionalFormatting>
  <conditionalFormatting sqref="BD25">
    <cfRule type="cellIs" dxfId="12699" priority="3327" operator="lessThan">
      <formula>$C$4</formula>
    </cfRule>
  </conditionalFormatting>
  <conditionalFormatting sqref="BD26">
    <cfRule type="cellIs" dxfId="12698" priority="3328" operator="lessThan">
      <formula>$C$4</formula>
    </cfRule>
  </conditionalFormatting>
  <conditionalFormatting sqref="BD27">
    <cfRule type="cellIs" dxfId="12697" priority="3329" operator="lessThan">
      <formula>$C$4</formula>
    </cfRule>
  </conditionalFormatting>
  <conditionalFormatting sqref="BD28">
    <cfRule type="cellIs" dxfId="12696" priority="3330" operator="lessThan">
      <formula>$C$4</formula>
    </cfRule>
  </conditionalFormatting>
  <conditionalFormatting sqref="BD29">
    <cfRule type="cellIs" dxfId="12695" priority="3331" operator="lessThan">
      <formula>$C$4</formula>
    </cfRule>
  </conditionalFormatting>
  <conditionalFormatting sqref="BD30">
    <cfRule type="cellIs" dxfId="12694" priority="3332" operator="lessThan">
      <formula>$C$4</formula>
    </cfRule>
  </conditionalFormatting>
  <conditionalFormatting sqref="BD31">
    <cfRule type="cellIs" dxfId="12693" priority="3333" operator="lessThan">
      <formula>$C$4</formula>
    </cfRule>
  </conditionalFormatting>
  <conditionalFormatting sqref="BD32">
    <cfRule type="cellIs" dxfId="12692" priority="3334" operator="lessThan">
      <formula>$C$4</formula>
    </cfRule>
  </conditionalFormatting>
  <conditionalFormatting sqref="BD33">
    <cfRule type="cellIs" dxfId="12691" priority="3335" operator="lessThan">
      <formula>$C$4</formula>
    </cfRule>
  </conditionalFormatting>
  <conditionalFormatting sqref="BD34">
    <cfRule type="cellIs" dxfId="12690" priority="3336" operator="lessThan">
      <formula>$C$4</formula>
    </cfRule>
  </conditionalFormatting>
  <conditionalFormatting sqref="BD35">
    <cfRule type="cellIs" dxfId="12689" priority="3337" operator="lessThan">
      <formula>$C$4</formula>
    </cfRule>
  </conditionalFormatting>
  <conditionalFormatting sqref="BD36">
    <cfRule type="cellIs" dxfId="12688" priority="3338" operator="lessThan">
      <formula>$C$4</formula>
    </cfRule>
  </conditionalFormatting>
  <conditionalFormatting sqref="BD37">
    <cfRule type="cellIs" dxfId="12687" priority="3339" operator="lessThan">
      <formula>$C$4</formula>
    </cfRule>
  </conditionalFormatting>
  <conditionalFormatting sqref="BD38">
    <cfRule type="cellIs" dxfId="12686" priority="3340" operator="lessThan">
      <formula>$C$4</formula>
    </cfRule>
  </conditionalFormatting>
  <conditionalFormatting sqref="BD39">
    <cfRule type="cellIs" dxfId="12685" priority="3341" operator="lessThan">
      <formula>$C$4</formula>
    </cfRule>
  </conditionalFormatting>
  <conditionalFormatting sqref="BD40">
    <cfRule type="cellIs" dxfId="12684" priority="3342" operator="lessThan">
      <formula>$C$4</formula>
    </cfRule>
  </conditionalFormatting>
  <conditionalFormatting sqref="BD41">
    <cfRule type="cellIs" dxfId="12683" priority="3343" operator="lessThan">
      <formula>$C$4</formula>
    </cfRule>
  </conditionalFormatting>
  <conditionalFormatting sqref="BD42">
    <cfRule type="cellIs" dxfId="12682" priority="3344" operator="lessThan">
      <formula>$C$4</formula>
    </cfRule>
  </conditionalFormatting>
  <conditionalFormatting sqref="BD43">
    <cfRule type="cellIs" dxfId="12681" priority="3345" operator="lessThan">
      <formula>$C$4</formula>
    </cfRule>
  </conditionalFormatting>
  <conditionalFormatting sqref="BD44">
    <cfRule type="cellIs" dxfId="12680" priority="3346" operator="lessThan">
      <formula>$C$4</formula>
    </cfRule>
  </conditionalFormatting>
  <conditionalFormatting sqref="BD45">
    <cfRule type="cellIs" dxfId="12679" priority="3347" operator="lessThan">
      <formula>$C$4</formula>
    </cfRule>
  </conditionalFormatting>
  <conditionalFormatting sqref="BD46">
    <cfRule type="cellIs" dxfId="12678" priority="3348" operator="lessThan">
      <formula>$C$4</formula>
    </cfRule>
  </conditionalFormatting>
  <conditionalFormatting sqref="BD47">
    <cfRule type="cellIs" dxfId="12677" priority="3349" operator="lessThan">
      <formula>$C$4</formula>
    </cfRule>
  </conditionalFormatting>
  <conditionalFormatting sqref="BD48">
    <cfRule type="cellIs" dxfId="12676" priority="3350" operator="lessThan">
      <formula>$C$4</formula>
    </cfRule>
  </conditionalFormatting>
  <conditionalFormatting sqref="BD49">
    <cfRule type="cellIs" dxfId="12675" priority="3351" operator="lessThan">
      <formula>$C$4</formula>
    </cfRule>
  </conditionalFormatting>
  <conditionalFormatting sqref="BD50">
    <cfRule type="cellIs" dxfId="12674" priority="3352" operator="lessThan">
      <formula>$C$4</formula>
    </cfRule>
  </conditionalFormatting>
  <conditionalFormatting sqref="BD51">
    <cfRule type="cellIs" dxfId="12673" priority="3353" operator="lessThan">
      <formula>$C$4</formula>
    </cfRule>
  </conditionalFormatting>
  <conditionalFormatting sqref="BD52">
    <cfRule type="cellIs" dxfId="12672" priority="3354" operator="lessThan">
      <formula>$C$4</formula>
    </cfRule>
  </conditionalFormatting>
  <conditionalFormatting sqref="BD53">
    <cfRule type="cellIs" dxfId="12671" priority="3355" operator="lessThan">
      <formula>$C$4</formula>
    </cfRule>
  </conditionalFormatting>
  <conditionalFormatting sqref="BD54">
    <cfRule type="cellIs" dxfId="12670" priority="3356" operator="lessThan">
      <formula>$C$4</formula>
    </cfRule>
  </conditionalFormatting>
  <conditionalFormatting sqref="BD55">
    <cfRule type="cellIs" dxfId="12669" priority="3357" operator="lessThan">
      <formula>$C$4</formula>
    </cfRule>
  </conditionalFormatting>
  <conditionalFormatting sqref="BD56">
    <cfRule type="cellIs" dxfId="12668" priority="3358" operator="lessThan">
      <formula>$C$4</formula>
    </cfRule>
  </conditionalFormatting>
  <conditionalFormatting sqref="BD57">
    <cfRule type="cellIs" dxfId="12667" priority="3359" operator="lessThan">
      <formula>$C$4</formula>
    </cfRule>
  </conditionalFormatting>
  <conditionalFormatting sqref="BD58">
    <cfRule type="cellIs" dxfId="12666" priority="3360" operator="lessThan">
      <formula>$C$4</formula>
    </cfRule>
  </conditionalFormatting>
  <conditionalFormatting sqref="BD59">
    <cfRule type="cellIs" dxfId="12665" priority="3361" operator="lessThan">
      <formula>$C$4</formula>
    </cfRule>
  </conditionalFormatting>
  <conditionalFormatting sqref="BD60">
    <cfRule type="cellIs" dxfId="12664" priority="3362" operator="lessThan">
      <formula>$C$4</formula>
    </cfRule>
  </conditionalFormatting>
  <conditionalFormatting sqref="BE11">
    <cfRule type="cellIs" dxfId="12663" priority="3363" operator="lessThan">
      <formula>$C$4</formula>
    </cfRule>
  </conditionalFormatting>
  <conditionalFormatting sqref="BE12">
    <cfRule type="cellIs" dxfId="12662" priority="3364" operator="lessThan">
      <formula>$C$4</formula>
    </cfRule>
  </conditionalFormatting>
  <conditionalFormatting sqref="BE13">
    <cfRule type="cellIs" dxfId="12661" priority="3365" operator="lessThan">
      <formula>$C$4</formula>
    </cfRule>
  </conditionalFormatting>
  <conditionalFormatting sqref="BE14">
    <cfRule type="cellIs" dxfId="12660" priority="3366" operator="lessThan">
      <formula>$C$4</formula>
    </cfRule>
  </conditionalFormatting>
  <conditionalFormatting sqref="BE15">
    <cfRule type="cellIs" dxfId="12659" priority="3367" operator="lessThan">
      <formula>$C$4</formula>
    </cfRule>
  </conditionalFormatting>
  <conditionalFormatting sqref="BE16">
    <cfRule type="cellIs" dxfId="12658" priority="3368" operator="lessThan">
      <formula>$C$4</formula>
    </cfRule>
  </conditionalFormatting>
  <conditionalFormatting sqref="BE17">
    <cfRule type="cellIs" dxfId="12657" priority="3369" operator="lessThan">
      <formula>$C$4</formula>
    </cfRule>
  </conditionalFormatting>
  <conditionalFormatting sqref="BE18">
    <cfRule type="cellIs" dxfId="12656" priority="3370" operator="lessThan">
      <formula>$C$4</formula>
    </cfRule>
  </conditionalFormatting>
  <conditionalFormatting sqref="BE19">
    <cfRule type="cellIs" dxfId="12655" priority="3371" operator="lessThan">
      <formula>$C$4</formula>
    </cfRule>
  </conditionalFormatting>
  <conditionalFormatting sqref="BE20">
    <cfRule type="cellIs" dxfId="12654" priority="3372" operator="lessThan">
      <formula>$C$4</formula>
    </cfRule>
  </conditionalFormatting>
  <conditionalFormatting sqref="BE21">
    <cfRule type="cellIs" dxfId="12653" priority="3373" operator="lessThan">
      <formula>$C$4</formula>
    </cfRule>
  </conditionalFormatting>
  <conditionalFormatting sqref="BE22">
    <cfRule type="cellIs" dxfId="12652" priority="3374" operator="lessThan">
      <formula>$C$4</formula>
    </cfRule>
  </conditionalFormatting>
  <conditionalFormatting sqref="BE23">
    <cfRule type="cellIs" dxfId="12651" priority="3375" operator="lessThan">
      <formula>$C$4</formula>
    </cfRule>
  </conditionalFormatting>
  <conditionalFormatting sqref="BE24">
    <cfRule type="cellIs" dxfId="12650" priority="3376" operator="lessThan">
      <formula>$C$4</formula>
    </cfRule>
  </conditionalFormatting>
  <conditionalFormatting sqref="BE25">
    <cfRule type="cellIs" dxfId="12649" priority="3377" operator="lessThan">
      <formula>$C$4</formula>
    </cfRule>
  </conditionalFormatting>
  <conditionalFormatting sqref="BE26">
    <cfRule type="cellIs" dxfId="12648" priority="3378" operator="lessThan">
      <formula>$C$4</formula>
    </cfRule>
  </conditionalFormatting>
  <conditionalFormatting sqref="BE27">
    <cfRule type="cellIs" dxfId="12647" priority="3379" operator="lessThan">
      <formula>$C$4</formula>
    </cfRule>
  </conditionalFormatting>
  <conditionalFormatting sqref="BE28">
    <cfRule type="cellIs" dxfId="12646" priority="3380" operator="lessThan">
      <formula>$C$4</formula>
    </cfRule>
  </conditionalFormatting>
  <conditionalFormatting sqref="BE29">
    <cfRule type="cellIs" dxfId="12645" priority="3381" operator="lessThan">
      <formula>$C$4</formula>
    </cfRule>
  </conditionalFormatting>
  <conditionalFormatting sqref="BE30">
    <cfRule type="cellIs" dxfId="12644" priority="3382" operator="lessThan">
      <formula>$C$4</formula>
    </cfRule>
  </conditionalFormatting>
  <conditionalFormatting sqref="BE31">
    <cfRule type="cellIs" dxfId="12643" priority="3383" operator="lessThan">
      <formula>$C$4</formula>
    </cfRule>
  </conditionalFormatting>
  <conditionalFormatting sqref="BE32">
    <cfRule type="cellIs" dxfId="12642" priority="3384" operator="lessThan">
      <formula>$C$4</formula>
    </cfRule>
  </conditionalFormatting>
  <conditionalFormatting sqref="BE33">
    <cfRule type="cellIs" dxfId="12641" priority="3385" operator="lessThan">
      <formula>$C$4</formula>
    </cfRule>
  </conditionalFormatting>
  <conditionalFormatting sqref="BE34">
    <cfRule type="cellIs" dxfId="12640" priority="3386" operator="lessThan">
      <formula>$C$4</formula>
    </cfRule>
  </conditionalFormatting>
  <conditionalFormatting sqref="BE35">
    <cfRule type="cellIs" dxfId="12639" priority="3387" operator="lessThan">
      <formula>$C$4</formula>
    </cfRule>
  </conditionalFormatting>
  <conditionalFormatting sqref="BE36">
    <cfRule type="cellIs" dxfId="12638" priority="3388" operator="lessThan">
      <formula>$C$4</formula>
    </cfRule>
  </conditionalFormatting>
  <conditionalFormatting sqref="BE37">
    <cfRule type="cellIs" dxfId="12637" priority="3389" operator="lessThan">
      <formula>$C$4</formula>
    </cfRule>
  </conditionalFormatting>
  <conditionalFormatting sqref="BE38">
    <cfRule type="cellIs" dxfId="12636" priority="3390" operator="lessThan">
      <formula>$C$4</formula>
    </cfRule>
  </conditionalFormatting>
  <conditionalFormatting sqref="BE39">
    <cfRule type="cellIs" dxfId="12635" priority="3391" operator="lessThan">
      <formula>$C$4</formula>
    </cfRule>
  </conditionalFormatting>
  <conditionalFormatting sqref="BE40">
    <cfRule type="cellIs" dxfId="12634" priority="3392" operator="lessThan">
      <formula>$C$4</formula>
    </cfRule>
  </conditionalFormatting>
  <conditionalFormatting sqref="BE41">
    <cfRule type="cellIs" dxfId="12633" priority="3393" operator="lessThan">
      <formula>$C$4</formula>
    </cfRule>
  </conditionalFormatting>
  <conditionalFormatting sqref="BE42">
    <cfRule type="cellIs" dxfId="12632" priority="3394" operator="lessThan">
      <formula>$C$4</formula>
    </cfRule>
  </conditionalFormatting>
  <conditionalFormatting sqref="BE43">
    <cfRule type="cellIs" dxfId="12631" priority="3395" operator="lessThan">
      <formula>$C$4</formula>
    </cfRule>
  </conditionalFormatting>
  <conditionalFormatting sqref="BE44">
    <cfRule type="cellIs" dxfId="12630" priority="3396" operator="lessThan">
      <formula>$C$4</formula>
    </cfRule>
  </conditionalFormatting>
  <conditionalFormatting sqref="BE45">
    <cfRule type="cellIs" dxfId="12629" priority="3397" operator="lessThan">
      <formula>$C$4</formula>
    </cfRule>
  </conditionalFormatting>
  <conditionalFormatting sqref="BE46">
    <cfRule type="cellIs" dxfId="12628" priority="3398" operator="lessThan">
      <formula>$C$4</formula>
    </cfRule>
  </conditionalFormatting>
  <conditionalFormatting sqref="BE47">
    <cfRule type="cellIs" dxfId="12627" priority="3399" operator="lessThan">
      <formula>$C$4</formula>
    </cfRule>
  </conditionalFormatting>
  <conditionalFormatting sqref="BE48">
    <cfRule type="cellIs" dxfId="12626" priority="3400" operator="lessThan">
      <formula>$C$4</formula>
    </cfRule>
  </conditionalFormatting>
  <conditionalFormatting sqref="BE49">
    <cfRule type="cellIs" dxfId="12625" priority="3401" operator="lessThan">
      <formula>$C$4</formula>
    </cfRule>
  </conditionalFormatting>
  <conditionalFormatting sqref="BE50">
    <cfRule type="cellIs" dxfId="12624" priority="3402" operator="lessThan">
      <formula>$C$4</formula>
    </cfRule>
  </conditionalFormatting>
  <conditionalFormatting sqref="BE51">
    <cfRule type="cellIs" dxfId="12623" priority="3403" operator="lessThan">
      <formula>$C$4</formula>
    </cfRule>
  </conditionalFormatting>
  <conditionalFormatting sqref="BE52">
    <cfRule type="cellIs" dxfId="12622" priority="3404" operator="lessThan">
      <formula>$C$4</formula>
    </cfRule>
  </conditionalFormatting>
  <conditionalFormatting sqref="BE53">
    <cfRule type="cellIs" dxfId="12621" priority="3405" operator="lessThan">
      <formula>$C$4</formula>
    </cfRule>
  </conditionalFormatting>
  <conditionalFormatting sqref="BE54">
    <cfRule type="cellIs" dxfId="12620" priority="3406" operator="lessThan">
      <formula>$C$4</formula>
    </cfRule>
  </conditionalFormatting>
  <conditionalFormatting sqref="BE55">
    <cfRule type="cellIs" dxfId="12619" priority="3407" operator="lessThan">
      <formula>$C$4</formula>
    </cfRule>
  </conditionalFormatting>
  <conditionalFormatting sqref="BE56">
    <cfRule type="cellIs" dxfId="12618" priority="3408" operator="lessThan">
      <formula>$C$4</formula>
    </cfRule>
  </conditionalFormatting>
  <conditionalFormatting sqref="BE57">
    <cfRule type="cellIs" dxfId="12617" priority="3409" operator="lessThan">
      <formula>$C$4</formula>
    </cfRule>
  </conditionalFormatting>
  <conditionalFormatting sqref="BE58">
    <cfRule type="cellIs" dxfId="12616" priority="3410" operator="lessThan">
      <formula>$C$4</formula>
    </cfRule>
  </conditionalFormatting>
  <conditionalFormatting sqref="BE59">
    <cfRule type="cellIs" dxfId="12615" priority="3411" operator="lessThan">
      <formula>$C$4</formula>
    </cfRule>
  </conditionalFormatting>
  <conditionalFormatting sqref="BE60">
    <cfRule type="cellIs" dxfId="12614" priority="3412" operator="lessThan">
      <formula>$C$4</formula>
    </cfRule>
  </conditionalFormatting>
  <conditionalFormatting sqref="BF11">
    <cfRule type="cellIs" dxfId="12613" priority="3413" operator="lessThan">
      <formula>$C$4</formula>
    </cfRule>
  </conditionalFormatting>
  <conditionalFormatting sqref="BF12">
    <cfRule type="cellIs" dxfId="12612" priority="3414" operator="lessThan">
      <formula>$C$4</formula>
    </cfRule>
  </conditionalFormatting>
  <conditionalFormatting sqref="BF13">
    <cfRule type="cellIs" dxfId="12611" priority="3415" operator="lessThan">
      <formula>$C$4</formula>
    </cfRule>
  </conditionalFormatting>
  <conditionalFormatting sqref="BF14">
    <cfRule type="cellIs" dxfId="12610" priority="3416" operator="lessThan">
      <formula>$C$4</formula>
    </cfRule>
  </conditionalFormatting>
  <conditionalFormatting sqref="BF15">
    <cfRule type="cellIs" dxfId="12609" priority="3417" operator="lessThan">
      <formula>$C$4</formula>
    </cfRule>
  </conditionalFormatting>
  <conditionalFormatting sqref="BF16">
    <cfRule type="cellIs" dxfId="12608" priority="3418" operator="lessThan">
      <formula>$C$4</formula>
    </cfRule>
  </conditionalFormatting>
  <conditionalFormatting sqref="BF17">
    <cfRule type="cellIs" dxfId="12607" priority="3419" operator="lessThan">
      <formula>$C$4</formula>
    </cfRule>
  </conditionalFormatting>
  <conditionalFormatting sqref="BF18">
    <cfRule type="cellIs" dxfId="12606" priority="3420" operator="lessThan">
      <formula>$C$4</formula>
    </cfRule>
  </conditionalFormatting>
  <conditionalFormatting sqref="BF19">
    <cfRule type="cellIs" dxfId="12605" priority="3421" operator="lessThan">
      <formula>$C$4</formula>
    </cfRule>
  </conditionalFormatting>
  <conditionalFormatting sqref="BF20">
    <cfRule type="cellIs" dxfId="12604" priority="3422" operator="lessThan">
      <formula>$C$4</formula>
    </cfRule>
  </conditionalFormatting>
  <conditionalFormatting sqref="BF21">
    <cfRule type="cellIs" dxfId="12603" priority="3423" operator="lessThan">
      <formula>$C$4</formula>
    </cfRule>
  </conditionalFormatting>
  <conditionalFormatting sqref="BF22">
    <cfRule type="cellIs" dxfId="12602" priority="3424" operator="lessThan">
      <formula>$C$4</formula>
    </cfRule>
  </conditionalFormatting>
  <conditionalFormatting sqref="BF23">
    <cfRule type="cellIs" dxfId="12601" priority="3425" operator="lessThan">
      <formula>$C$4</formula>
    </cfRule>
  </conditionalFormatting>
  <conditionalFormatting sqref="BF24">
    <cfRule type="cellIs" dxfId="12600" priority="3426" operator="lessThan">
      <formula>$C$4</formula>
    </cfRule>
  </conditionalFormatting>
  <conditionalFormatting sqref="BF25">
    <cfRule type="cellIs" dxfId="12599" priority="3427" operator="lessThan">
      <formula>$C$4</formula>
    </cfRule>
  </conditionalFormatting>
  <conditionalFormatting sqref="BF26">
    <cfRule type="cellIs" dxfId="12598" priority="3428" operator="lessThan">
      <formula>$C$4</formula>
    </cfRule>
  </conditionalFormatting>
  <conditionalFormatting sqref="BF27">
    <cfRule type="cellIs" dxfId="12597" priority="3429" operator="lessThan">
      <formula>$C$4</formula>
    </cfRule>
  </conditionalFormatting>
  <conditionalFormatting sqref="BF28">
    <cfRule type="cellIs" dxfId="12596" priority="3430" operator="lessThan">
      <formula>$C$4</formula>
    </cfRule>
  </conditionalFormatting>
  <conditionalFormatting sqref="BF29">
    <cfRule type="cellIs" dxfId="12595" priority="3431" operator="lessThan">
      <formula>$C$4</formula>
    </cfRule>
  </conditionalFormatting>
  <conditionalFormatting sqref="BF30">
    <cfRule type="cellIs" dxfId="12594" priority="3432" operator="lessThan">
      <formula>$C$4</formula>
    </cfRule>
  </conditionalFormatting>
  <conditionalFormatting sqref="BF31">
    <cfRule type="cellIs" dxfId="12593" priority="3433" operator="lessThan">
      <formula>$C$4</formula>
    </cfRule>
  </conditionalFormatting>
  <conditionalFormatting sqref="BF32">
    <cfRule type="cellIs" dxfId="12592" priority="3434" operator="lessThan">
      <formula>$C$4</formula>
    </cfRule>
  </conditionalFormatting>
  <conditionalFormatting sqref="BF33">
    <cfRule type="cellIs" dxfId="12591" priority="3435" operator="lessThan">
      <formula>$C$4</formula>
    </cfRule>
  </conditionalFormatting>
  <conditionalFormatting sqref="BF34">
    <cfRule type="cellIs" dxfId="12590" priority="3436" operator="lessThan">
      <formula>$C$4</formula>
    </cfRule>
  </conditionalFormatting>
  <conditionalFormatting sqref="BF35">
    <cfRule type="cellIs" dxfId="12589" priority="3437" operator="lessThan">
      <formula>$C$4</formula>
    </cfRule>
  </conditionalFormatting>
  <conditionalFormatting sqref="BF36">
    <cfRule type="cellIs" dxfId="12588" priority="3438" operator="lessThan">
      <formula>$C$4</formula>
    </cfRule>
  </conditionalFormatting>
  <conditionalFormatting sqref="BF37">
    <cfRule type="cellIs" dxfId="12587" priority="3439" operator="lessThan">
      <formula>$C$4</formula>
    </cfRule>
  </conditionalFormatting>
  <conditionalFormatting sqref="BF38">
    <cfRule type="cellIs" dxfId="12586" priority="3440" operator="lessThan">
      <formula>$C$4</formula>
    </cfRule>
  </conditionalFormatting>
  <conditionalFormatting sqref="BF39">
    <cfRule type="cellIs" dxfId="12585" priority="3441" operator="lessThan">
      <formula>$C$4</formula>
    </cfRule>
  </conditionalFormatting>
  <conditionalFormatting sqref="BF40">
    <cfRule type="cellIs" dxfId="12584" priority="3442" operator="lessThan">
      <formula>$C$4</formula>
    </cfRule>
  </conditionalFormatting>
  <conditionalFormatting sqref="BF41">
    <cfRule type="cellIs" dxfId="12583" priority="3443" operator="lessThan">
      <formula>$C$4</formula>
    </cfRule>
  </conditionalFormatting>
  <conditionalFormatting sqref="BF42">
    <cfRule type="cellIs" dxfId="12582" priority="3444" operator="lessThan">
      <formula>$C$4</formula>
    </cfRule>
  </conditionalFormatting>
  <conditionalFormatting sqref="BF43">
    <cfRule type="cellIs" dxfId="12581" priority="3445" operator="lessThan">
      <formula>$C$4</formula>
    </cfRule>
  </conditionalFormatting>
  <conditionalFormatting sqref="BF44">
    <cfRule type="cellIs" dxfId="12580" priority="3446" operator="lessThan">
      <formula>$C$4</formula>
    </cfRule>
  </conditionalFormatting>
  <conditionalFormatting sqref="BF45">
    <cfRule type="cellIs" dxfId="12579" priority="3447" operator="lessThan">
      <formula>$C$4</formula>
    </cfRule>
  </conditionalFormatting>
  <conditionalFormatting sqref="BF46">
    <cfRule type="cellIs" dxfId="12578" priority="3448" operator="lessThan">
      <formula>$C$4</formula>
    </cfRule>
  </conditionalFormatting>
  <conditionalFormatting sqref="BF47">
    <cfRule type="cellIs" dxfId="12577" priority="3449" operator="lessThan">
      <formula>$C$4</formula>
    </cfRule>
  </conditionalFormatting>
  <conditionalFormatting sqref="BF48">
    <cfRule type="cellIs" dxfId="12576" priority="3450" operator="lessThan">
      <formula>$C$4</formula>
    </cfRule>
  </conditionalFormatting>
  <conditionalFormatting sqref="BF49">
    <cfRule type="cellIs" dxfId="12575" priority="3451" operator="lessThan">
      <formula>$C$4</formula>
    </cfRule>
  </conditionalFormatting>
  <conditionalFormatting sqref="BF50">
    <cfRule type="cellIs" dxfId="12574" priority="3452" operator="lessThan">
      <formula>$C$4</formula>
    </cfRule>
  </conditionalFormatting>
  <conditionalFormatting sqref="BF51">
    <cfRule type="cellIs" dxfId="12573" priority="3453" operator="lessThan">
      <formula>$C$4</formula>
    </cfRule>
  </conditionalFormatting>
  <conditionalFormatting sqref="BF52">
    <cfRule type="cellIs" dxfId="12572" priority="3454" operator="lessThan">
      <formula>$C$4</formula>
    </cfRule>
  </conditionalFormatting>
  <conditionalFormatting sqref="BF53">
    <cfRule type="cellIs" dxfId="12571" priority="3455" operator="lessThan">
      <formula>$C$4</formula>
    </cfRule>
  </conditionalFormatting>
  <conditionalFormatting sqref="BF54">
    <cfRule type="cellIs" dxfId="12570" priority="3456" operator="lessThan">
      <formula>$C$4</formula>
    </cfRule>
  </conditionalFormatting>
  <conditionalFormatting sqref="BF55">
    <cfRule type="cellIs" dxfId="12569" priority="3457" operator="lessThan">
      <formula>$C$4</formula>
    </cfRule>
  </conditionalFormatting>
  <conditionalFormatting sqref="BF56">
    <cfRule type="cellIs" dxfId="12568" priority="3458" operator="lessThan">
      <formula>$C$4</formula>
    </cfRule>
  </conditionalFormatting>
  <conditionalFormatting sqref="BF57">
    <cfRule type="cellIs" dxfId="12567" priority="3459" operator="lessThan">
      <formula>$C$4</formula>
    </cfRule>
  </conditionalFormatting>
  <conditionalFormatting sqref="BF58">
    <cfRule type="cellIs" dxfId="12566" priority="3460" operator="lessThan">
      <formula>$C$4</formula>
    </cfRule>
  </conditionalFormatting>
  <conditionalFormatting sqref="BF59">
    <cfRule type="cellIs" dxfId="12565" priority="3461" operator="lessThan">
      <formula>$C$4</formula>
    </cfRule>
  </conditionalFormatting>
  <conditionalFormatting sqref="BF60">
    <cfRule type="cellIs" dxfId="12564" priority="3462" operator="lessThan">
      <formula>$C$4</formula>
    </cfRule>
  </conditionalFormatting>
  <conditionalFormatting sqref="BG11">
    <cfRule type="cellIs" dxfId="12563" priority="3463" operator="lessThan">
      <formula>$C$4</formula>
    </cfRule>
  </conditionalFormatting>
  <conditionalFormatting sqref="BG12">
    <cfRule type="cellIs" dxfId="12562" priority="3464" operator="lessThan">
      <formula>$C$4</formula>
    </cfRule>
  </conditionalFormatting>
  <conditionalFormatting sqref="BG13">
    <cfRule type="cellIs" dxfId="12561" priority="3465" operator="lessThan">
      <formula>$C$4</formula>
    </cfRule>
  </conditionalFormatting>
  <conditionalFormatting sqref="BG14">
    <cfRule type="cellIs" dxfId="12560" priority="3466" operator="lessThan">
      <formula>$C$4</formula>
    </cfRule>
  </conditionalFormatting>
  <conditionalFormatting sqref="BG15">
    <cfRule type="cellIs" dxfId="12559" priority="3467" operator="lessThan">
      <formula>$C$4</formula>
    </cfRule>
  </conditionalFormatting>
  <conditionalFormatting sqref="BG16">
    <cfRule type="cellIs" dxfId="12558" priority="3468" operator="lessThan">
      <formula>$C$4</formula>
    </cfRule>
  </conditionalFormatting>
  <conditionalFormatting sqref="BG17">
    <cfRule type="cellIs" dxfId="12557" priority="3469" operator="lessThan">
      <formula>$C$4</formula>
    </cfRule>
  </conditionalFormatting>
  <conditionalFormatting sqref="BG18">
    <cfRule type="cellIs" dxfId="12556" priority="3470" operator="lessThan">
      <formula>$C$4</formula>
    </cfRule>
  </conditionalFormatting>
  <conditionalFormatting sqref="BG19">
    <cfRule type="cellIs" dxfId="12555" priority="3471" operator="lessThan">
      <formula>$C$4</formula>
    </cfRule>
  </conditionalFormatting>
  <conditionalFormatting sqref="BG20">
    <cfRule type="cellIs" dxfId="12554" priority="3472" operator="lessThan">
      <formula>$C$4</formula>
    </cfRule>
  </conditionalFormatting>
  <conditionalFormatting sqref="BG21">
    <cfRule type="cellIs" dxfId="12553" priority="3473" operator="lessThan">
      <formula>$C$4</formula>
    </cfRule>
  </conditionalFormatting>
  <conditionalFormatting sqref="BG22">
    <cfRule type="cellIs" dxfId="12552" priority="3474" operator="lessThan">
      <formula>$C$4</formula>
    </cfRule>
  </conditionalFormatting>
  <conditionalFormatting sqref="BG23">
    <cfRule type="cellIs" dxfId="12551" priority="3475" operator="lessThan">
      <formula>$C$4</formula>
    </cfRule>
  </conditionalFormatting>
  <conditionalFormatting sqref="BG24">
    <cfRule type="cellIs" dxfId="12550" priority="3476" operator="lessThan">
      <formula>$C$4</formula>
    </cfRule>
  </conditionalFormatting>
  <conditionalFormatting sqref="BG25">
    <cfRule type="cellIs" dxfId="12549" priority="3477" operator="lessThan">
      <formula>$C$4</formula>
    </cfRule>
  </conditionalFormatting>
  <conditionalFormatting sqref="BG26">
    <cfRule type="cellIs" dxfId="12548" priority="3478" operator="lessThan">
      <formula>$C$4</formula>
    </cfRule>
  </conditionalFormatting>
  <conditionalFormatting sqref="BG27">
    <cfRule type="cellIs" dxfId="12547" priority="3479" operator="lessThan">
      <formula>$C$4</formula>
    </cfRule>
  </conditionalFormatting>
  <conditionalFormatting sqref="BG28">
    <cfRule type="cellIs" dxfId="12546" priority="3480" operator="lessThan">
      <formula>$C$4</formula>
    </cfRule>
  </conditionalFormatting>
  <conditionalFormatting sqref="BG29">
    <cfRule type="cellIs" dxfId="12545" priority="3481" operator="lessThan">
      <formula>$C$4</formula>
    </cfRule>
  </conditionalFormatting>
  <conditionalFormatting sqref="BG30">
    <cfRule type="cellIs" dxfId="12544" priority="3482" operator="lessThan">
      <formula>$C$4</formula>
    </cfRule>
  </conditionalFormatting>
  <conditionalFormatting sqref="BG31">
    <cfRule type="cellIs" dxfId="12543" priority="3483" operator="lessThan">
      <formula>$C$4</formula>
    </cfRule>
  </conditionalFormatting>
  <conditionalFormatting sqref="BG32">
    <cfRule type="cellIs" dxfId="12542" priority="3484" operator="lessThan">
      <formula>$C$4</formula>
    </cfRule>
  </conditionalFormatting>
  <conditionalFormatting sqref="BG33">
    <cfRule type="cellIs" dxfId="12541" priority="3485" operator="lessThan">
      <formula>$C$4</formula>
    </cfRule>
  </conditionalFormatting>
  <conditionalFormatting sqref="BG34">
    <cfRule type="cellIs" dxfId="12540" priority="3486" operator="lessThan">
      <formula>$C$4</formula>
    </cfRule>
  </conditionalFormatting>
  <conditionalFormatting sqref="BG35">
    <cfRule type="cellIs" dxfId="12539" priority="3487" operator="lessThan">
      <formula>$C$4</formula>
    </cfRule>
  </conditionalFormatting>
  <conditionalFormatting sqref="BG36">
    <cfRule type="cellIs" dxfId="12538" priority="3488" operator="lessThan">
      <formula>$C$4</formula>
    </cfRule>
  </conditionalFormatting>
  <conditionalFormatting sqref="BG37">
    <cfRule type="cellIs" dxfId="12537" priority="3489" operator="lessThan">
      <formula>$C$4</formula>
    </cfRule>
  </conditionalFormatting>
  <conditionalFormatting sqref="BG38">
    <cfRule type="cellIs" dxfId="12536" priority="3490" operator="lessThan">
      <formula>$C$4</formula>
    </cfRule>
  </conditionalFormatting>
  <conditionalFormatting sqref="BG39">
    <cfRule type="cellIs" dxfId="12535" priority="3491" operator="lessThan">
      <formula>$C$4</formula>
    </cfRule>
  </conditionalFormatting>
  <conditionalFormatting sqref="BG40">
    <cfRule type="cellIs" dxfId="12534" priority="3492" operator="lessThan">
      <formula>$C$4</formula>
    </cfRule>
  </conditionalFormatting>
  <conditionalFormatting sqref="BG41">
    <cfRule type="cellIs" dxfId="12533" priority="3493" operator="lessThan">
      <formula>$C$4</formula>
    </cfRule>
  </conditionalFormatting>
  <conditionalFormatting sqref="BG42">
    <cfRule type="cellIs" dxfId="12532" priority="3494" operator="lessThan">
      <formula>$C$4</formula>
    </cfRule>
  </conditionalFormatting>
  <conditionalFormatting sqref="BG43">
    <cfRule type="cellIs" dxfId="12531" priority="3495" operator="lessThan">
      <formula>$C$4</formula>
    </cfRule>
  </conditionalFormatting>
  <conditionalFormatting sqref="BG44">
    <cfRule type="cellIs" dxfId="12530" priority="3496" operator="lessThan">
      <formula>$C$4</formula>
    </cfRule>
  </conditionalFormatting>
  <conditionalFormatting sqref="BG45">
    <cfRule type="cellIs" dxfId="12529" priority="3497" operator="lessThan">
      <formula>$C$4</formula>
    </cfRule>
  </conditionalFormatting>
  <conditionalFormatting sqref="BG46">
    <cfRule type="cellIs" dxfId="12528" priority="3498" operator="lessThan">
      <formula>$C$4</formula>
    </cfRule>
  </conditionalFormatting>
  <conditionalFormatting sqref="BG47">
    <cfRule type="cellIs" dxfId="12527" priority="3499" operator="lessThan">
      <formula>$C$4</formula>
    </cfRule>
  </conditionalFormatting>
  <conditionalFormatting sqref="BG48">
    <cfRule type="cellIs" dxfId="12526" priority="3500" operator="lessThan">
      <formula>$C$4</formula>
    </cfRule>
  </conditionalFormatting>
  <conditionalFormatting sqref="BG49">
    <cfRule type="cellIs" dxfId="12525" priority="3501" operator="lessThan">
      <formula>$C$4</formula>
    </cfRule>
  </conditionalFormatting>
  <conditionalFormatting sqref="BG50">
    <cfRule type="cellIs" dxfId="12524" priority="3502" operator="lessThan">
      <formula>$C$4</formula>
    </cfRule>
  </conditionalFormatting>
  <conditionalFormatting sqref="BG51">
    <cfRule type="cellIs" dxfId="12523" priority="3503" operator="lessThan">
      <formula>$C$4</formula>
    </cfRule>
  </conditionalFormatting>
  <conditionalFormatting sqref="BG52">
    <cfRule type="cellIs" dxfId="12522" priority="3504" operator="lessThan">
      <formula>$C$4</formula>
    </cfRule>
  </conditionalFormatting>
  <conditionalFormatting sqref="BG53">
    <cfRule type="cellIs" dxfId="12521" priority="3505" operator="lessThan">
      <formula>$C$4</formula>
    </cfRule>
  </conditionalFormatting>
  <conditionalFormatting sqref="BG54">
    <cfRule type="cellIs" dxfId="12520" priority="3506" operator="lessThan">
      <formula>$C$4</formula>
    </cfRule>
  </conditionalFormatting>
  <conditionalFormatting sqref="BG55">
    <cfRule type="cellIs" dxfId="12519" priority="3507" operator="lessThan">
      <formula>$C$4</formula>
    </cfRule>
  </conditionalFormatting>
  <conditionalFormatting sqref="BG56">
    <cfRule type="cellIs" dxfId="12518" priority="3508" operator="lessThan">
      <formula>$C$4</formula>
    </cfRule>
  </conditionalFormatting>
  <conditionalFormatting sqref="BG57">
    <cfRule type="cellIs" dxfId="12517" priority="3509" operator="lessThan">
      <formula>$C$4</formula>
    </cfRule>
  </conditionalFormatting>
  <conditionalFormatting sqref="BG58">
    <cfRule type="cellIs" dxfId="12516" priority="3510" operator="lessThan">
      <formula>$C$4</formula>
    </cfRule>
  </conditionalFormatting>
  <conditionalFormatting sqref="BG59">
    <cfRule type="cellIs" dxfId="12515" priority="3511" operator="lessThan">
      <formula>$C$4</formula>
    </cfRule>
  </conditionalFormatting>
  <conditionalFormatting sqref="BG60">
    <cfRule type="cellIs" dxfId="12514" priority="3512" operator="lessThan">
      <formula>$C$4</formula>
    </cfRule>
  </conditionalFormatting>
  <conditionalFormatting sqref="BH11">
    <cfRule type="cellIs" dxfId="12513" priority="3513" operator="lessThan">
      <formula>$C$4</formula>
    </cfRule>
  </conditionalFormatting>
  <conditionalFormatting sqref="BH12">
    <cfRule type="cellIs" dxfId="12512" priority="3514" operator="lessThan">
      <formula>$C$4</formula>
    </cfRule>
  </conditionalFormatting>
  <conditionalFormatting sqref="BH13">
    <cfRule type="cellIs" dxfId="12511" priority="3515" operator="lessThan">
      <formula>$C$4</formula>
    </cfRule>
  </conditionalFormatting>
  <conditionalFormatting sqref="BH14">
    <cfRule type="cellIs" dxfId="12510" priority="3516" operator="lessThan">
      <formula>$C$4</formula>
    </cfRule>
  </conditionalFormatting>
  <conditionalFormatting sqref="BH15">
    <cfRule type="cellIs" dxfId="12509" priority="3517" operator="lessThan">
      <formula>$C$4</formula>
    </cfRule>
  </conditionalFormatting>
  <conditionalFormatting sqref="BH16">
    <cfRule type="cellIs" dxfId="12508" priority="3518" operator="lessThan">
      <formula>$C$4</formula>
    </cfRule>
  </conditionalFormatting>
  <conditionalFormatting sqref="BH17">
    <cfRule type="cellIs" dxfId="12507" priority="3519" operator="lessThan">
      <formula>$C$4</formula>
    </cfRule>
  </conditionalFormatting>
  <conditionalFormatting sqref="BH18">
    <cfRule type="cellIs" dxfId="12506" priority="3520" operator="lessThan">
      <formula>$C$4</formula>
    </cfRule>
  </conditionalFormatting>
  <conditionalFormatting sqref="BH19">
    <cfRule type="cellIs" dxfId="12505" priority="3521" operator="lessThan">
      <formula>$C$4</formula>
    </cfRule>
  </conditionalFormatting>
  <conditionalFormatting sqref="BH20">
    <cfRule type="cellIs" dxfId="12504" priority="3522" operator="lessThan">
      <formula>$C$4</formula>
    </cfRule>
  </conditionalFormatting>
  <conditionalFormatting sqref="BH21">
    <cfRule type="cellIs" dxfId="12503" priority="3523" operator="lessThan">
      <formula>$C$4</formula>
    </cfRule>
  </conditionalFormatting>
  <conditionalFormatting sqref="BH22">
    <cfRule type="cellIs" dxfId="12502" priority="3524" operator="lessThan">
      <formula>$C$4</formula>
    </cfRule>
  </conditionalFormatting>
  <conditionalFormatting sqref="BH23">
    <cfRule type="cellIs" dxfId="12501" priority="3525" operator="lessThan">
      <formula>$C$4</formula>
    </cfRule>
  </conditionalFormatting>
  <conditionalFormatting sqref="BH24">
    <cfRule type="cellIs" dxfId="12500" priority="3526" operator="lessThan">
      <formula>$C$4</formula>
    </cfRule>
  </conditionalFormatting>
  <conditionalFormatting sqref="BH25">
    <cfRule type="cellIs" dxfId="12499" priority="3527" operator="lessThan">
      <formula>$C$4</formula>
    </cfRule>
  </conditionalFormatting>
  <conditionalFormatting sqref="BH26">
    <cfRule type="cellIs" dxfId="12498" priority="3528" operator="lessThan">
      <formula>$C$4</formula>
    </cfRule>
  </conditionalFormatting>
  <conditionalFormatting sqref="BH27">
    <cfRule type="cellIs" dxfId="12497" priority="3529" operator="lessThan">
      <formula>$C$4</formula>
    </cfRule>
  </conditionalFormatting>
  <conditionalFormatting sqref="BH28">
    <cfRule type="cellIs" dxfId="12496" priority="3530" operator="lessThan">
      <formula>$C$4</formula>
    </cfRule>
  </conditionalFormatting>
  <conditionalFormatting sqref="BH29">
    <cfRule type="cellIs" dxfId="12495" priority="3531" operator="lessThan">
      <formula>$C$4</formula>
    </cfRule>
  </conditionalFormatting>
  <conditionalFormatting sqref="BH30">
    <cfRule type="cellIs" dxfId="12494" priority="3532" operator="lessThan">
      <formula>$C$4</formula>
    </cfRule>
  </conditionalFormatting>
  <conditionalFormatting sqref="BH31">
    <cfRule type="cellIs" dxfId="12493" priority="3533" operator="lessThan">
      <formula>$C$4</formula>
    </cfRule>
  </conditionalFormatting>
  <conditionalFormatting sqref="BH32">
    <cfRule type="cellIs" dxfId="12492" priority="3534" operator="lessThan">
      <formula>$C$4</formula>
    </cfRule>
  </conditionalFormatting>
  <conditionalFormatting sqref="BH33">
    <cfRule type="cellIs" dxfId="12491" priority="3535" operator="lessThan">
      <formula>$C$4</formula>
    </cfRule>
  </conditionalFormatting>
  <conditionalFormatting sqref="BH34">
    <cfRule type="cellIs" dxfId="12490" priority="3536" operator="lessThan">
      <formula>$C$4</formula>
    </cfRule>
  </conditionalFormatting>
  <conditionalFormatting sqref="BH35">
    <cfRule type="cellIs" dxfId="12489" priority="3537" operator="lessThan">
      <formula>$C$4</formula>
    </cfRule>
  </conditionalFormatting>
  <conditionalFormatting sqref="BH36">
    <cfRule type="cellIs" dxfId="12488" priority="3538" operator="lessThan">
      <formula>$C$4</formula>
    </cfRule>
  </conditionalFormatting>
  <conditionalFormatting sqref="BH37">
    <cfRule type="cellIs" dxfId="12487" priority="3539" operator="lessThan">
      <formula>$C$4</formula>
    </cfRule>
  </conditionalFormatting>
  <conditionalFormatting sqref="BH38">
    <cfRule type="cellIs" dxfId="12486" priority="3540" operator="lessThan">
      <formula>$C$4</formula>
    </cfRule>
  </conditionalFormatting>
  <conditionalFormatting sqref="BH39">
    <cfRule type="cellIs" dxfId="12485" priority="3541" operator="lessThan">
      <formula>$C$4</formula>
    </cfRule>
  </conditionalFormatting>
  <conditionalFormatting sqref="BH40">
    <cfRule type="cellIs" dxfId="12484" priority="3542" operator="lessThan">
      <formula>$C$4</formula>
    </cfRule>
  </conditionalFormatting>
  <conditionalFormatting sqref="BH41">
    <cfRule type="cellIs" dxfId="12483" priority="3543" operator="lessThan">
      <formula>$C$4</formula>
    </cfRule>
  </conditionalFormatting>
  <conditionalFormatting sqref="BH42">
    <cfRule type="cellIs" dxfId="12482" priority="3544" operator="lessThan">
      <formula>$C$4</formula>
    </cfRule>
  </conditionalFormatting>
  <conditionalFormatting sqref="BH43">
    <cfRule type="cellIs" dxfId="12481" priority="3545" operator="lessThan">
      <formula>$C$4</formula>
    </cfRule>
  </conditionalFormatting>
  <conditionalFormatting sqref="BH44">
    <cfRule type="cellIs" dxfId="12480" priority="3546" operator="lessThan">
      <formula>$C$4</formula>
    </cfRule>
  </conditionalFormatting>
  <conditionalFormatting sqref="BH45">
    <cfRule type="cellIs" dxfId="12479" priority="3547" operator="lessThan">
      <formula>$C$4</formula>
    </cfRule>
  </conditionalFormatting>
  <conditionalFormatting sqref="BH46">
    <cfRule type="cellIs" dxfId="12478" priority="3548" operator="lessThan">
      <formula>$C$4</formula>
    </cfRule>
  </conditionalFormatting>
  <conditionalFormatting sqref="BH47">
    <cfRule type="cellIs" dxfId="12477" priority="3549" operator="lessThan">
      <formula>$C$4</formula>
    </cfRule>
  </conditionalFormatting>
  <conditionalFormatting sqref="BH48">
    <cfRule type="cellIs" dxfId="12476" priority="3550" operator="lessThan">
      <formula>$C$4</formula>
    </cfRule>
  </conditionalFormatting>
  <conditionalFormatting sqref="BH49">
    <cfRule type="cellIs" dxfId="12475" priority="3551" operator="lessThan">
      <formula>$C$4</formula>
    </cfRule>
  </conditionalFormatting>
  <conditionalFormatting sqref="BH50">
    <cfRule type="cellIs" dxfId="12474" priority="3552" operator="lessThan">
      <formula>$C$4</formula>
    </cfRule>
  </conditionalFormatting>
  <conditionalFormatting sqref="BH51">
    <cfRule type="cellIs" dxfId="12473" priority="3553" operator="lessThan">
      <formula>$C$4</formula>
    </cfRule>
  </conditionalFormatting>
  <conditionalFormatting sqref="BH52">
    <cfRule type="cellIs" dxfId="12472" priority="3554" operator="lessThan">
      <formula>$C$4</formula>
    </cfRule>
  </conditionalFormatting>
  <conditionalFormatting sqref="BH53">
    <cfRule type="cellIs" dxfId="12471" priority="3555" operator="lessThan">
      <formula>$C$4</formula>
    </cfRule>
  </conditionalFormatting>
  <conditionalFormatting sqref="BH54">
    <cfRule type="cellIs" dxfId="12470" priority="3556" operator="lessThan">
      <formula>$C$4</formula>
    </cfRule>
  </conditionalFormatting>
  <conditionalFormatting sqref="BH55">
    <cfRule type="cellIs" dxfId="12469" priority="3557" operator="lessThan">
      <formula>$C$4</formula>
    </cfRule>
  </conditionalFormatting>
  <conditionalFormatting sqref="BH56">
    <cfRule type="cellIs" dxfId="12468" priority="3558" operator="lessThan">
      <formula>$C$4</formula>
    </cfRule>
  </conditionalFormatting>
  <conditionalFormatting sqref="BH57">
    <cfRule type="cellIs" dxfId="12467" priority="3559" operator="lessThan">
      <formula>$C$4</formula>
    </cfRule>
  </conditionalFormatting>
  <conditionalFormatting sqref="BH58">
    <cfRule type="cellIs" dxfId="12466" priority="3560" operator="lessThan">
      <formula>$C$4</formula>
    </cfRule>
  </conditionalFormatting>
  <conditionalFormatting sqref="BH59">
    <cfRule type="cellIs" dxfId="12465" priority="3561" operator="lessThan">
      <formula>$C$4</formula>
    </cfRule>
  </conditionalFormatting>
  <conditionalFormatting sqref="BH60">
    <cfRule type="cellIs" dxfId="12464" priority="3562" operator="lessThan">
      <formula>$C$4</formula>
    </cfRule>
  </conditionalFormatting>
  <conditionalFormatting sqref="BI11">
    <cfRule type="cellIs" dxfId="12463" priority="3563" operator="lessThan">
      <formula>$C$4</formula>
    </cfRule>
  </conditionalFormatting>
  <conditionalFormatting sqref="BI12">
    <cfRule type="cellIs" dxfId="12462" priority="3564" operator="lessThan">
      <formula>$C$4</formula>
    </cfRule>
  </conditionalFormatting>
  <conditionalFormatting sqref="BI13">
    <cfRule type="cellIs" dxfId="12461" priority="3565" operator="lessThan">
      <formula>$C$4</formula>
    </cfRule>
  </conditionalFormatting>
  <conditionalFormatting sqref="BI14">
    <cfRule type="cellIs" dxfId="12460" priority="3566" operator="lessThan">
      <formula>$C$4</formula>
    </cfRule>
  </conditionalFormatting>
  <conditionalFormatting sqref="BI15">
    <cfRule type="cellIs" dxfId="12459" priority="3567" operator="lessThan">
      <formula>$C$4</formula>
    </cfRule>
  </conditionalFormatting>
  <conditionalFormatting sqref="BI16">
    <cfRule type="cellIs" dxfId="12458" priority="3568" operator="lessThan">
      <formula>$C$4</formula>
    </cfRule>
  </conditionalFormatting>
  <conditionalFormatting sqref="BI17">
    <cfRule type="cellIs" dxfId="12457" priority="3569" operator="lessThan">
      <formula>$C$4</formula>
    </cfRule>
  </conditionalFormatting>
  <conditionalFormatting sqref="BI18">
    <cfRule type="cellIs" dxfId="12456" priority="3570" operator="lessThan">
      <formula>$C$4</formula>
    </cfRule>
  </conditionalFormatting>
  <conditionalFormatting sqref="BI19">
    <cfRule type="cellIs" dxfId="12455" priority="3571" operator="lessThan">
      <formula>$C$4</formula>
    </cfRule>
  </conditionalFormatting>
  <conditionalFormatting sqref="BI20">
    <cfRule type="cellIs" dxfId="12454" priority="3572" operator="lessThan">
      <formula>$C$4</formula>
    </cfRule>
  </conditionalFormatting>
  <conditionalFormatting sqref="BI21">
    <cfRule type="cellIs" dxfId="12453" priority="3573" operator="lessThan">
      <formula>$C$4</formula>
    </cfRule>
  </conditionalFormatting>
  <conditionalFormatting sqref="BI22">
    <cfRule type="cellIs" dxfId="12452" priority="3574" operator="lessThan">
      <formula>$C$4</formula>
    </cfRule>
  </conditionalFormatting>
  <conditionalFormatting sqref="BI23">
    <cfRule type="cellIs" dxfId="12451" priority="3575" operator="lessThan">
      <formula>$C$4</formula>
    </cfRule>
  </conditionalFormatting>
  <conditionalFormatting sqref="BI24">
    <cfRule type="cellIs" dxfId="12450" priority="3576" operator="lessThan">
      <formula>$C$4</formula>
    </cfRule>
  </conditionalFormatting>
  <conditionalFormatting sqref="BI25">
    <cfRule type="cellIs" dxfId="12449" priority="3577" operator="lessThan">
      <formula>$C$4</formula>
    </cfRule>
  </conditionalFormatting>
  <conditionalFormatting sqref="BI26">
    <cfRule type="cellIs" dxfId="12448" priority="3578" operator="lessThan">
      <formula>$C$4</formula>
    </cfRule>
  </conditionalFormatting>
  <conditionalFormatting sqref="BI27">
    <cfRule type="cellIs" dxfId="12447" priority="3579" operator="lessThan">
      <formula>$C$4</formula>
    </cfRule>
  </conditionalFormatting>
  <conditionalFormatting sqref="BI28">
    <cfRule type="cellIs" dxfId="12446" priority="3580" operator="lessThan">
      <formula>$C$4</formula>
    </cfRule>
  </conditionalFormatting>
  <conditionalFormatting sqref="BI29">
    <cfRule type="cellIs" dxfId="12445" priority="3581" operator="lessThan">
      <formula>$C$4</formula>
    </cfRule>
  </conditionalFormatting>
  <conditionalFormatting sqref="BI30">
    <cfRule type="cellIs" dxfId="12444" priority="3582" operator="lessThan">
      <formula>$C$4</formula>
    </cfRule>
  </conditionalFormatting>
  <conditionalFormatting sqref="BI31">
    <cfRule type="cellIs" dxfId="12443" priority="3583" operator="lessThan">
      <formula>$C$4</formula>
    </cfRule>
  </conditionalFormatting>
  <conditionalFormatting sqref="BI32">
    <cfRule type="cellIs" dxfId="12442" priority="3584" operator="lessThan">
      <formula>$C$4</formula>
    </cfRule>
  </conditionalFormatting>
  <conditionalFormatting sqref="BI33">
    <cfRule type="cellIs" dxfId="12441" priority="3585" operator="lessThan">
      <formula>$C$4</formula>
    </cfRule>
  </conditionalFormatting>
  <conditionalFormatting sqref="BI34">
    <cfRule type="cellIs" dxfId="12440" priority="3586" operator="lessThan">
      <formula>$C$4</formula>
    </cfRule>
  </conditionalFormatting>
  <conditionalFormatting sqref="BI35">
    <cfRule type="cellIs" dxfId="12439" priority="3587" operator="lessThan">
      <formula>$C$4</formula>
    </cfRule>
  </conditionalFormatting>
  <conditionalFormatting sqref="BI36">
    <cfRule type="cellIs" dxfId="12438" priority="3588" operator="lessThan">
      <formula>$C$4</formula>
    </cfRule>
  </conditionalFormatting>
  <conditionalFormatting sqref="BI37">
    <cfRule type="cellIs" dxfId="12437" priority="3589" operator="lessThan">
      <formula>$C$4</formula>
    </cfRule>
  </conditionalFormatting>
  <conditionalFormatting sqref="BI38">
    <cfRule type="cellIs" dxfId="12436" priority="3590" operator="lessThan">
      <formula>$C$4</formula>
    </cfRule>
  </conditionalFormatting>
  <conditionalFormatting sqref="BI39">
    <cfRule type="cellIs" dxfId="12435" priority="3591" operator="lessThan">
      <formula>$C$4</formula>
    </cfRule>
  </conditionalFormatting>
  <conditionalFormatting sqref="BI40">
    <cfRule type="cellIs" dxfId="12434" priority="3592" operator="lessThan">
      <formula>$C$4</formula>
    </cfRule>
  </conditionalFormatting>
  <conditionalFormatting sqref="BI41">
    <cfRule type="cellIs" dxfId="12433" priority="3593" operator="lessThan">
      <formula>$C$4</formula>
    </cfRule>
  </conditionalFormatting>
  <conditionalFormatting sqref="BI42">
    <cfRule type="cellIs" dxfId="12432" priority="3594" operator="lessThan">
      <formula>$C$4</formula>
    </cfRule>
  </conditionalFormatting>
  <conditionalFormatting sqref="BI43">
    <cfRule type="cellIs" dxfId="12431" priority="3595" operator="lessThan">
      <formula>$C$4</formula>
    </cfRule>
  </conditionalFormatting>
  <conditionalFormatting sqref="BI44">
    <cfRule type="cellIs" dxfId="12430" priority="3596" operator="lessThan">
      <formula>$C$4</formula>
    </cfRule>
  </conditionalFormatting>
  <conditionalFormatting sqref="BI45">
    <cfRule type="cellIs" dxfId="12429" priority="3597" operator="lessThan">
      <formula>$C$4</formula>
    </cfRule>
  </conditionalFormatting>
  <conditionalFormatting sqref="BI46">
    <cfRule type="cellIs" dxfId="12428" priority="3598" operator="lessThan">
      <formula>$C$4</formula>
    </cfRule>
  </conditionalFormatting>
  <conditionalFormatting sqref="BI47">
    <cfRule type="cellIs" dxfId="12427" priority="3599" operator="lessThan">
      <formula>$C$4</formula>
    </cfRule>
  </conditionalFormatting>
  <conditionalFormatting sqref="BI48">
    <cfRule type="cellIs" dxfId="12426" priority="3600" operator="lessThan">
      <formula>$C$4</formula>
    </cfRule>
  </conditionalFormatting>
  <conditionalFormatting sqref="BI49">
    <cfRule type="cellIs" dxfId="12425" priority="3601" operator="lessThan">
      <formula>$C$4</formula>
    </cfRule>
  </conditionalFormatting>
  <conditionalFormatting sqref="BI50">
    <cfRule type="cellIs" dxfId="12424" priority="3602" operator="lessThan">
      <formula>$C$4</formula>
    </cfRule>
  </conditionalFormatting>
  <conditionalFormatting sqref="BI51">
    <cfRule type="cellIs" dxfId="12423" priority="3603" operator="lessThan">
      <formula>$C$4</formula>
    </cfRule>
  </conditionalFormatting>
  <conditionalFormatting sqref="BI52">
    <cfRule type="cellIs" dxfId="12422" priority="3604" operator="lessThan">
      <formula>$C$4</formula>
    </cfRule>
  </conditionalFormatting>
  <conditionalFormatting sqref="BI53">
    <cfRule type="cellIs" dxfId="12421" priority="3605" operator="lessThan">
      <formula>$C$4</formula>
    </cfRule>
  </conditionalFormatting>
  <conditionalFormatting sqref="BI54">
    <cfRule type="cellIs" dxfId="12420" priority="3606" operator="lessThan">
      <formula>$C$4</formula>
    </cfRule>
  </conditionalFormatting>
  <conditionalFormatting sqref="BI55">
    <cfRule type="cellIs" dxfId="12419" priority="3607" operator="lessThan">
      <formula>$C$4</formula>
    </cfRule>
  </conditionalFormatting>
  <conditionalFormatting sqref="BI56">
    <cfRule type="cellIs" dxfId="12418" priority="3608" operator="lessThan">
      <formula>$C$4</formula>
    </cfRule>
  </conditionalFormatting>
  <conditionalFormatting sqref="BI57">
    <cfRule type="cellIs" dxfId="12417" priority="3609" operator="lessThan">
      <formula>$C$4</formula>
    </cfRule>
  </conditionalFormatting>
  <conditionalFormatting sqref="BI58">
    <cfRule type="cellIs" dxfId="12416" priority="3610" operator="lessThan">
      <formula>$C$4</formula>
    </cfRule>
  </conditionalFormatting>
  <conditionalFormatting sqref="BI59">
    <cfRule type="cellIs" dxfId="12415" priority="3611" operator="lessThan">
      <formula>$C$4</formula>
    </cfRule>
  </conditionalFormatting>
  <conditionalFormatting sqref="BI60">
    <cfRule type="cellIs" dxfId="12414" priority="3612" operator="lessThan">
      <formula>$C$4</formula>
    </cfRule>
  </conditionalFormatting>
  <conditionalFormatting sqref="BJ11">
    <cfRule type="cellIs" dxfId="12413" priority="3613" operator="lessThan">
      <formula>$C$4</formula>
    </cfRule>
  </conditionalFormatting>
  <conditionalFormatting sqref="BJ12">
    <cfRule type="cellIs" dxfId="12412" priority="3614" operator="lessThan">
      <formula>$C$4</formula>
    </cfRule>
  </conditionalFormatting>
  <conditionalFormatting sqref="BJ13">
    <cfRule type="cellIs" dxfId="12411" priority="3615" operator="lessThan">
      <formula>$C$4</formula>
    </cfRule>
  </conditionalFormatting>
  <conditionalFormatting sqref="BJ14">
    <cfRule type="cellIs" dxfId="12410" priority="3616" operator="lessThan">
      <formula>$C$4</formula>
    </cfRule>
  </conditionalFormatting>
  <conditionalFormatting sqref="BJ15">
    <cfRule type="cellIs" dxfId="12409" priority="3617" operator="lessThan">
      <formula>$C$4</formula>
    </cfRule>
  </conditionalFormatting>
  <conditionalFormatting sqref="BJ16">
    <cfRule type="cellIs" dxfId="12408" priority="3618" operator="lessThan">
      <formula>$C$4</formula>
    </cfRule>
  </conditionalFormatting>
  <conditionalFormatting sqref="BJ17">
    <cfRule type="cellIs" dxfId="12407" priority="3619" operator="lessThan">
      <formula>$C$4</formula>
    </cfRule>
  </conditionalFormatting>
  <conditionalFormatting sqref="BJ18">
    <cfRule type="cellIs" dxfId="12406" priority="3620" operator="lessThan">
      <formula>$C$4</formula>
    </cfRule>
  </conditionalFormatting>
  <conditionalFormatting sqref="BJ19">
    <cfRule type="cellIs" dxfId="12405" priority="3621" operator="lessThan">
      <formula>$C$4</formula>
    </cfRule>
  </conditionalFormatting>
  <conditionalFormatting sqref="BJ20">
    <cfRule type="cellIs" dxfId="12404" priority="3622" operator="lessThan">
      <formula>$C$4</formula>
    </cfRule>
  </conditionalFormatting>
  <conditionalFormatting sqref="BJ21">
    <cfRule type="cellIs" dxfId="12403" priority="3623" operator="lessThan">
      <formula>$C$4</formula>
    </cfRule>
  </conditionalFormatting>
  <conditionalFormatting sqref="BJ22">
    <cfRule type="cellIs" dxfId="12402" priority="3624" operator="lessThan">
      <formula>$C$4</formula>
    </cfRule>
  </conditionalFormatting>
  <conditionalFormatting sqref="BJ23">
    <cfRule type="cellIs" dxfId="12401" priority="3625" operator="lessThan">
      <formula>$C$4</formula>
    </cfRule>
  </conditionalFormatting>
  <conditionalFormatting sqref="BJ24">
    <cfRule type="cellIs" dxfId="12400" priority="3626" operator="lessThan">
      <formula>$C$4</formula>
    </cfRule>
  </conditionalFormatting>
  <conditionalFormatting sqref="BJ25">
    <cfRule type="cellIs" dxfId="12399" priority="3627" operator="lessThan">
      <formula>$C$4</formula>
    </cfRule>
  </conditionalFormatting>
  <conditionalFormatting sqref="BJ26">
    <cfRule type="cellIs" dxfId="12398" priority="3628" operator="lessThan">
      <formula>$C$4</formula>
    </cfRule>
  </conditionalFormatting>
  <conditionalFormatting sqref="BJ27">
    <cfRule type="cellIs" dxfId="12397" priority="3629" operator="lessThan">
      <formula>$C$4</formula>
    </cfRule>
  </conditionalFormatting>
  <conditionalFormatting sqref="BJ28">
    <cfRule type="cellIs" dxfId="12396" priority="3630" operator="lessThan">
      <formula>$C$4</formula>
    </cfRule>
  </conditionalFormatting>
  <conditionalFormatting sqref="BJ29">
    <cfRule type="cellIs" dxfId="12395" priority="3631" operator="lessThan">
      <formula>$C$4</formula>
    </cfRule>
  </conditionalFormatting>
  <conditionalFormatting sqref="BJ30">
    <cfRule type="cellIs" dxfId="12394" priority="3632" operator="lessThan">
      <formula>$C$4</formula>
    </cfRule>
  </conditionalFormatting>
  <conditionalFormatting sqref="BJ31">
    <cfRule type="cellIs" dxfId="12393" priority="3633" operator="lessThan">
      <formula>$C$4</formula>
    </cfRule>
  </conditionalFormatting>
  <conditionalFormatting sqref="BJ32">
    <cfRule type="cellIs" dxfId="12392" priority="3634" operator="lessThan">
      <formula>$C$4</formula>
    </cfRule>
  </conditionalFormatting>
  <conditionalFormatting sqref="BJ33">
    <cfRule type="cellIs" dxfId="12391" priority="3635" operator="lessThan">
      <formula>$C$4</formula>
    </cfRule>
  </conditionalFormatting>
  <conditionalFormatting sqref="BJ34">
    <cfRule type="cellIs" dxfId="12390" priority="3636" operator="lessThan">
      <formula>$C$4</formula>
    </cfRule>
  </conditionalFormatting>
  <conditionalFormatting sqref="BJ35">
    <cfRule type="cellIs" dxfId="12389" priority="3637" operator="lessThan">
      <formula>$C$4</formula>
    </cfRule>
  </conditionalFormatting>
  <conditionalFormatting sqref="BJ36">
    <cfRule type="cellIs" dxfId="12388" priority="3638" operator="lessThan">
      <formula>$C$4</formula>
    </cfRule>
  </conditionalFormatting>
  <conditionalFormatting sqref="BJ37">
    <cfRule type="cellIs" dxfId="12387" priority="3639" operator="lessThan">
      <formula>$C$4</formula>
    </cfRule>
  </conditionalFormatting>
  <conditionalFormatting sqref="BJ38">
    <cfRule type="cellIs" dxfId="12386" priority="3640" operator="lessThan">
      <formula>$C$4</formula>
    </cfRule>
  </conditionalFormatting>
  <conditionalFormatting sqref="BJ39">
    <cfRule type="cellIs" dxfId="12385" priority="3641" operator="lessThan">
      <formula>$C$4</formula>
    </cfRule>
  </conditionalFormatting>
  <conditionalFormatting sqref="BJ40">
    <cfRule type="cellIs" dxfId="12384" priority="3642" operator="lessThan">
      <formula>$C$4</formula>
    </cfRule>
  </conditionalFormatting>
  <conditionalFormatting sqref="BJ41">
    <cfRule type="cellIs" dxfId="12383" priority="3643" operator="lessThan">
      <formula>$C$4</formula>
    </cfRule>
  </conditionalFormatting>
  <conditionalFormatting sqref="BJ42">
    <cfRule type="cellIs" dxfId="12382" priority="3644" operator="lessThan">
      <formula>$C$4</formula>
    </cfRule>
  </conditionalFormatting>
  <conditionalFormatting sqref="BJ43">
    <cfRule type="cellIs" dxfId="12381" priority="3645" operator="lessThan">
      <formula>$C$4</formula>
    </cfRule>
  </conditionalFormatting>
  <conditionalFormatting sqref="BJ44">
    <cfRule type="cellIs" dxfId="12380" priority="3646" operator="lessThan">
      <formula>$C$4</formula>
    </cfRule>
  </conditionalFormatting>
  <conditionalFormatting sqref="BJ45">
    <cfRule type="cellIs" dxfId="12379" priority="3647" operator="lessThan">
      <formula>$C$4</formula>
    </cfRule>
  </conditionalFormatting>
  <conditionalFormatting sqref="BJ46">
    <cfRule type="cellIs" dxfId="12378" priority="3648" operator="lessThan">
      <formula>$C$4</formula>
    </cfRule>
  </conditionalFormatting>
  <conditionalFormatting sqref="BJ47">
    <cfRule type="cellIs" dxfId="12377" priority="3649" operator="lessThan">
      <formula>$C$4</formula>
    </cfRule>
  </conditionalFormatting>
  <conditionalFormatting sqref="BJ48">
    <cfRule type="cellIs" dxfId="12376" priority="3650" operator="lessThan">
      <formula>$C$4</formula>
    </cfRule>
  </conditionalFormatting>
  <conditionalFormatting sqref="BJ49">
    <cfRule type="cellIs" dxfId="12375" priority="3651" operator="lessThan">
      <formula>$C$4</formula>
    </cfRule>
  </conditionalFormatting>
  <conditionalFormatting sqref="BJ50">
    <cfRule type="cellIs" dxfId="12374" priority="3652" operator="lessThan">
      <formula>$C$4</formula>
    </cfRule>
  </conditionalFormatting>
  <conditionalFormatting sqref="BJ51">
    <cfRule type="cellIs" dxfId="12373" priority="3653" operator="lessThan">
      <formula>$C$4</formula>
    </cfRule>
  </conditionalFormatting>
  <conditionalFormatting sqref="BJ52">
    <cfRule type="cellIs" dxfId="12372" priority="3654" operator="lessThan">
      <formula>$C$4</formula>
    </cfRule>
  </conditionalFormatting>
  <conditionalFormatting sqref="BJ53">
    <cfRule type="cellIs" dxfId="12371" priority="3655" operator="lessThan">
      <formula>$C$4</formula>
    </cfRule>
  </conditionalFormatting>
  <conditionalFormatting sqref="BJ54">
    <cfRule type="cellIs" dxfId="12370" priority="3656" operator="lessThan">
      <formula>$C$4</formula>
    </cfRule>
  </conditionalFormatting>
  <conditionalFormatting sqref="BJ55">
    <cfRule type="cellIs" dxfId="12369" priority="3657" operator="lessThan">
      <formula>$C$4</formula>
    </cfRule>
  </conditionalFormatting>
  <conditionalFormatting sqref="BJ56">
    <cfRule type="cellIs" dxfId="12368" priority="3658" operator="lessThan">
      <formula>$C$4</formula>
    </cfRule>
  </conditionalFormatting>
  <conditionalFormatting sqref="BJ57">
    <cfRule type="cellIs" dxfId="12367" priority="3659" operator="lessThan">
      <formula>$C$4</formula>
    </cfRule>
  </conditionalFormatting>
  <conditionalFormatting sqref="BJ58">
    <cfRule type="cellIs" dxfId="12366" priority="3660" operator="lessThan">
      <formula>$C$4</formula>
    </cfRule>
  </conditionalFormatting>
  <conditionalFormatting sqref="BJ59">
    <cfRule type="cellIs" dxfId="12365" priority="3661" operator="lessThan">
      <formula>$C$4</formula>
    </cfRule>
  </conditionalFormatting>
  <conditionalFormatting sqref="BJ60">
    <cfRule type="cellIs" dxfId="12364" priority="3662" operator="lessThan">
      <formula>$C$4</formula>
    </cfRule>
  </conditionalFormatting>
  <conditionalFormatting sqref="BK11">
    <cfRule type="cellIs" dxfId="12363" priority="3663" operator="lessThan">
      <formula>$C$4</formula>
    </cfRule>
  </conditionalFormatting>
  <conditionalFormatting sqref="BK12">
    <cfRule type="cellIs" dxfId="12362" priority="3664" operator="lessThan">
      <formula>$C$4</formula>
    </cfRule>
  </conditionalFormatting>
  <conditionalFormatting sqref="BK13">
    <cfRule type="cellIs" dxfId="12361" priority="3665" operator="lessThan">
      <formula>$C$4</formula>
    </cfRule>
  </conditionalFormatting>
  <conditionalFormatting sqref="BK14">
    <cfRule type="cellIs" dxfId="12360" priority="3666" operator="lessThan">
      <formula>$C$4</formula>
    </cfRule>
  </conditionalFormatting>
  <conditionalFormatting sqref="BK15">
    <cfRule type="cellIs" dxfId="12359" priority="3667" operator="lessThan">
      <formula>$C$4</formula>
    </cfRule>
  </conditionalFormatting>
  <conditionalFormatting sqref="BK16">
    <cfRule type="cellIs" dxfId="12358" priority="3668" operator="lessThan">
      <formula>$C$4</formula>
    </cfRule>
  </conditionalFormatting>
  <conditionalFormatting sqref="BK17">
    <cfRule type="cellIs" dxfId="12357" priority="3669" operator="lessThan">
      <formula>$C$4</formula>
    </cfRule>
  </conditionalFormatting>
  <conditionalFormatting sqref="BK18">
    <cfRule type="cellIs" dxfId="12356" priority="3670" operator="lessThan">
      <formula>$C$4</formula>
    </cfRule>
  </conditionalFormatting>
  <conditionalFormatting sqref="BK19">
    <cfRule type="cellIs" dxfId="12355" priority="3671" operator="lessThan">
      <formula>$C$4</formula>
    </cfRule>
  </conditionalFormatting>
  <conditionalFormatting sqref="BK20">
    <cfRule type="cellIs" dxfId="12354" priority="3672" operator="lessThan">
      <formula>$C$4</formula>
    </cfRule>
  </conditionalFormatting>
  <conditionalFormatting sqref="BK21">
    <cfRule type="cellIs" dxfId="12353" priority="3673" operator="lessThan">
      <formula>$C$4</formula>
    </cfRule>
  </conditionalFormatting>
  <conditionalFormatting sqref="BK22">
    <cfRule type="cellIs" dxfId="12352" priority="3674" operator="lessThan">
      <formula>$C$4</formula>
    </cfRule>
  </conditionalFormatting>
  <conditionalFormatting sqref="BK23">
    <cfRule type="cellIs" dxfId="12351" priority="3675" operator="lessThan">
      <formula>$C$4</formula>
    </cfRule>
  </conditionalFormatting>
  <conditionalFormatting sqref="BK24">
    <cfRule type="cellIs" dxfId="12350" priority="3676" operator="lessThan">
      <formula>$C$4</formula>
    </cfRule>
  </conditionalFormatting>
  <conditionalFormatting sqref="BK25">
    <cfRule type="cellIs" dxfId="12349" priority="3677" operator="lessThan">
      <formula>$C$4</formula>
    </cfRule>
  </conditionalFormatting>
  <conditionalFormatting sqref="BK26">
    <cfRule type="cellIs" dxfId="12348" priority="3678" operator="lessThan">
      <formula>$C$4</formula>
    </cfRule>
  </conditionalFormatting>
  <conditionalFormatting sqref="BK27">
    <cfRule type="cellIs" dxfId="12347" priority="3679" operator="lessThan">
      <formula>$C$4</formula>
    </cfRule>
  </conditionalFormatting>
  <conditionalFormatting sqref="BK28">
    <cfRule type="cellIs" dxfId="12346" priority="3680" operator="lessThan">
      <formula>$C$4</formula>
    </cfRule>
  </conditionalFormatting>
  <conditionalFormatting sqref="BK29">
    <cfRule type="cellIs" dxfId="12345" priority="3681" operator="lessThan">
      <formula>$C$4</formula>
    </cfRule>
  </conditionalFormatting>
  <conditionalFormatting sqref="BK30">
    <cfRule type="cellIs" dxfId="12344" priority="3682" operator="lessThan">
      <formula>$C$4</formula>
    </cfRule>
  </conditionalFormatting>
  <conditionalFormatting sqref="BK31">
    <cfRule type="cellIs" dxfId="12343" priority="3683" operator="lessThan">
      <formula>$C$4</formula>
    </cfRule>
  </conditionalFormatting>
  <conditionalFormatting sqref="BK32">
    <cfRule type="cellIs" dxfId="12342" priority="3684" operator="lessThan">
      <formula>$C$4</formula>
    </cfRule>
  </conditionalFormatting>
  <conditionalFormatting sqref="BK33">
    <cfRule type="cellIs" dxfId="12341" priority="3685" operator="lessThan">
      <formula>$C$4</formula>
    </cfRule>
  </conditionalFormatting>
  <conditionalFormatting sqref="BK34">
    <cfRule type="cellIs" dxfId="12340" priority="3686" operator="lessThan">
      <formula>$C$4</formula>
    </cfRule>
  </conditionalFormatting>
  <conditionalFormatting sqref="BK35">
    <cfRule type="cellIs" dxfId="12339" priority="3687" operator="lessThan">
      <formula>$C$4</formula>
    </cfRule>
  </conditionalFormatting>
  <conditionalFormatting sqref="BK36">
    <cfRule type="cellIs" dxfId="12338" priority="3688" operator="lessThan">
      <formula>$C$4</formula>
    </cfRule>
  </conditionalFormatting>
  <conditionalFormatting sqref="BK37">
    <cfRule type="cellIs" dxfId="12337" priority="3689" operator="lessThan">
      <formula>$C$4</formula>
    </cfRule>
  </conditionalFormatting>
  <conditionalFormatting sqref="BK38">
    <cfRule type="cellIs" dxfId="12336" priority="3690" operator="lessThan">
      <formula>$C$4</formula>
    </cfRule>
  </conditionalFormatting>
  <conditionalFormatting sqref="BK39">
    <cfRule type="cellIs" dxfId="12335" priority="3691" operator="lessThan">
      <formula>$C$4</formula>
    </cfRule>
  </conditionalFormatting>
  <conditionalFormatting sqref="BK40">
    <cfRule type="cellIs" dxfId="12334" priority="3692" operator="lessThan">
      <formula>$C$4</formula>
    </cfRule>
  </conditionalFormatting>
  <conditionalFormatting sqref="BK41">
    <cfRule type="cellIs" dxfId="12333" priority="3693" operator="lessThan">
      <formula>$C$4</formula>
    </cfRule>
  </conditionalFormatting>
  <conditionalFormatting sqref="BK42">
    <cfRule type="cellIs" dxfId="12332" priority="3694" operator="lessThan">
      <formula>$C$4</formula>
    </cfRule>
  </conditionalFormatting>
  <conditionalFormatting sqref="BK43">
    <cfRule type="cellIs" dxfId="12331" priority="3695" operator="lessThan">
      <formula>$C$4</formula>
    </cfRule>
  </conditionalFormatting>
  <conditionalFormatting sqref="BK44">
    <cfRule type="cellIs" dxfId="12330" priority="3696" operator="lessThan">
      <formula>$C$4</formula>
    </cfRule>
  </conditionalFormatting>
  <conditionalFormatting sqref="BK45">
    <cfRule type="cellIs" dxfId="12329" priority="3697" operator="lessThan">
      <formula>$C$4</formula>
    </cfRule>
  </conditionalFormatting>
  <conditionalFormatting sqref="BK46">
    <cfRule type="cellIs" dxfId="12328" priority="3698" operator="lessThan">
      <formula>$C$4</formula>
    </cfRule>
  </conditionalFormatting>
  <conditionalFormatting sqref="BK47">
    <cfRule type="cellIs" dxfId="12327" priority="3699" operator="lessThan">
      <formula>$C$4</formula>
    </cfRule>
  </conditionalFormatting>
  <conditionalFormatting sqref="BK48">
    <cfRule type="cellIs" dxfId="12326" priority="3700" operator="lessThan">
      <formula>$C$4</formula>
    </cfRule>
  </conditionalFormatting>
  <conditionalFormatting sqref="BK49">
    <cfRule type="cellIs" dxfId="12325" priority="3701" operator="lessThan">
      <formula>$C$4</formula>
    </cfRule>
  </conditionalFormatting>
  <conditionalFormatting sqref="BK50">
    <cfRule type="cellIs" dxfId="12324" priority="3702" operator="lessThan">
      <formula>$C$4</formula>
    </cfRule>
  </conditionalFormatting>
  <conditionalFormatting sqref="BK51">
    <cfRule type="cellIs" dxfId="12323" priority="3703" operator="lessThan">
      <formula>$C$4</formula>
    </cfRule>
  </conditionalFormatting>
  <conditionalFormatting sqref="BK52">
    <cfRule type="cellIs" dxfId="12322" priority="3704" operator="lessThan">
      <formula>$C$4</formula>
    </cfRule>
  </conditionalFormatting>
  <conditionalFormatting sqref="BK53">
    <cfRule type="cellIs" dxfId="12321" priority="3705" operator="lessThan">
      <formula>$C$4</formula>
    </cfRule>
  </conditionalFormatting>
  <conditionalFormatting sqref="BK54">
    <cfRule type="cellIs" dxfId="12320" priority="3706" operator="lessThan">
      <formula>$C$4</formula>
    </cfRule>
  </conditionalFormatting>
  <conditionalFormatting sqref="BK55">
    <cfRule type="cellIs" dxfId="12319" priority="3707" operator="lessThan">
      <formula>$C$4</formula>
    </cfRule>
  </conditionalFormatting>
  <conditionalFormatting sqref="BK56">
    <cfRule type="cellIs" dxfId="12318" priority="3708" operator="lessThan">
      <formula>$C$4</formula>
    </cfRule>
  </conditionalFormatting>
  <conditionalFormatting sqref="BK57">
    <cfRule type="cellIs" dxfId="12317" priority="3709" operator="lessThan">
      <formula>$C$4</formula>
    </cfRule>
  </conditionalFormatting>
  <conditionalFormatting sqref="BK58">
    <cfRule type="cellIs" dxfId="12316" priority="3710" operator="lessThan">
      <formula>$C$4</formula>
    </cfRule>
  </conditionalFormatting>
  <conditionalFormatting sqref="BK59">
    <cfRule type="cellIs" dxfId="12315" priority="3711" operator="lessThan">
      <formula>$C$4</formula>
    </cfRule>
  </conditionalFormatting>
  <conditionalFormatting sqref="BK60">
    <cfRule type="cellIs" dxfId="12314" priority="3712" operator="lessThan">
      <formula>$C$4</formula>
    </cfRule>
  </conditionalFormatting>
  <conditionalFormatting sqref="BL11">
    <cfRule type="cellIs" dxfId="12313" priority="3713" operator="lessThan">
      <formula>$C$4</formula>
    </cfRule>
  </conditionalFormatting>
  <conditionalFormatting sqref="BL12">
    <cfRule type="cellIs" dxfId="12312" priority="3714" operator="lessThan">
      <formula>$C$4</formula>
    </cfRule>
  </conditionalFormatting>
  <conditionalFormatting sqref="BL13">
    <cfRule type="cellIs" dxfId="12311" priority="3715" operator="lessThan">
      <formula>$C$4</formula>
    </cfRule>
  </conditionalFormatting>
  <conditionalFormatting sqref="BL14">
    <cfRule type="cellIs" dxfId="12310" priority="3716" operator="lessThan">
      <formula>$C$4</formula>
    </cfRule>
  </conditionalFormatting>
  <conditionalFormatting sqref="BL15">
    <cfRule type="cellIs" dxfId="12309" priority="3717" operator="lessThan">
      <formula>$C$4</formula>
    </cfRule>
  </conditionalFormatting>
  <conditionalFormatting sqref="BL16">
    <cfRule type="cellIs" dxfId="12308" priority="3718" operator="lessThan">
      <formula>$C$4</formula>
    </cfRule>
  </conditionalFormatting>
  <conditionalFormatting sqref="BL17">
    <cfRule type="cellIs" dxfId="12307" priority="3719" operator="lessThan">
      <formula>$C$4</formula>
    </cfRule>
  </conditionalFormatting>
  <conditionalFormatting sqref="BL18">
    <cfRule type="cellIs" dxfId="12306" priority="3720" operator="lessThan">
      <formula>$C$4</formula>
    </cfRule>
  </conditionalFormatting>
  <conditionalFormatting sqref="BL19">
    <cfRule type="cellIs" dxfId="12305" priority="3721" operator="lessThan">
      <formula>$C$4</formula>
    </cfRule>
  </conditionalFormatting>
  <conditionalFormatting sqref="BL20">
    <cfRule type="cellIs" dxfId="12304" priority="3722" operator="lessThan">
      <formula>$C$4</formula>
    </cfRule>
  </conditionalFormatting>
  <conditionalFormatting sqref="BL21">
    <cfRule type="cellIs" dxfId="12303" priority="3723" operator="lessThan">
      <formula>$C$4</formula>
    </cfRule>
  </conditionalFormatting>
  <conditionalFormatting sqref="BL22">
    <cfRule type="cellIs" dxfId="12302" priority="3724" operator="lessThan">
      <formula>$C$4</formula>
    </cfRule>
  </conditionalFormatting>
  <conditionalFormatting sqref="BL23">
    <cfRule type="cellIs" dxfId="12301" priority="3725" operator="lessThan">
      <formula>$C$4</formula>
    </cfRule>
  </conditionalFormatting>
  <conditionalFormatting sqref="BL24">
    <cfRule type="cellIs" dxfId="12300" priority="3726" operator="lessThan">
      <formula>$C$4</formula>
    </cfRule>
  </conditionalFormatting>
  <conditionalFormatting sqref="BL25">
    <cfRule type="cellIs" dxfId="12299" priority="3727" operator="lessThan">
      <formula>$C$4</formula>
    </cfRule>
  </conditionalFormatting>
  <conditionalFormatting sqref="BL26">
    <cfRule type="cellIs" dxfId="12298" priority="3728" operator="lessThan">
      <formula>$C$4</formula>
    </cfRule>
  </conditionalFormatting>
  <conditionalFormatting sqref="BL27">
    <cfRule type="cellIs" dxfId="12297" priority="3729" operator="lessThan">
      <formula>$C$4</formula>
    </cfRule>
  </conditionalFormatting>
  <conditionalFormatting sqref="BL28">
    <cfRule type="cellIs" dxfId="12296" priority="3730" operator="lessThan">
      <formula>$C$4</formula>
    </cfRule>
  </conditionalFormatting>
  <conditionalFormatting sqref="BL29">
    <cfRule type="cellIs" dxfId="12295" priority="3731" operator="lessThan">
      <formula>$C$4</formula>
    </cfRule>
  </conditionalFormatting>
  <conditionalFormatting sqref="BL30">
    <cfRule type="cellIs" dxfId="12294" priority="3732" operator="lessThan">
      <formula>$C$4</formula>
    </cfRule>
  </conditionalFormatting>
  <conditionalFormatting sqref="BL31">
    <cfRule type="cellIs" dxfId="12293" priority="3733" operator="lessThan">
      <formula>$C$4</formula>
    </cfRule>
  </conditionalFormatting>
  <conditionalFormatting sqref="BL32">
    <cfRule type="cellIs" dxfId="12292" priority="3734" operator="lessThan">
      <formula>$C$4</formula>
    </cfRule>
  </conditionalFormatting>
  <conditionalFormatting sqref="BL33">
    <cfRule type="cellIs" dxfId="12291" priority="3735" operator="lessThan">
      <formula>$C$4</formula>
    </cfRule>
  </conditionalFormatting>
  <conditionalFormatting sqref="BL34">
    <cfRule type="cellIs" dxfId="12290" priority="3736" operator="lessThan">
      <formula>$C$4</formula>
    </cfRule>
  </conditionalFormatting>
  <conditionalFormatting sqref="BL35">
    <cfRule type="cellIs" dxfId="12289" priority="3737" operator="lessThan">
      <formula>$C$4</formula>
    </cfRule>
  </conditionalFormatting>
  <conditionalFormatting sqref="BL36">
    <cfRule type="cellIs" dxfId="12288" priority="3738" operator="lessThan">
      <formula>$C$4</formula>
    </cfRule>
  </conditionalFormatting>
  <conditionalFormatting sqref="BL37">
    <cfRule type="cellIs" dxfId="12287" priority="3739" operator="lessThan">
      <formula>$C$4</formula>
    </cfRule>
  </conditionalFormatting>
  <conditionalFormatting sqref="BL38">
    <cfRule type="cellIs" dxfId="12286" priority="3740" operator="lessThan">
      <formula>$C$4</formula>
    </cfRule>
  </conditionalFormatting>
  <conditionalFormatting sqref="BL39">
    <cfRule type="cellIs" dxfId="12285" priority="3741" operator="lessThan">
      <formula>$C$4</formula>
    </cfRule>
  </conditionalFormatting>
  <conditionalFormatting sqref="BL40">
    <cfRule type="cellIs" dxfId="12284" priority="3742" operator="lessThan">
      <formula>$C$4</formula>
    </cfRule>
  </conditionalFormatting>
  <conditionalFormatting sqref="BL41">
    <cfRule type="cellIs" dxfId="12283" priority="3743" operator="lessThan">
      <formula>$C$4</formula>
    </cfRule>
  </conditionalFormatting>
  <conditionalFormatting sqref="BL42">
    <cfRule type="cellIs" dxfId="12282" priority="3744" operator="lessThan">
      <formula>$C$4</formula>
    </cfRule>
  </conditionalFormatting>
  <conditionalFormatting sqref="BL43">
    <cfRule type="cellIs" dxfId="12281" priority="3745" operator="lessThan">
      <formula>$C$4</formula>
    </cfRule>
  </conditionalFormatting>
  <conditionalFormatting sqref="BL44">
    <cfRule type="cellIs" dxfId="12280" priority="3746" operator="lessThan">
      <formula>$C$4</formula>
    </cfRule>
  </conditionalFormatting>
  <conditionalFormatting sqref="BL45">
    <cfRule type="cellIs" dxfId="12279" priority="3747" operator="lessThan">
      <formula>$C$4</formula>
    </cfRule>
  </conditionalFormatting>
  <conditionalFormatting sqref="BL46">
    <cfRule type="cellIs" dxfId="12278" priority="3748" operator="lessThan">
      <formula>$C$4</formula>
    </cfRule>
  </conditionalFormatting>
  <conditionalFormatting sqref="BL47">
    <cfRule type="cellIs" dxfId="12277" priority="3749" operator="lessThan">
      <formula>$C$4</formula>
    </cfRule>
  </conditionalFormatting>
  <conditionalFormatting sqref="BL48">
    <cfRule type="cellIs" dxfId="12276" priority="3750" operator="lessThan">
      <formula>$C$4</formula>
    </cfRule>
  </conditionalFormatting>
  <conditionalFormatting sqref="BL49">
    <cfRule type="cellIs" dxfId="12275" priority="3751" operator="lessThan">
      <formula>$C$4</formula>
    </cfRule>
  </conditionalFormatting>
  <conditionalFormatting sqref="BL50">
    <cfRule type="cellIs" dxfId="12274" priority="3752" operator="lessThan">
      <formula>$C$4</formula>
    </cfRule>
  </conditionalFormatting>
  <conditionalFormatting sqref="BL51">
    <cfRule type="cellIs" dxfId="12273" priority="3753" operator="lessThan">
      <formula>$C$4</formula>
    </cfRule>
  </conditionalFormatting>
  <conditionalFormatting sqref="BL52">
    <cfRule type="cellIs" dxfId="12272" priority="3754" operator="lessThan">
      <formula>$C$4</formula>
    </cfRule>
  </conditionalFormatting>
  <conditionalFormatting sqref="BL53">
    <cfRule type="cellIs" dxfId="12271" priority="3755" operator="lessThan">
      <formula>$C$4</formula>
    </cfRule>
  </conditionalFormatting>
  <conditionalFormatting sqref="BL54">
    <cfRule type="cellIs" dxfId="12270" priority="3756" operator="lessThan">
      <formula>$C$4</formula>
    </cfRule>
  </conditionalFormatting>
  <conditionalFormatting sqref="BL55">
    <cfRule type="cellIs" dxfId="12269" priority="3757" operator="lessThan">
      <formula>$C$4</formula>
    </cfRule>
  </conditionalFormatting>
  <conditionalFormatting sqref="BL56">
    <cfRule type="cellIs" dxfId="12268" priority="3758" operator="lessThan">
      <formula>$C$4</formula>
    </cfRule>
  </conditionalFormatting>
  <conditionalFormatting sqref="BL57">
    <cfRule type="cellIs" dxfId="12267" priority="3759" operator="lessThan">
      <formula>$C$4</formula>
    </cfRule>
  </conditionalFormatting>
  <conditionalFormatting sqref="BL58">
    <cfRule type="cellIs" dxfId="12266" priority="3760" operator="lessThan">
      <formula>$C$4</formula>
    </cfRule>
  </conditionalFormatting>
  <conditionalFormatting sqref="BL59">
    <cfRule type="cellIs" dxfId="12265" priority="3761" operator="lessThan">
      <formula>$C$4</formula>
    </cfRule>
  </conditionalFormatting>
  <conditionalFormatting sqref="BL60">
    <cfRule type="cellIs" dxfId="12264" priority="3762" operator="lessThan">
      <formula>$C$4</formula>
    </cfRule>
  </conditionalFormatting>
  <conditionalFormatting sqref="BM11">
    <cfRule type="cellIs" dxfId="12263" priority="3763" operator="lessThan">
      <formula>$C$4</formula>
    </cfRule>
  </conditionalFormatting>
  <conditionalFormatting sqref="BM12">
    <cfRule type="cellIs" dxfId="12262" priority="3764" operator="lessThan">
      <formula>$C$4</formula>
    </cfRule>
  </conditionalFormatting>
  <conditionalFormatting sqref="BM13">
    <cfRule type="cellIs" dxfId="12261" priority="3765" operator="lessThan">
      <formula>$C$4</formula>
    </cfRule>
  </conditionalFormatting>
  <conditionalFormatting sqref="BM14">
    <cfRule type="cellIs" dxfId="12260" priority="3766" operator="lessThan">
      <formula>$C$4</formula>
    </cfRule>
  </conditionalFormatting>
  <conditionalFormatting sqref="BM15">
    <cfRule type="cellIs" dxfId="12259" priority="3767" operator="lessThan">
      <formula>$C$4</formula>
    </cfRule>
  </conditionalFormatting>
  <conditionalFormatting sqref="BM16">
    <cfRule type="cellIs" dxfId="12258" priority="3768" operator="lessThan">
      <formula>$C$4</formula>
    </cfRule>
  </conditionalFormatting>
  <conditionalFormatting sqref="BM17">
    <cfRule type="cellIs" dxfId="12257" priority="3769" operator="lessThan">
      <formula>$C$4</formula>
    </cfRule>
  </conditionalFormatting>
  <conditionalFormatting sqref="BM18">
    <cfRule type="cellIs" dxfId="12256" priority="3770" operator="lessThan">
      <formula>$C$4</formula>
    </cfRule>
  </conditionalFormatting>
  <conditionalFormatting sqref="BM19">
    <cfRule type="cellIs" dxfId="12255" priority="3771" operator="lessThan">
      <formula>$C$4</formula>
    </cfRule>
  </conditionalFormatting>
  <conditionalFormatting sqref="BM20">
    <cfRule type="cellIs" dxfId="12254" priority="3772" operator="lessThan">
      <formula>$C$4</formula>
    </cfRule>
  </conditionalFormatting>
  <conditionalFormatting sqref="BM21">
    <cfRule type="cellIs" dxfId="12253" priority="3773" operator="lessThan">
      <formula>$C$4</formula>
    </cfRule>
  </conditionalFormatting>
  <conditionalFormatting sqref="BM22">
    <cfRule type="cellIs" dxfId="12252" priority="3774" operator="lessThan">
      <formula>$C$4</formula>
    </cfRule>
  </conditionalFormatting>
  <conditionalFormatting sqref="BM23">
    <cfRule type="cellIs" dxfId="12251" priority="3775" operator="lessThan">
      <formula>$C$4</formula>
    </cfRule>
  </conditionalFormatting>
  <conditionalFormatting sqref="BM24">
    <cfRule type="cellIs" dxfId="12250" priority="3776" operator="lessThan">
      <formula>$C$4</formula>
    </cfRule>
  </conditionalFormatting>
  <conditionalFormatting sqref="BM25">
    <cfRule type="cellIs" dxfId="12249" priority="3777" operator="lessThan">
      <formula>$C$4</formula>
    </cfRule>
  </conditionalFormatting>
  <conditionalFormatting sqref="BM26">
    <cfRule type="cellIs" dxfId="12248" priority="3778" operator="lessThan">
      <formula>$C$4</formula>
    </cfRule>
  </conditionalFormatting>
  <conditionalFormatting sqref="BM27">
    <cfRule type="cellIs" dxfId="12247" priority="3779" operator="lessThan">
      <formula>$C$4</formula>
    </cfRule>
  </conditionalFormatting>
  <conditionalFormatting sqref="BM28">
    <cfRule type="cellIs" dxfId="12246" priority="3780" operator="lessThan">
      <formula>$C$4</formula>
    </cfRule>
  </conditionalFormatting>
  <conditionalFormatting sqref="BM29">
    <cfRule type="cellIs" dxfId="12245" priority="3781" operator="lessThan">
      <formula>$C$4</formula>
    </cfRule>
  </conditionalFormatting>
  <conditionalFormatting sqref="BM30">
    <cfRule type="cellIs" dxfId="12244" priority="3782" operator="lessThan">
      <formula>$C$4</formula>
    </cfRule>
  </conditionalFormatting>
  <conditionalFormatting sqref="BM31">
    <cfRule type="cellIs" dxfId="12243" priority="3783" operator="lessThan">
      <formula>$C$4</formula>
    </cfRule>
  </conditionalFormatting>
  <conditionalFormatting sqref="BM32">
    <cfRule type="cellIs" dxfId="12242" priority="3784" operator="lessThan">
      <formula>$C$4</formula>
    </cfRule>
  </conditionalFormatting>
  <conditionalFormatting sqref="BM33">
    <cfRule type="cellIs" dxfId="12241" priority="3785" operator="lessThan">
      <formula>$C$4</formula>
    </cfRule>
  </conditionalFormatting>
  <conditionalFormatting sqref="BM34">
    <cfRule type="cellIs" dxfId="12240" priority="3786" operator="lessThan">
      <formula>$C$4</formula>
    </cfRule>
  </conditionalFormatting>
  <conditionalFormatting sqref="BM35">
    <cfRule type="cellIs" dxfId="12239" priority="3787" operator="lessThan">
      <formula>$C$4</formula>
    </cfRule>
  </conditionalFormatting>
  <conditionalFormatting sqref="BM36">
    <cfRule type="cellIs" dxfId="12238" priority="3788" operator="lessThan">
      <formula>$C$4</formula>
    </cfRule>
  </conditionalFormatting>
  <conditionalFormatting sqref="BM37">
    <cfRule type="cellIs" dxfId="12237" priority="3789" operator="lessThan">
      <formula>$C$4</formula>
    </cfRule>
  </conditionalFormatting>
  <conditionalFormatting sqref="BM38">
    <cfRule type="cellIs" dxfId="12236" priority="3790" operator="lessThan">
      <formula>$C$4</formula>
    </cfRule>
  </conditionalFormatting>
  <conditionalFormatting sqref="BM39">
    <cfRule type="cellIs" dxfId="12235" priority="3791" operator="lessThan">
      <formula>$C$4</formula>
    </cfRule>
  </conditionalFormatting>
  <conditionalFormatting sqref="BM40">
    <cfRule type="cellIs" dxfId="12234" priority="3792" operator="lessThan">
      <formula>$C$4</formula>
    </cfRule>
  </conditionalFormatting>
  <conditionalFormatting sqref="BM41">
    <cfRule type="cellIs" dxfId="12233" priority="3793" operator="lessThan">
      <formula>$C$4</formula>
    </cfRule>
  </conditionalFormatting>
  <conditionalFormatting sqref="BM42">
    <cfRule type="cellIs" dxfId="12232" priority="3794" operator="lessThan">
      <formula>$C$4</formula>
    </cfRule>
  </conditionalFormatting>
  <conditionalFormatting sqref="BM43">
    <cfRule type="cellIs" dxfId="12231" priority="3795" operator="lessThan">
      <formula>$C$4</formula>
    </cfRule>
  </conditionalFormatting>
  <conditionalFormatting sqref="BM44">
    <cfRule type="cellIs" dxfId="12230" priority="3796" operator="lessThan">
      <formula>$C$4</formula>
    </cfRule>
  </conditionalFormatting>
  <conditionalFormatting sqref="BM45">
    <cfRule type="cellIs" dxfId="12229" priority="3797" operator="lessThan">
      <formula>$C$4</formula>
    </cfRule>
  </conditionalFormatting>
  <conditionalFormatting sqref="BM46">
    <cfRule type="cellIs" dxfId="12228" priority="3798" operator="lessThan">
      <formula>$C$4</formula>
    </cfRule>
  </conditionalFormatting>
  <conditionalFormatting sqref="BM47">
    <cfRule type="cellIs" dxfId="12227" priority="3799" operator="lessThan">
      <formula>$C$4</formula>
    </cfRule>
  </conditionalFormatting>
  <conditionalFormatting sqref="BM48">
    <cfRule type="cellIs" dxfId="12226" priority="3800" operator="lessThan">
      <formula>$C$4</formula>
    </cfRule>
  </conditionalFormatting>
  <conditionalFormatting sqref="BM49">
    <cfRule type="cellIs" dxfId="12225" priority="3801" operator="lessThan">
      <formula>$C$4</formula>
    </cfRule>
  </conditionalFormatting>
  <conditionalFormatting sqref="BM50">
    <cfRule type="cellIs" dxfId="12224" priority="3802" operator="lessThan">
      <formula>$C$4</formula>
    </cfRule>
  </conditionalFormatting>
  <conditionalFormatting sqref="BM51">
    <cfRule type="cellIs" dxfId="12223" priority="3803" operator="lessThan">
      <formula>$C$4</formula>
    </cfRule>
  </conditionalFormatting>
  <conditionalFormatting sqref="BM52">
    <cfRule type="cellIs" dxfId="12222" priority="3804" operator="lessThan">
      <formula>$C$4</formula>
    </cfRule>
  </conditionalFormatting>
  <conditionalFormatting sqref="BM53">
    <cfRule type="cellIs" dxfId="12221" priority="3805" operator="lessThan">
      <formula>$C$4</formula>
    </cfRule>
  </conditionalFormatting>
  <conditionalFormatting sqref="BM54">
    <cfRule type="cellIs" dxfId="12220" priority="3806" operator="lessThan">
      <formula>$C$4</formula>
    </cfRule>
  </conditionalFormatting>
  <conditionalFormatting sqref="BM55">
    <cfRule type="cellIs" dxfId="12219" priority="3807" operator="lessThan">
      <formula>$C$4</formula>
    </cfRule>
  </conditionalFormatting>
  <conditionalFormatting sqref="BM56">
    <cfRule type="cellIs" dxfId="12218" priority="3808" operator="lessThan">
      <formula>$C$4</formula>
    </cfRule>
  </conditionalFormatting>
  <conditionalFormatting sqref="BM57">
    <cfRule type="cellIs" dxfId="12217" priority="3809" operator="lessThan">
      <formula>$C$4</formula>
    </cfRule>
  </conditionalFormatting>
  <conditionalFormatting sqref="BM58">
    <cfRule type="cellIs" dxfId="12216" priority="3810" operator="lessThan">
      <formula>$C$4</formula>
    </cfRule>
  </conditionalFormatting>
  <conditionalFormatting sqref="BM59">
    <cfRule type="cellIs" dxfId="12215" priority="3811" operator="lessThan">
      <formula>$C$4</formula>
    </cfRule>
  </conditionalFormatting>
  <conditionalFormatting sqref="BM60">
    <cfRule type="cellIs" dxfId="12214" priority="3812" operator="lessThan">
      <formula>$C$4</formula>
    </cfRule>
  </conditionalFormatting>
  <conditionalFormatting sqref="BN11">
    <cfRule type="cellIs" dxfId="12213" priority="3813" operator="lessThan">
      <formula>$C$4</formula>
    </cfRule>
  </conditionalFormatting>
  <conditionalFormatting sqref="BN12">
    <cfRule type="cellIs" dxfId="12212" priority="3814" operator="lessThan">
      <formula>$C$4</formula>
    </cfRule>
  </conditionalFormatting>
  <conditionalFormatting sqref="BN13">
    <cfRule type="cellIs" dxfId="12211" priority="3815" operator="lessThan">
      <formula>$C$4</formula>
    </cfRule>
  </conditionalFormatting>
  <conditionalFormatting sqref="BN14">
    <cfRule type="cellIs" dxfId="12210" priority="3816" operator="lessThan">
      <formula>$C$4</formula>
    </cfRule>
  </conditionalFormatting>
  <conditionalFormatting sqref="BN15">
    <cfRule type="cellIs" dxfId="12209" priority="3817" operator="lessThan">
      <formula>$C$4</formula>
    </cfRule>
  </conditionalFormatting>
  <conditionalFormatting sqref="BN16">
    <cfRule type="cellIs" dxfId="12208" priority="3818" operator="lessThan">
      <formula>$C$4</formula>
    </cfRule>
  </conditionalFormatting>
  <conditionalFormatting sqref="BN17">
    <cfRule type="cellIs" dxfId="12207" priority="3819" operator="lessThan">
      <formula>$C$4</formula>
    </cfRule>
  </conditionalFormatting>
  <conditionalFormatting sqref="BN18">
    <cfRule type="cellIs" dxfId="12206" priority="3820" operator="lessThan">
      <formula>$C$4</formula>
    </cfRule>
  </conditionalFormatting>
  <conditionalFormatting sqref="BN19">
    <cfRule type="cellIs" dxfId="12205" priority="3821" operator="lessThan">
      <formula>$C$4</formula>
    </cfRule>
  </conditionalFormatting>
  <conditionalFormatting sqref="BN20">
    <cfRule type="cellIs" dxfId="12204" priority="3822" operator="lessThan">
      <formula>$C$4</formula>
    </cfRule>
  </conditionalFormatting>
  <conditionalFormatting sqref="BN21">
    <cfRule type="cellIs" dxfId="12203" priority="3823" operator="lessThan">
      <formula>$C$4</formula>
    </cfRule>
  </conditionalFormatting>
  <conditionalFormatting sqref="BN22">
    <cfRule type="cellIs" dxfId="12202" priority="3824" operator="lessThan">
      <formula>$C$4</formula>
    </cfRule>
  </conditionalFormatting>
  <conditionalFormatting sqref="BN23">
    <cfRule type="cellIs" dxfId="12201" priority="3825" operator="lessThan">
      <formula>$C$4</formula>
    </cfRule>
  </conditionalFormatting>
  <conditionalFormatting sqref="BN24">
    <cfRule type="cellIs" dxfId="12200" priority="3826" operator="lessThan">
      <formula>$C$4</formula>
    </cfRule>
  </conditionalFormatting>
  <conditionalFormatting sqref="BN25">
    <cfRule type="cellIs" dxfId="12199" priority="3827" operator="lessThan">
      <formula>$C$4</formula>
    </cfRule>
  </conditionalFormatting>
  <conditionalFormatting sqref="BN26">
    <cfRule type="cellIs" dxfId="12198" priority="3828" operator="lessThan">
      <formula>$C$4</formula>
    </cfRule>
  </conditionalFormatting>
  <conditionalFormatting sqref="BN27">
    <cfRule type="cellIs" dxfId="12197" priority="3829" operator="lessThan">
      <formula>$C$4</formula>
    </cfRule>
  </conditionalFormatting>
  <conditionalFormatting sqref="BN28">
    <cfRule type="cellIs" dxfId="12196" priority="3830" operator="lessThan">
      <formula>$C$4</formula>
    </cfRule>
  </conditionalFormatting>
  <conditionalFormatting sqref="BN29">
    <cfRule type="cellIs" dxfId="12195" priority="3831" operator="lessThan">
      <formula>$C$4</formula>
    </cfRule>
  </conditionalFormatting>
  <conditionalFormatting sqref="BN30">
    <cfRule type="cellIs" dxfId="12194" priority="3832" operator="lessThan">
      <formula>$C$4</formula>
    </cfRule>
  </conditionalFormatting>
  <conditionalFormatting sqref="BN31">
    <cfRule type="cellIs" dxfId="12193" priority="3833" operator="lessThan">
      <formula>$C$4</formula>
    </cfRule>
  </conditionalFormatting>
  <conditionalFormatting sqref="BN32">
    <cfRule type="cellIs" dxfId="12192" priority="3834" operator="lessThan">
      <formula>$C$4</formula>
    </cfRule>
  </conditionalFormatting>
  <conditionalFormatting sqref="BN33">
    <cfRule type="cellIs" dxfId="12191" priority="3835" operator="lessThan">
      <formula>$C$4</formula>
    </cfRule>
  </conditionalFormatting>
  <conditionalFormatting sqref="BN34">
    <cfRule type="cellIs" dxfId="12190" priority="3836" operator="lessThan">
      <formula>$C$4</formula>
    </cfRule>
  </conditionalFormatting>
  <conditionalFormatting sqref="BN35">
    <cfRule type="cellIs" dxfId="12189" priority="3837" operator="lessThan">
      <formula>$C$4</formula>
    </cfRule>
  </conditionalFormatting>
  <conditionalFormatting sqref="BN36">
    <cfRule type="cellIs" dxfId="12188" priority="3838" operator="lessThan">
      <formula>$C$4</formula>
    </cfRule>
  </conditionalFormatting>
  <conditionalFormatting sqref="BN37">
    <cfRule type="cellIs" dxfId="12187" priority="3839" operator="lessThan">
      <formula>$C$4</formula>
    </cfRule>
  </conditionalFormatting>
  <conditionalFormatting sqref="BN38">
    <cfRule type="cellIs" dxfId="12186" priority="3840" operator="lessThan">
      <formula>$C$4</formula>
    </cfRule>
  </conditionalFormatting>
  <conditionalFormatting sqref="BN39">
    <cfRule type="cellIs" dxfId="12185" priority="3841" operator="lessThan">
      <formula>$C$4</formula>
    </cfRule>
  </conditionalFormatting>
  <conditionalFormatting sqref="BN40">
    <cfRule type="cellIs" dxfId="12184" priority="3842" operator="lessThan">
      <formula>$C$4</formula>
    </cfRule>
  </conditionalFormatting>
  <conditionalFormatting sqref="BN41">
    <cfRule type="cellIs" dxfId="12183" priority="3843" operator="lessThan">
      <formula>$C$4</formula>
    </cfRule>
  </conditionalFormatting>
  <conditionalFormatting sqref="BN42">
    <cfRule type="cellIs" dxfId="12182" priority="3844" operator="lessThan">
      <formula>$C$4</formula>
    </cfRule>
  </conditionalFormatting>
  <conditionalFormatting sqref="BN43">
    <cfRule type="cellIs" dxfId="12181" priority="3845" operator="lessThan">
      <formula>$C$4</formula>
    </cfRule>
  </conditionalFormatting>
  <conditionalFormatting sqref="BN44">
    <cfRule type="cellIs" dxfId="12180" priority="3846" operator="lessThan">
      <formula>$C$4</formula>
    </cfRule>
  </conditionalFormatting>
  <conditionalFormatting sqref="BN45">
    <cfRule type="cellIs" dxfId="12179" priority="3847" operator="lessThan">
      <formula>$C$4</formula>
    </cfRule>
  </conditionalFormatting>
  <conditionalFormatting sqref="BN46">
    <cfRule type="cellIs" dxfId="12178" priority="3848" operator="lessThan">
      <formula>$C$4</formula>
    </cfRule>
  </conditionalFormatting>
  <conditionalFormatting sqref="BN47">
    <cfRule type="cellIs" dxfId="12177" priority="3849" operator="lessThan">
      <formula>$C$4</formula>
    </cfRule>
  </conditionalFormatting>
  <conditionalFormatting sqref="BN48">
    <cfRule type="cellIs" dxfId="12176" priority="3850" operator="lessThan">
      <formula>$C$4</formula>
    </cfRule>
  </conditionalFormatting>
  <conditionalFormatting sqref="BN49">
    <cfRule type="cellIs" dxfId="12175" priority="3851" operator="lessThan">
      <formula>$C$4</formula>
    </cfRule>
  </conditionalFormatting>
  <conditionalFormatting sqref="BN50">
    <cfRule type="cellIs" dxfId="12174" priority="3852" operator="lessThan">
      <formula>$C$4</formula>
    </cfRule>
  </conditionalFormatting>
  <conditionalFormatting sqref="BN51">
    <cfRule type="cellIs" dxfId="12173" priority="3853" operator="lessThan">
      <formula>$C$4</formula>
    </cfRule>
  </conditionalFormatting>
  <conditionalFormatting sqref="BN52">
    <cfRule type="cellIs" dxfId="12172" priority="3854" operator="lessThan">
      <formula>$C$4</formula>
    </cfRule>
  </conditionalFormatting>
  <conditionalFormatting sqref="BN53">
    <cfRule type="cellIs" dxfId="12171" priority="3855" operator="lessThan">
      <formula>$C$4</formula>
    </cfRule>
  </conditionalFormatting>
  <conditionalFormatting sqref="BN54">
    <cfRule type="cellIs" dxfId="12170" priority="3856" operator="lessThan">
      <formula>$C$4</formula>
    </cfRule>
  </conditionalFormatting>
  <conditionalFormatting sqref="BN55">
    <cfRule type="cellIs" dxfId="12169" priority="3857" operator="lessThan">
      <formula>$C$4</formula>
    </cfRule>
  </conditionalFormatting>
  <conditionalFormatting sqref="BN56">
    <cfRule type="cellIs" dxfId="12168" priority="3858" operator="lessThan">
      <formula>$C$4</formula>
    </cfRule>
  </conditionalFormatting>
  <conditionalFormatting sqref="BN57">
    <cfRule type="cellIs" dxfId="12167" priority="3859" operator="lessThan">
      <formula>$C$4</formula>
    </cfRule>
  </conditionalFormatting>
  <conditionalFormatting sqref="BN58">
    <cfRule type="cellIs" dxfId="12166" priority="3860" operator="lessThan">
      <formula>$C$4</formula>
    </cfRule>
  </conditionalFormatting>
  <conditionalFormatting sqref="BN59">
    <cfRule type="cellIs" dxfId="12165" priority="3861" operator="lessThan">
      <formula>$C$4</formula>
    </cfRule>
  </conditionalFormatting>
  <conditionalFormatting sqref="BN60">
    <cfRule type="cellIs" dxfId="12164" priority="3862" operator="lessThan">
      <formula>$C$4</formula>
    </cfRule>
  </conditionalFormatting>
  <conditionalFormatting sqref="CH11">
    <cfRule type="cellIs" dxfId="12163" priority="3863" operator="lessThan">
      <formula>1</formula>
    </cfRule>
  </conditionalFormatting>
  <conditionalFormatting sqref="CH12">
    <cfRule type="cellIs" dxfId="12162" priority="3864" operator="lessThan">
      <formula>1</formula>
    </cfRule>
  </conditionalFormatting>
  <conditionalFormatting sqref="CH13:CH46">
    <cfRule type="cellIs" dxfId="12161" priority="3865" operator="lessThan">
      <formula>1</formula>
    </cfRule>
  </conditionalFormatting>
  <conditionalFormatting sqref="CH14">
    <cfRule type="cellIs" dxfId="12160" priority="3866" operator="lessThan">
      <formula>1</formula>
    </cfRule>
  </conditionalFormatting>
  <conditionalFormatting sqref="CH15">
    <cfRule type="cellIs" dxfId="12159" priority="3867" operator="lessThan">
      <formula>1</formula>
    </cfRule>
  </conditionalFormatting>
  <conditionalFormatting sqref="CH16">
    <cfRule type="cellIs" dxfId="12158" priority="3868" operator="lessThan">
      <formula>1</formula>
    </cfRule>
  </conditionalFormatting>
  <conditionalFormatting sqref="CH17">
    <cfRule type="cellIs" dxfId="12157" priority="3869" operator="lessThan">
      <formula>1</formula>
    </cfRule>
  </conditionalFormatting>
  <conditionalFormatting sqref="CH18">
    <cfRule type="cellIs" dxfId="12156" priority="3870" operator="lessThan">
      <formula>1</formula>
    </cfRule>
  </conditionalFormatting>
  <conditionalFormatting sqref="CH19">
    <cfRule type="cellIs" dxfId="12155" priority="3871" operator="lessThan">
      <formula>1</formula>
    </cfRule>
  </conditionalFormatting>
  <conditionalFormatting sqref="CH20">
    <cfRule type="cellIs" dxfId="12154" priority="3872" operator="lessThan">
      <formula>1</formula>
    </cfRule>
  </conditionalFormatting>
  <conditionalFormatting sqref="CH21">
    <cfRule type="cellIs" dxfId="12153" priority="3873" operator="lessThan">
      <formula>1</formula>
    </cfRule>
  </conditionalFormatting>
  <conditionalFormatting sqref="CH22">
    <cfRule type="cellIs" dxfId="12152" priority="3874" operator="lessThan">
      <formula>1</formula>
    </cfRule>
  </conditionalFormatting>
  <conditionalFormatting sqref="CH23">
    <cfRule type="cellIs" dxfId="12151" priority="3875" operator="lessThan">
      <formula>1</formula>
    </cfRule>
  </conditionalFormatting>
  <conditionalFormatting sqref="CH24">
    <cfRule type="cellIs" dxfId="12150" priority="3876" operator="lessThan">
      <formula>1</formula>
    </cfRule>
  </conditionalFormatting>
  <conditionalFormatting sqref="CH25">
    <cfRule type="cellIs" dxfId="12149" priority="3877" operator="lessThan">
      <formula>1</formula>
    </cfRule>
  </conditionalFormatting>
  <conditionalFormatting sqref="CH26">
    <cfRule type="cellIs" dxfId="12148" priority="3878" operator="lessThan">
      <formula>1</formula>
    </cfRule>
  </conditionalFormatting>
  <conditionalFormatting sqref="CH27">
    <cfRule type="cellIs" dxfId="12147" priority="3879" operator="lessThan">
      <formula>1</formula>
    </cfRule>
  </conditionalFormatting>
  <conditionalFormatting sqref="CH28">
    <cfRule type="cellIs" dxfId="12146" priority="3880" operator="lessThan">
      <formula>1</formula>
    </cfRule>
  </conditionalFormatting>
  <conditionalFormatting sqref="CH29">
    <cfRule type="cellIs" dxfId="12145" priority="3881" operator="lessThan">
      <formula>1</formula>
    </cfRule>
  </conditionalFormatting>
  <conditionalFormatting sqref="CH30">
    <cfRule type="cellIs" dxfId="12144" priority="3882" operator="lessThan">
      <formula>1</formula>
    </cfRule>
  </conditionalFormatting>
  <conditionalFormatting sqref="CH31">
    <cfRule type="cellIs" dxfId="12143" priority="3883" operator="lessThan">
      <formula>1</formula>
    </cfRule>
  </conditionalFormatting>
  <conditionalFormatting sqref="CH32">
    <cfRule type="cellIs" dxfId="12142" priority="3884" operator="lessThan">
      <formula>1</formula>
    </cfRule>
  </conditionalFormatting>
  <conditionalFormatting sqref="CH33">
    <cfRule type="cellIs" dxfId="12141" priority="3885" operator="lessThan">
      <formula>1</formula>
    </cfRule>
  </conditionalFormatting>
  <conditionalFormatting sqref="CH34">
    <cfRule type="cellIs" dxfId="12140" priority="3886" operator="lessThan">
      <formula>1</formula>
    </cfRule>
  </conditionalFormatting>
  <conditionalFormatting sqref="CH35">
    <cfRule type="cellIs" dxfId="12139" priority="3887" operator="lessThan">
      <formula>1</formula>
    </cfRule>
  </conditionalFormatting>
  <conditionalFormatting sqref="CH36">
    <cfRule type="cellIs" dxfId="12138" priority="3888" operator="lessThan">
      <formula>1</formula>
    </cfRule>
  </conditionalFormatting>
  <conditionalFormatting sqref="CH37">
    <cfRule type="cellIs" dxfId="12137" priority="3889" operator="lessThan">
      <formula>1</formula>
    </cfRule>
  </conditionalFormatting>
  <conditionalFormatting sqref="CH38">
    <cfRule type="cellIs" dxfId="12136" priority="3890" operator="lessThan">
      <formula>1</formula>
    </cfRule>
  </conditionalFormatting>
  <conditionalFormatting sqref="CH39">
    <cfRule type="cellIs" dxfId="12135" priority="3891" operator="lessThan">
      <formula>1</formula>
    </cfRule>
  </conditionalFormatting>
  <conditionalFormatting sqref="CH40">
    <cfRule type="cellIs" dxfId="12134" priority="3892" operator="lessThan">
      <formula>1</formula>
    </cfRule>
  </conditionalFormatting>
  <conditionalFormatting sqref="CH41">
    <cfRule type="cellIs" dxfId="12133" priority="3893" operator="lessThan">
      <formula>1</formula>
    </cfRule>
  </conditionalFormatting>
  <conditionalFormatting sqref="CH42">
    <cfRule type="cellIs" dxfId="12132" priority="3894" operator="lessThan">
      <formula>1</formula>
    </cfRule>
  </conditionalFormatting>
  <conditionalFormatting sqref="CH43">
    <cfRule type="cellIs" dxfId="12131" priority="3895" operator="lessThan">
      <formula>1</formula>
    </cfRule>
  </conditionalFormatting>
  <conditionalFormatting sqref="CH44">
    <cfRule type="cellIs" dxfId="12130" priority="3896" operator="lessThan">
      <formula>1</formula>
    </cfRule>
  </conditionalFormatting>
  <conditionalFormatting sqref="CH45">
    <cfRule type="cellIs" dxfId="12129" priority="3897" operator="lessThan">
      <formula>1</formula>
    </cfRule>
  </conditionalFormatting>
  <conditionalFormatting sqref="CH46">
    <cfRule type="cellIs" dxfId="12128" priority="3898" operator="lessThan">
      <formula>1</formula>
    </cfRule>
  </conditionalFormatting>
  <conditionalFormatting sqref="CH47">
    <cfRule type="cellIs" dxfId="12127" priority="3899" operator="lessThan">
      <formula>1</formula>
    </cfRule>
  </conditionalFormatting>
  <conditionalFormatting sqref="CH48">
    <cfRule type="cellIs" dxfId="12126" priority="3900" operator="lessThan">
      <formula>1</formula>
    </cfRule>
  </conditionalFormatting>
  <conditionalFormatting sqref="CH49">
    <cfRule type="cellIs" dxfId="12125" priority="3901" operator="lessThan">
      <formula>1</formula>
    </cfRule>
  </conditionalFormatting>
  <conditionalFormatting sqref="CH50">
    <cfRule type="cellIs" dxfId="12124" priority="3902" operator="lessThan">
      <formula>1</formula>
    </cfRule>
  </conditionalFormatting>
  <conditionalFormatting sqref="CH51">
    <cfRule type="cellIs" dxfId="12123" priority="3903" operator="lessThan">
      <formula>1</formula>
    </cfRule>
  </conditionalFormatting>
  <conditionalFormatting sqref="CH52">
    <cfRule type="cellIs" dxfId="12122" priority="3904" operator="lessThan">
      <formula>1</formula>
    </cfRule>
  </conditionalFormatting>
  <conditionalFormatting sqref="CH53">
    <cfRule type="cellIs" dxfId="12121" priority="3905" operator="lessThan">
      <formula>1</formula>
    </cfRule>
  </conditionalFormatting>
  <conditionalFormatting sqref="CH54">
    <cfRule type="cellIs" dxfId="12120" priority="3906" operator="lessThan">
      <formula>1</formula>
    </cfRule>
  </conditionalFormatting>
  <conditionalFormatting sqref="CH55">
    <cfRule type="cellIs" dxfId="12119" priority="3907" operator="lessThan">
      <formula>1</formula>
    </cfRule>
  </conditionalFormatting>
  <conditionalFormatting sqref="CH56">
    <cfRule type="cellIs" dxfId="12118" priority="3908" operator="lessThan">
      <formula>1</formula>
    </cfRule>
  </conditionalFormatting>
  <conditionalFormatting sqref="CH57">
    <cfRule type="cellIs" dxfId="12117" priority="3909" operator="lessThan">
      <formula>1</formula>
    </cfRule>
  </conditionalFormatting>
  <conditionalFormatting sqref="CH58">
    <cfRule type="cellIs" dxfId="12116" priority="3910" operator="lessThan">
      <formula>1</formula>
    </cfRule>
  </conditionalFormatting>
  <conditionalFormatting sqref="CH59">
    <cfRule type="cellIs" dxfId="12115" priority="3911" operator="lessThan">
      <formula>1</formula>
    </cfRule>
  </conditionalFormatting>
  <conditionalFormatting sqref="CH60">
    <cfRule type="cellIs" dxfId="12114" priority="3912" operator="lessThan">
      <formula>1</formula>
    </cfRule>
  </conditionalFormatting>
  <conditionalFormatting sqref="CK11:CK46">
    <cfRule type="cellIs" dxfId="12113" priority="3913" operator="lessThan">
      <formula>1</formula>
    </cfRule>
  </conditionalFormatting>
  <conditionalFormatting sqref="CK12">
    <cfRule type="cellIs" dxfId="12112" priority="3914" operator="lessThan">
      <formula>1</formula>
    </cfRule>
  </conditionalFormatting>
  <conditionalFormatting sqref="CK13">
    <cfRule type="cellIs" dxfId="12111" priority="3915" operator="lessThan">
      <formula>1</formula>
    </cfRule>
  </conditionalFormatting>
  <conditionalFormatting sqref="CK14">
    <cfRule type="cellIs" dxfId="12110" priority="3916" operator="lessThan">
      <formula>1</formula>
    </cfRule>
  </conditionalFormatting>
  <conditionalFormatting sqref="CK15">
    <cfRule type="cellIs" dxfId="12109" priority="3917" operator="lessThan">
      <formula>1</formula>
    </cfRule>
  </conditionalFormatting>
  <conditionalFormatting sqref="CK16">
    <cfRule type="cellIs" dxfId="12108" priority="3918" operator="lessThan">
      <formula>1</formula>
    </cfRule>
  </conditionalFormatting>
  <conditionalFormatting sqref="CK17">
    <cfRule type="cellIs" dxfId="12107" priority="3919" operator="lessThan">
      <formula>1</formula>
    </cfRule>
  </conditionalFormatting>
  <conditionalFormatting sqref="CK18">
    <cfRule type="cellIs" dxfId="12106" priority="3920" operator="lessThan">
      <formula>1</formula>
    </cfRule>
  </conditionalFormatting>
  <conditionalFormatting sqref="CK19">
    <cfRule type="cellIs" dxfId="12105" priority="3921" operator="lessThan">
      <formula>1</formula>
    </cfRule>
  </conditionalFormatting>
  <conditionalFormatting sqref="CK20">
    <cfRule type="cellIs" dxfId="12104" priority="3922" operator="lessThan">
      <formula>1</formula>
    </cfRule>
  </conditionalFormatting>
  <conditionalFormatting sqref="CK21">
    <cfRule type="cellIs" dxfId="12103" priority="3923" operator="lessThan">
      <formula>1</formula>
    </cfRule>
  </conditionalFormatting>
  <conditionalFormatting sqref="CK22">
    <cfRule type="cellIs" dxfId="12102" priority="3924" operator="lessThan">
      <formula>1</formula>
    </cfRule>
  </conditionalFormatting>
  <conditionalFormatting sqref="CK23">
    <cfRule type="cellIs" dxfId="12101" priority="3925" operator="lessThan">
      <formula>1</formula>
    </cfRule>
  </conditionalFormatting>
  <conditionalFormatting sqref="CK24">
    <cfRule type="cellIs" dxfId="12100" priority="3926" operator="lessThan">
      <formula>1</formula>
    </cfRule>
  </conditionalFormatting>
  <conditionalFormatting sqref="CK25">
    <cfRule type="cellIs" dxfId="12099" priority="3927" operator="lessThan">
      <formula>1</formula>
    </cfRule>
  </conditionalFormatting>
  <conditionalFormatting sqref="CK26">
    <cfRule type="cellIs" dxfId="12098" priority="3928" operator="lessThan">
      <formula>1</formula>
    </cfRule>
  </conditionalFormatting>
  <conditionalFormatting sqref="CK27">
    <cfRule type="cellIs" dxfId="12097" priority="3929" operator="lessThan">
      <formula>1</formula>
    </cfRule>
  </conditionalFormatting>
  <conditionalFormatting sqref="CK28">
    <cfRule type="cellIs" dxfId="12096" priority="3930" operator="lessThan">
      <formula>1</formula>
    </cfRule>
  </conditionalFormatting>
  <conditionalFormatting sqref="CK29">
    <cfRule type="cellIs" dxfId="12095" priority="3931" operator="lessThan">
      <formula>1</formula>
    </cfRule>
  </conditionalFormatting>
  <conditionalFormatting sqref="CK30">
    <cfRule type="cellIs" dxfId="12094" priority="3932" operator="lessThan">
      <formula>1</formula>
    </cfRule>
  </conditionalFormatting>
  <conditionalFormatting sqref="CK31">
    <cfRule type="cellIs" dxfId="12093" priority="3933" operator="lessThan">
      <formula>1</formula>
    </cfRule>
  </conditionalFormatting>
  <conditionalFormatting sqref="CK32">
    <cfRule type="cellIs" dxfId="12092" priority="3934" operator="lessThan">
      <formula>1</formula>
    </cfRule>
  </conditionalFormatting>
  <conditionalFormatting sqref="CK33">
    <cfRule type="cellIs" dxfId="12091" priority="3935" operator="lessThan">
      <formula>1</formula>
    </cfRule>
  </conditionalFormatting>
  <conditionalFormatting sqref="CK34">
    <cfRule type="cellIs" dxfId="12090" priority="3936" operator="lessThan">
      <formula>1</formula>
    </cfRule>
  </conditionalFormatting>
  <conditionalFormatting sqref="CK35">
    <cfRule type="cellIs" dxfId="12089" priority="3937" operator="lessThan">
      <formula>1</formula>
    </cfRule>
  </conditionalFormatting>
  <conditionalFormatting sqref="CK36">
    <cfRule type="cellIs" dxfId="12088" priority="3938" operator="lessThan">
      <formula>1</formula>
    </cfRule>
  </conditionalFormatting>
  <conditionalFormatting sqref="CK37">
    <cfRule type="cellIs" dxfId="12087" priority="3939" operator="lessThan">
      <formula>1</formula>
    </cfRule>
  </conditionalFormatting>
  <conditionalFormatting sqref="CK38">
    <cfRule type="cellIs" dxfId="12086" priority="3940" operator="lessThan">
      <formula>1</formula>
    </cfRule>
  </conditionalFormatting>
  <conditionalFormatting sqref="CK39">
    <cfRule type="cellIs" dxfId="12085" priority="3941" operator="lessThan">
      <formula>1</formula>
    </cfRule>
  </conditionalFormatting>
  <conditionalFormatting sqref="CK40">
    <cfRule type="cellIs" dxfId="12084" priority="3942" operator="lessThan">
      <formula>1</formula>
    </cfRule>
  </conditionalFormatting>
  <conditionalFormatting sqref="CK41">
    <cfRule type="cellIs" dxfId="12083" priority="3943" operator="lessThan">
      <formula>1</formula>
    </cfRule>
  </conditionalFormatting>
  <conditionalFormatting sqref="CK42">
    <cfRule type="cellIs" dxfId="12082" priority="3944" operator="lessThan">
      <formula>1</formula>
    </cfRule>
  </conditionalFormatting>
  <conditionalFormatting sqref="CK43">
    <cfRule type="cellIs" dxfId="12081" priority="3945" operator="lessThan">
      <formula>1</formula>
    </cfRule>
  </conditionalFormatting>
  <conditionalFormatting sqref="CK44">
    <cfRule type="cellIs" dxfId="12080" priority="3946" operator="lessThan">
      <formula>1</formula>
    </cfRule>
  </conditionalFormatting>
  <conditionalFormatting sqref="CK45">
    <cfRule type="cellIs" dxfId="12079" priority="3947" operator="lessThan">
      <formula>1</formula>
    </cfRule>
  </conditionalFormatting>
  <conditionalFormatting sqref="CK46">
    <cfRule type="cellIs" dxfId="12078" priority="3948" operator="lessThan">
      <formula>1</formula>
    </cfRule>
  </conditionalFormatting>
  <conditionalFormatting sqref="CK47">
    <cfRule type="cellIs" dxfId="12077" priority="3949" operator="lessThan">
      <formula>1</formula>
    </cfRule>
  </conditionalFormatting>
  <conditionalFormatting sqref="CK48">
    <cfRule type="cellIs" dxfId="12076" priority="3950" operator="lessThan">
      <formula>1</formula>
    </cfRule>
  </conditionalFormatting>
  <conditionalFormatting sqref="CK49">
    <cfRule type="cellIs" dxfId="12075" priority="3951" operator="lessThan">
      <formula>1</formula>
    </cfRule>
  </conditionalFormatting>
  <conditionalFormatting sqref="CK50">
    <cfRule type="cellIs" dxfId="12074" priority="3952" operator="lessThan">
      <formula>1</formula>
    </cfRule>
  </conditionalFormatting>
  <conditionalFormatting sqref="CK51">
    <cfRule type="cellIs" dxfId="12073" priority="3953" operator="lessThan">
      <formula>1</formula>
    </cfRule>
  </conditionalFormatting>
  <conditionalFormatting sqref="CK52">
    <cfRule type="cellIs" dxfId="12072" priority="3954" operator="lessThan">
      <formula>1</formula>
    </cfRule>
  </conditionalFormatting>
  <conditionalFormatting sqref="CK53">
    <cfRule type="cellIs" dxfId="12071" priority="3955" operator="lessThan">
      <formula>1</formula>
    </cfRule>
  </conditionalFormatting>
  <conditionalFormatting sqref="CK54">
    <cfRule type="cellIs" dxfId="12070" priority="3956" operator="lessThan">
      <formula>1</formula>
    </cfRule>
  </conditionalFormatting>
  <conditionalFormatting sqref="CK55">
    <cfRule type="cellIs" dxfId="12069" priority="3957" operator="lessThan">
      <formula>1</formula>
    </cfRule>
  </conditionalFormatting>
  <conditionalFormatting sqref="CK56">
    <cfRule type="cellIs" dxfId="12068" priority="3958" operator="lessThan">
      <formula>1</formula>
    </cfRule>
  </conditionalFormatting>
  <conditionalFormatting sqref="CK57">
    <cfRule type="cellIs" dxfId="12067" priority="3959" operator="lessThan">
      <formula>1</formula>
    </cfRule>
  </conditionalFormatting>
  <conditionalFormatting sqref="CK58">
    <cfRule type="cellIs" dxfId="12066" priority="3960" operator="lessThan">
      <formula>1</formula>
    </cfRule>
  </conditionalFormatting>
  <conditionalFormatting sqref="CK59">
    <cfRule type="cellIs" dxfId="12065" priority="3961" operator="lessThan">
      <formula>1</formula>
    </cfRule>
  </conditionalFormatting>
  <conditionalFormatting sqref="CK60">
    <cfRule type="cellIs" dxfId="12064" priority="3962" operator="lessThan">
      <formula>1</formula>
    </cfRule>
  </conditionalFormatting>
  <conditionalFormatting sqref="CO10">
    <cfRule type="cellIs" dxfId="12063" priority="3963" operator="lessThan">
      <formula>1</formula>
    </cfRule>
  </conditionalFormatting>
  <conditionalFormatting sqref="CO11">
    <cfRule type="cellIs" dxfId="12062" priority="3964" operator="lessThan">
      <formula>1</formula>
    </cfRule>
  </conditionalFormatting>
  <conditionalFormatting sqref="CO12">
    <cfRule type="cellIs" dxfId="12061" priority="3965" operator="lessThan">
      <formula>1</formula>
    </cfRule>
  </conditionalFormatting>
  <conditionalFormatting sqref="CO13">
    <cfRule type="cellIs" dxfId="12060" priority="3966" operator="lessThan">
      <formula>1</formula>
    </cfRule>
  </conditionalFormatting>
  <conditionalFormatting sqref="CO14">
    <cfRule type="cellIs" dxfId="12059" priority="3967" operator="lessThan">
      <formula>1</formula>
    </cfRule>
  </conditionalFormatting>
  <conditionalFormatting sqref="CO15">
    <cfRule type="cellIs" dxfId="12058" priority="3968" operator="lessThan">
      <formula>1</formula>
    </cfRule>
  </conditionalFormatting>
  <conditionalFormatting sqref="CO16">
    <cfRule type="cellIs" dxfId="12057" priority="3969" operator="lessThan">
      <formula>1</formula>
    </cfRule>
  </conditionalFormatting>
  <conditionalFormatting sqref="CO17">
    <cfRule type="cellIs" dxfId="12056" priority="3970" operator="lessThan">
      <formula>1</formula>
    </cfRule>
  </conditionalFormatting>
  <conditionalFormatting sqref="CO18">
    <cfRule type="cellIs" dxfId="12055" priority="3971" operator="lessThan">
      <formula>1</formula>
    </cfRule>
  </conditionalFormatting>
  <conditionalFormatting sqref="CO19">
    <cfRule type="cellIs" dxfId="12054" priority="3972" operator="lessThan">
      <formula>1</formula>
    </cfRule>
  </conditionalFormatting>
  <conditionalFormatting sqref="CO23">
    <cfRule type="cellIs" dxfId="12053" priority="3973" operator="lessThan">
      <formula>1</formula>
    </cfRule>
  </conditionalFormatting>
  <conditionalFormatting sqref="CO24">
    <cfRule type="cellIs" dxfId="12052" priority="3974" operator="lessThan">
      <formula>1</formula>
    </cfRule>
  </conditionalFormatting>
  <conditionalFormatting sqref="CO25">
    <cfRule type="cellIs" dxfId="12051" priority="3975" operator="lessThan">
      <formula>1</formula>
    </cfRule>
  </conditionalFormatting>
  <conditionalFormatting sqref="CO26">
    <cfRule type="cellIs" dxfId="12050" priority="3976" operator="lessThan">
      <formula>1</formula>
    </cfRule>
  </conditionalFormatting>
  <conditionalFormatting sqref="CO27">
    <cfRule type="cellIs" dxfId="12049" priority="3977" operator="lessThan">
      <formula>1</formula>
    </cfRule>
  </conditionalFormatting>
  <conditionalFormatting sqref="CO28">
    <cfRule type="cellIs" dxfId="12048" priority="3978" operator="lessThan">
      <formula>1</formula>
    </cfRule>
  </conditionalFormatting>
  <conditionalFormatting sqref="CO29">
    <cfRule type="cellIs" dxfId="12047" priority="3979" operator="lessThan">
      <formula>1</formula>
    </cfRule>
  </conditionalFormatting>
  <conditionalFormatting sqref="CO30">
    <cfRule type="cellIs" dxfId="12046" priority="3980" operator="lessThan">
      <formula>1</formula>
    </cfRule>
  </conditionalFormatting>
  <conditionalFormatting sqref="CO31">
    <cfRule type="cellIs" dxfId="12045" priority="3981" operator="lessThan">
      <formula>1</formula>
    </cfRule>
  </conditionalFormatting>
  <conditionalFormatting sqref="CO32">
    <cfRule type="cellIs" dxfId="12044" priority="3982" operator="lessThan">
      <formula>1</formula>
    </cfRule>
  </conditionalFormatting>
  <conditionalFormatting sqref="BA11">
    <cfRule type="cellIs" dxfId="12043" priority="112" operator="lessThan">
      <formula>$C$4</formula>
    </cfRule>
  </conditionalFormatting>
  <conditionalFormatting sqref="BA12">
    <cfRule type="cellIs" dxfId="12042" priority="111" operator="lessThan">
      <formula>$C$4</formula>
    </cfRule>
  </conditionalFormatting>
  <conditionalFormatting sqref="BA13">
    <cfRule type="cellIs" dxfId="12041" priority="110" operator="lessThan">
      <formula>$C$4</formula>
    </cfRule>
  </conditionalFormatting>
  <conditionalFormatting sqref="BA14">
    <cfRule type="cellIs" dxfId="12040" priority="109" operator="lessThan">
      <formula>$C$4</formula>
    </cfRule>
  </conditionalFormatting>
  <conditionalFormatting sqref="BA15">
    <cfRule type="cellIs" dxfId="12039" priority="108" operator="lessThan">
      <formula>$C$4</formula>
    </cfRule>
  </conditionalFormatting>
  <conditionalFormatting sqref="BA16">
    <cfRule type="cellIs" dxfId="12038" priority="107" operator="lessThan">
      <formula>$C$4</formula>
    </cfRule>
  </conditionalFormatting>
  <conditionalFormatting sqref="BA17">
    <cfRule type="cellIs" dxfId="12037" priority="106" operator="lessThan">
      <formula>$C$4</formula>
    </cfRule>
  </conditionalFormatting>
  <conditionalFormatting sqref="BA18">
    <cfRule type="cellIs" dxfId="12036" priority="105" operator="lessThan">
      <formula>$C$4</formula>
    </cfRule>
  </conditionalFormatting>
  <conditionalFormatting sqref="BA19">
    <cfRule type="cellIs" dxfId="12035" priority="104" operator="lessThan">
      <formula>$C$4</formula>
    </cfRule>
  </conditionalFormatting>
  <conditionalFormatting sqref="BA20">
    <cfRule type="cellIs" dxfId="12034" priority="103" operator="lessThan">
      <formula>$C$4</formula>
    </cfRule>
  </conditionalFormatting>
  <conditionalFormatting sqref="BA21">
    <cfRule type="cellIs" dxfId="12033" priority="102" operator="lessThan">
      <formula>$C$4</formula>
    </cfRule>
  </conditionalFormatting>
  <conditionalFormatting sqref="BA22">
    <cfRule type="cellIs" dxfId="12032" priority="101" operator="lessThan">
      <formula>$C$4</formula>
    </cfRule>
  </conditionalFormatting>
  <conditionalFormatting sqref="BA23">
    <cfRule type="cellIs" dxfId="12031" priority="100" operator="lessThan">
      <formula>$C$4</formula>
    </cfRule>
  </conditionalFormatting>
  <conditionalFormatting sqref="BA24">
    <cfRule type="cellIs" dxfId="12030" priority="99" operator="lessThan">
      <formula>$C$4</formula>
    </cfRule>
  </conditionalFormatting>
  <conditionalFormatting sqref="BA25">
    <cfRule type="cellIs" dxfId="12029" priority="98" operator="lessThan">
      <formula>$C$4</formula>
    </cfRule>
  </conditionalFormatting>
  <conditionalFormatting sqref="BA26">
    <cfRule type="cellIs" dxfId="12028" priority="97" operator="lessThan">
      <formula>$C$4</formula>
    </cfRule>
  </conditionalFormatting>
  <conditionalFormatting sqref="BA27">
    <cfRule type="cellIs" dxfId="12027" priority="96" operator="lessThan">
      <formula>$C$4</formula>
    </cfRule>
  </conditionalFormatting>
  <conditionalFormatting sqref="BA28">
    <cfRule type="cellIs" dxfId="12026" priority="95" operator="lessThan">
      <formula>$C$4</formula>
    </cfRule>
  </conditionalFormatting>
  <conditionalFormatting sqref="BA29">
    <cfRule type="cellIs" dxfId="12025" priority="94" operator="lessThan">
      <formula>$C$4</formula>
    </cfRule>
  </conditionalFormatting>
  <conditionalFormatting sqref="BA30">
    <cfRule type="cellIs" dxfId="12024" priority="93" operator="lessThan">
      <formula>$C$4</formula>
    </cfRule>
  </conditionalFormatting>
  <conditionalFormatting sqref="BA31">
    <cfRule type="cellIs" dxfId="12023" priority="92" operator="lessThan">
      <formula>$C$4</formula>
    </cfRule>
  </conditionalFormatting>
  <conditionalFormatting sqref="BA32">
    <cfRule type="cellIs" dxfId="12022" priority="91" operator="lessThan">
      <formula>$C$4</formula>
    </cfRule>
  </conditionalFormatting>
  <conditionalFormatting sqref="BA33">
    <cfRule type="cellIs" dxfId="12021" priority="90" operator="lessThan">
      <formula>$C$4</formula>
    </cfRule>
  </conditionalFormatting>
  <conditionalFormatting sqref="BA34">
    <cfRule type="cellIs" dxfId="12020" priority="89" operator="lessThan">
      <formula>$C$4</formula>
    </cfRule>
  </conditionalFormatting>
  <conditionalFormatting sqref="BA35">
    <cfRule type="cellIs" dxfId="12019" priority="88" operator="lessThan">
      <formula>$C$4</formula>
    </cfRule>
  </conditionalFormatting>
  <conditionalFormatting sqref="BA36">
    <cfRule type="cellIs" dxfId="12018" priority="87" operator="lessThan">
      <formula>$C$4</formula>
    </cfRule>
  </conditionalFormatting>
  <conditionalFormatting sqref="BA37">
    <cfRule type="cellIs" dxfId="12017" priority="86" operator="lessThan">
      <formula>$C$4</formula>
    </cfRule>
  </conditionalFormatting>
  <conditionalFormatting sqref="BA38">
    <cfRule type="cellIs" dxfId="12016" priority="85" operator="lessThan">
      <formula>$C$4</formula>
    </cfRule>
  </conditionalFormatting>
  <conditionalFormatting sqref="BA39">
    <cfRule type="cellIs" dxfId="12015" priority="84" operator="lessThan">
      <formula>$C$4</formula>
    </cfRule>
  </conditionalFormatting>
  <conditionalFormatting sqref="BA40">
    <cfRule type="cellIs" dxfId="12014" priority="83" operator="lessThan">
      <formula>$C$4</formula>
    </cfRule>
  </conditionalFormatting>
  <conditionalFormatting sqref="BA41">
    <cfRule type="cellIs" dxfId="12013" priority="82" operator="lessThan">
      <formula>$C$4</formula>
    </cfRule>
  </conditionalFormatting>
  <conditionalFormatting sqref="BA42">
    <cfRule type="cellIs" dxfId="12012" priority="81" operator="lessThan">
      <formula>$C$4</formula>
    </cfRule>
  </conditionalFormatting>
  <conditionalFormatting sqref="BA43">
    <cfRule type="cellIs" dxfId="12011" priority="80" operator="lessThan">
      <formula>$C$4</formula>
    </cfRule>
  </conditionalFormatting>
  <conditionalFormatting sqref="BA44">
    <cfRule type="cellIs" dxfId="12010" priority="79" operator="lessThan">
      <formula>$C$4</formula>
    </cfRule>
  </conditionalFormatting>
  <conditionalFormatting sqref="BA45">
    <cfRule type="cellIs" dxfId="12009" priority="78" operator="lessThan">
      <formula>$C$4</formula>
    </cfRule>
  </conditionalFormatting>
  <conditionalFormatting sqref="BA46">
    <cfRule type="cellIs" dxfId="12008" priority="77" operator="lessThan">
      <formula>$C$4</formula>
    </cfRule>
  </conditionalFormatting>
  <conditionalFormatting sqref="BD11">
    <cfRule type="cellIs" dxfId="12007" priority="76" operator="lessThan">
      <formula>$C$4</formula>
    </cfRule>
  </conditionalFormatting>
  <conditionalFormatting sqref="BD12">
    <cfRule type="cellIs" dxfId="12006" priority="75" operator="lessThan">
      <formula>$C$4</formula>
    </cfRule>
  </conditionalFormatting>
  <conditionalFormatting sqref="BD13">
    <cfRule type="cellIs" dxfId="12005" priority="74" operator="lessThan">
      <formula>$C$4</formula>
    </cfRule>
  </conditionalFormatting>
  <conditionalFormatting sqref="BD14">
    <cfRule type="cellIs" dxfId="12004" priority="73" operator="lessThan">
      <formula>$C$4</formula>
    </cfRule>
  </conditionalFormatting>
  <conditionalFormatting sqref="BD15">
    <cfRule type="cellIs" dxfId="12003" priority="72" operator="lessThan">
      <formula>$C$4</formula>
    </cfRule>
  </conditionalFormatting>
  <conditionalFormatting sqref="BD16">
    <cfRule type="cellIs" dxfId="12002" priority="71" operator="lessThan">
      <formula>$C$4</formula>
    </cfRule>
  </conditionalFormatting>
  <conditionalFormatting sqref="BD17">
    <cfRule type="cellIs" dxfId="12001" priority="70" operator="lessThan">
      <formula>$C$4</formula>
    </cfRule>
  </conditionalFormatting>
  <conditionalFormatting sqref="BD18">
    <cfRule type="cellIs" dxfId="12000" priority="69" operator="lessThan">
      <formula>$C$4</formula>
    </cfRule>
  </conditionalFormatting>
  <conditionalFormatting sqref="BD19">
    <cfRule type="cellIs" dxfId="11999" priority="68" operator="lessThan">
      <formula>$C$4</formula>
    </cfRule>
  </conditionalFormatting>
  <conditionalFormatting sqref="BD20">
    <cfRule type="cellIs" dxfId="11998" priority="67" operator="lessThan">
      <formula>$C$4</formula>
    </cfRule>
  </conditionalFormatting>
  <conditionalFormatting sqref="BD21">
    <cfRule type="cellIs" dxfId="11997" priority="66" operator="lessThan">
      <formula>$C$4</formula>
    </cfRule>
  </conditionalFormatting>
  <conditionalFormatting sqref="BD22">
    <cfRule type="cellIs" dxfId="11996" priority="65" operator="lessThan">
      <formula>$C$4</formula>
    </cfRule>
  </conditionalFormatting>
  <conditionalFormatting sqref="BD23">
    <cfRule type="cellIs" dxfId="11995" priority="64" operator="lessThan">
      <formula>$C$4</formula>
    </cfRule>
  </conditionalFormatting>
  <conditionalFormatting sqref="BD24">
    <cfRule type="cellIs" dxfId="11994" priority="63" operator="lessThan">
      <formula>$C$4</formula>
    </cfRule>
  </conditionalFormatting>
  <conditionalFormatting sqref="BD25">
    <cfRule type="cellIs" dxfId="11993" priority="62" operator="lessThan">
      <formula>$C$4</formula>
    </cfRule>
  </conditionalFormatting>
  <conditionalFormatting sqref="BD26">
    <cfRule type="cellIs" dxfId="11992" priority="61" operator="lessThan">
      <formula>$C$4</formula>
    </cfRule>
  </conditionalFormatting>
  <conditionalFormatting sqref="BD27">
    <cfRule type="cellIs" dxfId="11991" priority="60" operator="lessThan">
      <formula>$C$4</formula>
    </cfRule>
  </conditionalFormatting>
  <conditionalFormatting sqref="BD28">
    <cfRule type="cellIs" dxfId="11990" priority="59" operator="lessThan">
      <formula>$C$4</formula>
    </cfRule>
  </conditionalFormatting>
  <conditionalFormatting sqref="BD29">
    <cfRule type="cellIs" dxfId="11989" priority="58" operator="lessThan">
      <formula>$C$4</formula>
    </cfRule>
  </conditionalFormatting>
  <conditionalFormatting sqref="BD30">
    <cfRule type="cellIs" dxfId="11988" priority="57" operator="lessThan">
      <formula>$C$4</formula>
    </cfRule>
  </conditionalFormatting>
  <conditionalFormatting sqref="BD31">
    <cfRule type="cellIs" dxfId="11987" priority="56" operator="lessThan">
      <formula>$C$4</formula>
    </cfRule>
  </conditionalFormatting>
  <conditionalFormatting sqref="BD32">
    <cfRule type="cellIs" dxfId="11986" priority="55" operator="lessThan">
      <formula>$C$4</formula>
    </cfRule>
  </conditionalFormatting>
  <conditionalFormatting sqref="BD33">
    <cfRule type="cellIs" dxfId="11985" priority="54" operator="lessThan">
      <formula>$C$4</formula>
    </cfRule>
  </conditionalFormatting>
  <conditionalFormatting sqref="BD34">
    <cfRule type="cellIs" dxfId="11984" priority="53" operator="lessThan">
      <formula>$C$4</formula>
    </cfRule>
  </conditionalFormatting>
  <conditionalFormatting sqref="BD35">
    <cfRule type="cellIs" dxfId="11983" priority="52" operator="lessThan">
      <formula>$C$4</formula>
    </cfRule>
  </conditionalFormatting>
  <conditionalFormatting sqref="BD36">
    <cfRule type="cellIs" dxfId="11982" priority="51" operator="lessThan">
      <formula>$C$4</formula>
    </cfRule>
  </conditionalFormatting>
  <conditionalFormatting sqref="BD37">
    <cfRule type="cellIs" dxfId="11981" priority="50" operator="lessThan">
      <formula>$C$4</formula>
    </cfRule>
  </conditionalFormatting>
  <conditionalFormatting sqref="BD38">
    <cfRule type="cellIs" dxfId="11980" priority="49" operator="lessThan">
      <formula>$C$4</formula>
    </cfRule>
  </conditionalFormatting>
  <conditionalFormatting sqref="BD39">
    <cfRule type="cellIs" dxfId="11979" priority="48" operator="lessThan">
      <formula>$C$4</formula>
    </cfRule>
  </conditionalFormatting>
  <conditionalFormatting sqref="BD40">
    <cfRule type="cellIs" dxfId="11978" priority="47" operator="lessThan">
      <formula>$C$4</formula>
    </cfRule>
  </conditionalFormatting>
  <conditionalFormatting sqref="BD41">
    <cfRule type="cellIs" dxfId="11977" priority="46" operator="lessThan">
      <formula>$C$4</formula>
    </cfRule>
  </conditionalFormatting>
  <conditionalFormatting sqref="BD42">
    <cfRule type="cellIs" dxfId="11976" priority="45" operator="lessThan">
      <formula>$C$4</formula>
    </cfRule>
  </conditionalFormatting>
  <conditionalFormatting sqref="BD43">
    <cfRule type="cellIs" dxfId="11975" priority="44" operator="lessThan">
      <formula>$C$4</formula>
    </cfRule>
  </conditionalFormatting>
  <conditionalFormatting sqref="BD44">
    <cfRule type="cellIs" dxfId="11974" priority="43" operator="lessThan">
      <formula>$C$4</formula>
    </cfRule>
  </conditionalFormatting>
  <conditionalFormatting sqref="BD45">
    <cfRule type="cellIs" dxfId="11973" priority="42" operator="lessThan">
      <formula>$C$4</formula>
    </cfRule>
  </conditionalFormatting>
  <conditionalFormatting sqref="BD46">
    <cfRule type="cellIs" dxfId="11972" priority="41" operator="lessThan">
      <formula>$C$4</formula>
    </cfRule>
  </conditionalFormatting>
  <conditionalFormatting sqref="BQ11">
    <cfRule type="cellIs" dxfId="11971" priority="40" operator="lessThan">
      <formula>$C$4</formula>
    </cfRule>
  </conditionalFormatting>
  <conditionalFormatting sqref="BQ12">
    <cfRule type="cellIs" dxfId="11970" priority="39" operator="lessThan">
      <formula>$C$4</formula>
    </cfRule>
  </conditionalFormatting>
  <conditionalFormatting sqref="BQ13">
    <cfRule type="cellIs" dxfId="11969" priority="38" operator="lessThan">
      <formula>$C$4</formula>
    </cfRule>
  </conditionalFormatting>
  <conditionalFormatting sqref="BQ14">
    <cfRule type="cellIs" dxfId="11968" priority="37" operator="lessThan">
      <formula>$C$4</formula>
    </cfRule>
  </conditionalFormatting>
  <conditionalFormatting sqref="BQ15">
    <cfRule type="cellIs" dxfId="11967" priority="36" operator="lessThan">
      <formula>$C$4</formula>
    </cfRule>
  </conditionalFormatting>
  <conditionalFormatting sqref="BQ16">
    <cfRule type="cellIs" dxfId="11966" priority="35" operator="lessThan">
      <formula>$C$4</formula>
    </cfRule>
  </conditionalFormatting>
  <conditionalFormatting sqref="BQ17">
    <cfRule type="cellIs" dxfId="11965" priority="34" operator="lessThan">
      <formula>$C$4</formula>
    </cfRule>
  </conditionalFormatting>
  <conditionalFormatting sqref="BQ18">
    <cfRule type="cellIs" dxfId="11964" priority="33" operator="lessThan">
      <formula>$C$4</formula>
    </cfRule>
  </conditionalFormatting>
  <conditionalFormatting sqref="BQ19">
    <cfRule type="cellIs" dxfId="11963" priority="32" operator="lessThan">
      <formula>$C$4</formula>
    </cfRule>
  </conditionalFormatting>
  <conditionalFormatting sqref="BQ20">
    <cfRule type="cellIs" dxfId="11962" priority="31" operator="lessThan">
      <formula>$C$4</formula>
    </cfRule>
  </conditionalFormatting>
  <conditionalFormatting sqref="BQ21">
    <cfRule type="cellIs" dxfId="11961" priority="30" operator="lessThan">
      <formula>$C$4</formula>
    </cfRule>
  </conditionalFormatting>
  <conditionalFormatting sqref="BQ22">
    <cfRule type="cellIs" dxfId="11960" priority="29" operator="lessThan">
      <formula>$C$4</formula>
    </cfRule>
  </conditionalFormatting>
  <conditionalFormatting sqref="BQ23">
    <cfRule type="cellIs" dxfId="11959" priority="28" operator="lessThan">
      <formula>$C$4</formula>
    </cfRule>
  </conditionalFormatting>
  <conditionalFormatting sqref="BQ24">
    <cfRule type="cellIs" dxfId="11958" priority="27" operator="lessThan">
      <formula>$C$4</formula>
    </cfRule>
  </conditionalFormatting>
  <conditionalFormatting sqref="BQ25">
    <cfRule type="cellIs" dxfId="11957" priority="26" operator="lessThan">
      <formula>$C$4</formula>
    </cfRule>
  </conditionalFormatting>
  <conditionalFormatting sqref="BQ26">
    <cfRule type="cellIs" dxfId="11956" priority="25" operator="lessThan">
      <formula>$C$4</formula>
    </cfRule>
  </conditionalFormatting>
  <conditionalFormatting sqref="BQ27">
    <cfRule type="cellIs" dxfId="11955" priority="24" operator="lessThan">
      <formula>$C$4</formula>
    </cfRule>
  </conditionalFormatting>
  <conditionalFormatting sqref="BQ28">
    <cfRule type="cellIs" dxfId="11954" priority="23" operator="lessThan">
      <formula>$C$4</formula>
    </cfRule>
  </conditionalFormatting>
  <conditionalFormatting sqref="BQ29">
    <cfRule type="cellIs" dxfId="11953" priority="22" operator="lessThan">
      <formula>$C$4</formula>
    </cfRule>
  </conditionalFormatting>
  <conditionalFormatting sqref="BQ30">
    <cfRule type="cellIs" dxfId="11952" priority="21" operator="lessThan">
      <formula>$C$4</formula>
    </cfRule>
  </conditionalFormatting>
  <conditionalFormatting sqref="BQ31">
    <cfRule type="cellIs" dxfId="11951" priority="20" operator="lessThan">
      <formula>$C$4</formula>
    </cfRule>
  </conditionalFormatting>
  <conditionalFormatting sqref="BQ32">
    <cfRule type="cellIs" dxfId="11950" priority="19" operator="lessThan">
      <formula>$C$4</formula>
    </cfRule>
  </conditionalFormatting>
  <conditionalFormatting sqref="BQ33">
    <cfRule type="cellIs" dxfId="11949" priority="18" operator="lessThan">
      <formula>$C$4</formula>
    </cfRule>
  </conditionalFormatting>
  <conditionalFormatting sqref="BQ34">
    <cfRule type="cellIs" dxfId="11948" priority="17" operator="lessThan">
      <formula>$C$4</formula>
    </cfRule>
  </conditionalFormatting>
  <conditionalFormatting sqref="BQ35">
    <cfRule type="cellIs" dxfId="11947" priority="16" operator="lessThan">
      <formula>$C$4</formula>
    </cfRule>
  </conditionalFormatting>
  <conditionalFormatting sqref="BQ36">
    <cfRule type="cellIs" dxfId="11946" priority="15" operator="lessThan">
      <formula>$C$4</formula>
    </cfRule>
  </conditionalFormatting>
  <conditionalFormatting sqref="BQ37">
    <cfRule type="cellIs" dxfId="11945" priority="14" operator="lessThan">
      <formula>$C$4</formula>
    </cfRule>
  </conditionalFormatting>
  <conditionalFormatting sqref="BQ38">
    <cfRule type="cellIs" dxfId="11944" priority="13" operator="lessThan">
      <formula>$C$4</formula>
    </cfRule>
  </conditionalFormatting>
  <conditionalFormatting sqref="BQ39">
    <cfRule type="cellIs" dxfId="11943" priority="12" operator="lessThan">
      <formula>$C$4</formula>
    </cfRule>
  </conditionalFormatting>
  <conditionalFormatting sqref="BQ40">
    <cfRule type="cellIs" dxfId="11942" priority="11" operator="lessThan">
      <formula>$C$4</formula>
    </cfRule>
  </conditionalFormatting>
  <conditionalFormatting sqref="BQ41">
    <cfRule type="cellIs" dxfId="11941" priority="10" operator="lessThan">
      <formula>$C$4</formula>
    </cfRule>
  </conditionalFormatting>
  <conditionalFormatting sqref="BQ42">
    <cfRule type="cellIs" dxfId="11940" priority="9" operator="lessThan">
      <formula>$C$4</formula>
    </cfRule>
  </conditionalFormatting>
  <conditionalFormatting sqref="BQ43">
    <cfRule type="cellIs" dxfId="11939" priority="8" operator="lessThan">
      <formula>$C$4</formula>
    </cfRule>
  </conditionalFormatting>
  <conditionalFormatting sqref="BQ44">
    <cfRule type="cellIs" dxfId="11938" priority="7" operator="lessThan">
      <formula>$C$4</formula>
    </cfRule>
  </conditionalFormatting>
  <conditionalFormatting sqref="BQ45">
    <cfRule type="cellIs" dxfId="11937" priority="6" operator="lessThan">
      <formula>$C$4</formula>
    </cfRule>
  </conditionalFormatting>
  <conditionalFormatting sqref="BQ46">
    <cfRule type="cellIs" dxfId="11936" priority="5" operator="lessThan">
      <formula>$C$4</formula>
    </cfRule>
  </conditionalFormatting>
  <conditionalFormatting sqref="CO15">
    <cfRule type="cellIs" dxfId="11935" priority="4" operator="lessThan">
      <formula>1</formula>
    </cfRule>
  </conditionalFormatting>
  <conditionalFormatting sqref="CO28">
    <cfRule type="cellIs" dxfId="11934" priority="3" operator="lessThan">
      <formula>1</formula>
    </cfRule>
  </conditionalFormatting>
  <conditionalFormatting sqref="CO23">
    <cfRule type="cellIs" dxfId="11933" priority="2" operator="lessThan">
      <formula>1</formula>
    </cfRule>
  </conditionalFormatting>
  <conditionalFormatting sqref="CO24">
    <cfRule type="cellIs" dxfId="11932" priority="1" operator="lessThan">
      <formula>1</formula>
    </cfRule>
  </conditionalFormatting>
  <dataValidations count="1150">
    <dataValidation type="decimal" allowBlank="1" showDropDown="1" showInputMessage="1" showErrorMessage="1" errorTitle="Masukan salah" error="Isian Anda salah!" promptTitle="Input yg diisikan" prompt="nilai angka antara 0 sampai 100." sqref="M11">
      <formula1>0</formula1>
      <formula2>100</formula2>
    </dataValidation>
    <dataValidation type="decimal" allowBlank="1" showDropDown="1" showInputMessage="1" showErrorMessage="1" errorTitle="Masukan salah" error="Isian Anda salah!" promptTitle="Input yg diisikan" prompt="nilai angka antara 0 sampai 100." sqref="M12">
      <formula1>0</formula1>
      <formula2>100</formula2>
    </dataValidation>
    <dataValidation type="decimal" allowBlank="1" showDropDown="1" showInputMessage="1" showErrorMessage="1" errorTitle="Masukan salah" error="Isian Anda salah!" promptTitle="Input yg diisikan" prompt="nilai angka antara 0 sampai 100." sqref="M13">
      <formula1>0</formula1>
      <formula2>100</formula2>
    </dataValidation>
    <dataValidation type="decimal" allowBlank="1" showDropDown="1" showInputMessage="1" showErrorMessage="1" errorTitle="Masukan salah" error="Isian Anda salah!" promptTitle="Input yg diisikan" prompt="nilai angka antara 0 sampai 100." sqref="M14">
      <formula1>0</formula1>
      <formula2>100</formula2>
    </dataValidation>
    <dataValidation type="decimal" allowBlank="1" showDropDown="1" showInputMessage="1" showErrorMessage="1" errorTitle="Masukan salah" error="Isian Anda salah!" promptTitle="Input yg diisikan" prompt="nilai angka antara 0 sampai 100." sqref="M15">
      <formula1>0</formula1>
      <formula2>100</formula2>
    </dataValidation>
    <dataValidation type="decimal" allowBlank="1" showDropDown="1" showInputMessage="1" showErrorMessage="1" errorTitle="Masukan salah" error="Isian Anda salah!" promptTitle="Input yg diisikan" prompt="nilai angka antara 0 sampai 100." sqref="M16">
      <formula1>0</formula1>
      <formula2>100</formula2>
    </dataValidation>
    <dataValidation type="decimal" allowBlank="1" showDropDown="1" showInputMessage="1" showErrorMessage="1" errorTitle="Masukan salah" error="Isian Anda salah!" promptTitle="Input yg diisikan" prompt="nilai angka antara 0 sampai 100." sqref="M17">
      <formula1>0</formula1>
      <formula2>100</formula2>
    </dataValidation>
    <dataValidation type="decimal" allowBlank="1" showDropDown="1" showInputMessage="1" showErrorMessage="1" errorTitle="Masukan salah" error="Isian Anda salah!" promptTitle="Input yg diisikan" prompt="nilai angka antara 0 sampai 100." sqref="M18">
      <formula1>0</formula1>
      <formula2>100</formula2>
    </dataValidation>
    <dataValidation type="decimal" allowBlank="1" showDropDown="1" showInputMessage="1" showErrorMessage="1" errorTitle="Masukan salah" error="Isian Anda salah!" promptTitle="Input yg diisikan" prompt="nilai angka antara 0 sampai 100." sqref="M19">
      <formula1>0</formula1>
      <formula2>100</formula2>
    </dataValidation>
    <dataValidation type="decimal" allowBlank="1" showDropDown="1" showInputMessage="1" showErrorMessage="1" errorTitle="Masukan salah" error="Isian Anda salah!" promptTitle="Input yg diisikan" prompt="nilai angka antara 0 sampai 100." sqref="M20">
      <formula1>0</formula1>
      <formula2>100</formula2>
    </dataValidation>
    <dataValidation type="decimal" allowBlank="1" showDropDown="1" showInputMessage="1" showErrorMessage="1" errorTitle="Masukan salah" error="Isian Anda salah!" promptTitle="Input yg diisikan" prompt="nilai angka antara 0 sampai 100." sqref="M21">
      <formula1>0</formula1>
      <formula2>100</formula2>
    </dataValidation>
    <dataValidation type="decimal" allowBlank="1" showDropDown="1" showInputMessage="1" showErrorMessage="1" errorTitle="Masukan salah" error="Isian Anda salah!" promptTitle="Input yg diisikan" prompt="nilai angka antara 0 sampai 100." sqref="M22">
      <formula1>0</formula1>
      <formula2>100</formula2>
    </dataValidation>
    <dataValidation type="decimal" allowBlank="1" showDropDown="1" showInputMessage="1" showErrorMessage="1" errorTitle="Masukan salah" error="Isian Anda salah!" promptTitle="Input yg diisikan" prompt="nilai angka antara 0 sampai 100." sqref="M23">
      <formula1>0</formula1>
      <formula2>100</formula2>
    </dataValidation>
    <dataValidation type="decimal" allowBlank="1" showDropDown="1" showInputMessage="1" showErrorMessage="1" errorTitle="Masukan salah" error="Isian Anda salah!" promptTitle="Input yg diisikan" prompt="nilai angka antara 0 sampai 100." sqref="M24">
      <formula1>0</formula1>
      <formula2>100</formula2>
    </dataValidation>
    <dataValidation type="decimal" allowBlank="1" showDropDown="1" showInputMessage="1" showErrorMessage="1" errorTitle="Masukan salah" error="Isian Anda salah!" promptTitle="Input yg diisikan" prompt="nilai angka antara 0 sampai 100." sqref="M25">
      <formula1>0</formula1>
      <formula2>100</formula2>
    </dataValidation>
    <dataValidation type="decimal" allowBlank="1" showDropDown="1" showInputMessage="1" showErrorMessage="1" errorTitle="Masukan salah" error="Isian Anda salah!" promptTitle="Input yg diisikan" prompt="nilai angka antara 0 sampai 100." sqref="M26">
      <formula1>0</formula1>
      <formula2>100</formula2>
    </dataValidation>
    <dataValidation type="decimal" allowBlank="1" showDropDown="1" showInputMessage="1" showErrorMessage="1" errorTitle="Masukan salah" error="Isian Anda salah!" promptTitle="Input yg diisikan" prompt="nilai angka antara 0 sampai 100." sqref="M27">
      <formula1>0</formula1>
      <formula2>100</formula2>
    </dataValidation>
    <dataValidation type="decimal" allowBlank="1" showDropDown="1" showInputMessage="1" showErrorMessage="1" errorTitle="Masukan salah" error="Isian Anda salah!" promptTitle="Input yg diisikan" prompt="nilai angka antara 0 sampai 100." sqref="M28">
      <formula1>0</formula1>
      <formula2>100</formula2>
    </dataValidation>
    <dataValidation type="decimal" allowBlank="1" showDropDown="1" showInputMessage="1" showErrorMessage="1" errorTitle="Masukan salah" error="Isian Anda salah!" promptTitle="Input yg diisikan" prompt="nilai angka antara 0 sampai 100." sqref="M29">
      <formula1>0</formula1>
      <formula2>100</formula2>
    </dataValidation>
    <dataValidation type="decimal" allowBlank="1" showDropDown="1" showInputMessage="1" showErrorMessage="1" errorTitle="Masukan salah" error="Isian Anda salah!" promptTitle="Input yg diisikan" prompt="nilai angka antara 0 sampai 100." sqref="M30">
      <formula1>0</formula1>
      <formula2>100</formula2>
    </dataValidation>
    <dataValidation type="decimal" allowBlank="1" showDropDown="1" showInputMessage="1" showErrorMessage="1" errorTitle="Masukan salah" error="Isian Anda salah!" promptTitle="Input yg diisikan" prompt="nilai angka antara 0 sampai 100." sqref="M31">
      <formula1>0</formula1>
      <formula2>100</formula2>
    </dataValidation>
    <dataValidation type="decimal" allowBlank="1" showDropDown="1" showInputMessage="1" showErrorMessage="1" errorTitle="Masukan salah" error="Isian Anda salah!" promptTitle="Input yg diisikan" prompt="nilai angka antara 0 sampai 100." sqref="M32">
      <formula1>0</formula1>
      <formula2>100</formula2>
    </dataValidation>
    <dataValidation type="decimal" allowBlank="1" showDropDown="1" showInputMessage="1" showErrorMessage="1" errorTitle="Masukan salah" error="Isian Anda salah!" promptTitle="Input yg diisikan" prompt="nilai angka antara 0 sampai 100." sqref="M33">
      <formula1>0</formula1>
      <formula2>100</formula2>
    </dataValidation>
    <dataValidation type="decimal" allowBlank="1" showDropDown="1" showInputMessage="1" showErrorMessage="1" errorTitle="Masukan salah" error="Isian Anda salah!" promptTitle="Input yg diisikan" prompt="nilai angka antara 0 sampai 100." sqref="M34">
      <formula1>0</formula1>
      <formula2>100</formula2>
    </dataValidation>
    <dataValidation type="decimal" allowBlank="1" showDropDown="1" showInputMessage="1" showErrorMessage="1" errorTitle="Masukan salah" error="Isian Anda salah!" promptTitle="Input yg diisikan" prompt="nilai angka antara 0 sampai 100." sqref="M35">
      <formula1>0</formula1>
      <formula2>100</formula2>
    </dataValidation>
    <dataValidation type="decimal" allowBlank="1" showDropDown="1" showInputMessage="1" showErrorMessage="1" errorTitle="Masukan salah" error="Isian Anda salah!" promptTitle="Input yg diisikan" prompt="nilai angka antara 0 sampai 100." sqref="M36">
      <formula1>0</formula1>
      <formula2>100</formula2>
    </dataValidation>
    <dataValidation type="decimal" allowBlank="1" showDropDown="1" showInputMessage="1" showErrorMessage="1" errorTitle="Masukan salah" error="Isian Anda salah!" promptTitle="Input yg diisikan" prompt="nilai angka antara 0 sampai 100." sqref="M37">
      <formula1>0</formula1>
      <formula2>100</formula2>
    </dataValidation>
    <dataValidation type="decimal" allowBlank="1" showDropDown="1" showInputMessage="1" showErrorMessage="1" errorTitle="Masukan salah" error="Isian Anda salah!" promptTitle="Input yg diisikan" prompt="nilai angka antara 0 sampai 100." sqref="M38">
      <formula1>0</formula1>
      <formula2>100</formula2>
    </dataValidation>
    <dataValidation type="decimal" allowBlank="1" showDropDown="1" showInputMessage="1" showErrorMessage="1" errorTitle="Masukan salah" error="Isian Anda salah!" promptTitle="Input yg diisikan" prompt="nilai angka antara 0 sampai 100." sqref="M39">
      <formula1>0</formula1>
      <formula2>100</formula2>
    </dataValidation>
    <dataValidation type="decimal" allowBlank="1" showDropDown="1" showInputMessage="1" showErrorMessage="1" errorTitle="Masukan salah" error="Isian Anda salah!" promptTitle="Input yg diisikan" prompt="nilai angka antara 0 sampai 100." sqref="M40">
      <formula1>0</formula1>
      <formula2>100</formula2>
    </dataValidation>
    <dataValidation type="decimal" allowBlank="1" showDropDown="1" showInputMessage="1" showErrorMessage="1" errorTitle="Masukan salah" error="Isian Anda salah!" promptTitle="Input yg diisikan" prompt="nilai angka antara 0 sampai 100." sqref="M41">
      <formula1>0</formula1>
      <formula2>100</formula2>
    </dataValidation>
    <dataValidation type="decimal" allowBlank="1" showDropDown="1" showInputMessage="1" showErrorMessage="1" errorTitle="Masukan salah" error="Isian Anda salah!" promptTitle="Input yg diisikan" prompt="nilai angka antara 0 sampai 100." sqref="M42">
      <formula1>0</formula1>
      <formula2>100</formula2>
    </dataValidation>
    <dataValidation type="decimal" allowBlank="1" showDropDown="1" showInputMessage="1" showErrorMessage="1" errorTitle="Masukan salah" error="Isian Anda salah!" promptTitle="Input yg diisikan" prompt="nilai angka antara 0 sampai 100." sqref="M43">
      <formula1>0</formula1>
      <formula2>100</formula2>
    </dataValidation>
    <dataValidation type="decimal" allowBlank="1" showDropDown="1" showInputMessage="1" showErrorMessage="1" errorTitle="Masukan salah" error="Isian Anda salah!" promptTitle="Input yg diisikan" prompt="nilai angka antara 0 sampai 100." sqref="M44">
      <formula1>0</formula1>
      <formula2>100</formula2>
    </dataValidation>
    <dataValidation type="decimal" allowBlank="1" showDropDown="1" showInputMessage="1" showErrorMessage="1" errorTitle="Masukan salah" error="Isian Anda salah!" promptTitle="Input yg diisikan" prompt="nilai angka antara 0 sampai 100." sqref="M45">
      <formula1>0</formula1>
      <formula2>100</formula2>
    </dataValidation>
    <dataValidation type="decimal" allowBlank="1" showDropDown="1" showInputMessage="1" showErrorMessage="1" errorTitle="Masukan salah" error="Isian Anda salah!" promptTitle="Input yg diisikan" prompt="nilai angka antara 0 sampai 100." sqref="M46">
      <formula1>0</formula1>
      <formula2>100</formula2>
    </dataValidation>
    <dataValidation type="decimal" allowBlank="1" showDropDown="1" showInputMessage="1" showErrorMessage="1" errorTitle="Masukan salah" error="Isian Anda salah!" promptTitle="Input yg diisikan" prompt="nilai angka antara 0 sampai 100." sqref="M47">
      <formula1>0</formula1>
      <formula2>100</formula2>
    </dataValidation>
    <dataValidation type="decimal" allowBlank="1" showDropDown="1" showInputMessage="1" showErrorMessage="1" errorTitle="Masukan salah" error="Isian Anda salah!" promptTitle="Input yg diisikan" prompt="nilai angka antara 0 sampai 100." sqref="M48">
      <formula1>0</formula1>
      <formula2>100</formula2>
    </dataValidation>
    <dataValidation type="decimal" allowBlank="1" showDropDown="1" showInputMessage="1" showErrorMessage="1" errorTitle="Masukan salah" error="Isian Anda salah!" promptTitle="Input yg diisikan" prompt="nilai angka antara 0 sampai 100." sqref="M49">
      <formula1>0</formula1>
      <formula2>100</formula2>
    </dataValidation>
    <dataValidation type="decimal" allowBlank="1" showDropDown="1" showInputMessage="1" showErrorMessage="1" errorTitle="Masukan salah" error="Isian Anda salah!" promptTitle="Input yg diisikan" prompt="nilai angka antara 0 sampai 100." sqref="M50">
      <formula1>0</formula1>
      <formula2>100</formula2>
    </dataValidation>
    <dataValidation type="decimal" allowBlank="1" showDropDown="1" showInputMessage="1" showErrorMessage="1" errorTitle="Masukan salah" error="Isian Anda salah!" promptTitle="Input yg diisikan" prompt="nilai angka antara 0 sampai 100." sqref="M51">
      <formula1>0</formula1>
      <formula2>100</formula2>
    </dataValidation>
    <dataValidation type="decimal" allowBlank="1" showDropDown="1" showInputMessage="1" showErrorMessage="1" errorTitle="Masukan salah" error="Isian Anda salah!" promptTitle="Input yg diisikan" prompt="nilai angka antara 0 sampai 100." sqref="M52">
      <formula1>0</formula1>
      <formula2>100</formula2>
    </dataValidation>
    <dataValidation type="decimal" allowBlank="1" showDropDown="1" showInputMessage="1" showErrorMessage="1" errorTitle="Masukan salah" error="Isian Anda salah!" promptTitle="Input yg diisikan" prompt="nilai angka antara 0 sampai 100." sqref="M53">
      <formula1>0</formula1>
      <formula2>100</formula2>
    </dataValidation>
    <dataValidation type="decimal" allowBlank="1" showDropDown="1" showInputMessage="1" showErrorMessage="1" errorTitle="Masukan salah" error="Isian Anda salah!" promptTitle="Input yg diisikan" prompt="nilai angka antara 0 sampai 100." sqref="M54">
      <formula1>0</formula1>
      <formula2>100</formula2>
    </dataValidation>
    <dataValidation type="decimal" allowBlank="1" showDropDown="1" showInputMessage="1" showErrorMessage="1" errorTitle="Masukan salah" error="Isian Anda salah!" promptTitle="Input yg diisikan" prompt="nilai angka antara 0 sampai 100." sqref="M55">
      <formula1>0</formula1>
      <formula2>100</formula2>
    </dataValidation>
    <dataValidation type="decimal" allowBlank="1" showDropDown="1" showInputMessage="1" showErrorMessage="1" errorTitle="Masukan salah" error="Isian Anda salah!" promptTitle="Input yg diisikan" prompt="nilai angka antara 0 sampai 100." sqref="M56">
      <formula1>0</formula1>
      <formula2>100</formula2>
    </dataValidation>
    <dataValidation type="decimal" allowBlank="1" showDropDown="1" showInputMessage="1" showErrorMessage="1" errorTitle="Masukan salah" error="Isian Anda salah!" promptTitle="Input yg diisikan" prompt="nilai angka antara 0 sampai 100." sqref="M57">
      <formula1>0</formula1>
      <formula2>100</formula2>
    </dataValidation>
    <dataValidation type="decimal" allowBlank="1" showDropDown="1" showInputMessage="1" showErrorMessage="1" errorTitle="Masukan salah" error="Isian Anda salah!" promptTitle="Input yg diisikan" prompt="nilai angka antara 0 sampai 100." sqref="M58">
      <formula1>0</formula1>
      <formula2>100</formula2>
    </dataValidation>
    <dataValidation type="decimal" allowBlank="1" showDropDown="1" showInputMessage="1" showErrorMessage="1" errorTitle="Masukan salah" error="Isian Anda salah!" promptTitle="Input yg diisikan" prompt="nilai angka antara 0 sampai 100." sqref="M59">
      <formula1>0</formula1>
      <formula2>100</formula2>
    </dataValidation>
    <dataValidation type="decimal" allowBlank="1" showDropDown="1" showInputMessage="1" showErrorMessage="1" errorTitle="Masukan salah" error="Isian Anda salah!" promptTitle="Input yg diisikan" prompt="nilai angka antara 0 sampai 100." sqref="M60">
      <formula1>0</formula1>
      <formula2>100</formula2>
    </dataValidation>
    <dataValidation allowBlank="1" showInputMessage="1" showErrorMessage="1" sqref="V11 BD11"/>
    <dataValidation allowBlank="1" showInputMessage="1" showErrorMessage="1" sqref="V12 BD12"/>
    <dataValidation allowBlank="1" showInputMessage="1" showErrorMessage="1" sqref="V13 BD13"/>
    <dataValidation allowBlank="1" showInputMessage="1" showErrorMessage="1" sqref="V14 BD14"/>
    <dataValidation allowBlank="1" showInputMessage="1" showErrorMessage="1" sqref="V15 BD15"/>
    <dataValidation allowBlank="1" showInputMessage="1" showErrorMessage="1" sqref="V16 BD16"/>
    <dataValidation allowBlank="1" showInputMessage="1" showErrorMessage="1" sqref="V17 BD17"/>
    <dataValidation allowBlank="1" showInputMessage="1" showErrorMessage="1" sqref="V18 BD18"/>
    <dataValidation allowBlank="1" showInputMessage="1" showErrorMessage="1" sqref="V19 BD19"/>
    <dataValidation allowBlank="1" showInputMessage="1" showErrorMessage="1" sqref="V20 BD20"/>
    <dataValidation allowBlank="1" showInputMessage="1" showErrorMessage="1" sqref="V21 BD21"/>
    <dataValidation allowBlank="1" showInputMessage="1" showErrorMessage="1" sqref="V22 BD22"/>
    <dataValidation allowBlank="1" showInputMessage="1" showErrorMessage="1" sqref="V23 BD23"/>
    <dataValidation allowBlank="1" showInputMessage="1" showErrorMessage="1" sqref="V24 BD24"/>
    <dataValidation allowBlank="1" showInputMessage="1" showErrorMessage="1" sqref="V25 BD25"/>
    <dataValidation allowBlank="1" showInputMessage="1" showErrorMessage="1" sqref="V26 BD26"/>
    <dataValidation allowBlank="1" showInputMessage="1" showErrorMessage="1" sqref="V27 BD27"/>
    <dataValidation allowBlank="1" showInputMessage="1" showErrorMessage="1" sqref="V28 BD28"/>
    <dataValidation allowBlank="1" showInputMessage="1" showErrorMessage="1" sqref="V29 BD29"/>
    <dataValidation allowBlank="1" showInputMessage="1" showErrorMessage="1" sqref="V30 BD30"/>
    <dataValidation allowBlank="1" showInputMessage="1" showErrorMessage="1" sqref="V31 BD31"/>
    <dataValidation allowBlank="1" showInputMessage="1" showErrorMessage="1" sqref="V32 BD32"/>
    <dataValidation allowBlank="1" showInputMessage="1" showErrorMessage="1" sqref="V33 BD33"/>
    <dataValidation allowBlank="1" showInputMessage="1" showErrorMessage="1" sqref="V34 BD34"/>
    <dataValidation allowBlank="1" showInputMessage="1" showErrorMessage="1" sqref="V35 BD35"/>
    <dataValidation allowBlank="1" showInputMessage="1" showErrorMessage="1" sqref="V36 BD36"/>
    <dataValidation allowBlank="1" showInputMessage="1" showErrorMessage="1" sqref="V37 BD37"/>
    <dataValidation allowBlank="1" showInputMessage="1" showErrorMessage="1" sqref="V38 BD38"/>
    <dataValidation allowBlank="1" showInputMessage="1" showErrorMessage="1" sqref="V39 BD39"/>
    <dataValidation allowBlank="1" showInputMessage="1" showErrorMessage="1" sqref="V40 BD40"/>
    <dataValidation allowBlank="1" showInputMessage="1" showErrorMessage="1" sqref="V41 BD41"/>
    <dataValidation allowBlank="1" showInputMessage="1" showErrorMessage="1" sqref="V42 BD42"/>
    <dataValidation allowBlank="1" showInputMessage="1" showErrorMessage="1" sqref="V43 BD43"/>
    <dataValidation allowBlank="1" showInputMessage="1" showErrorMessage="1" sqref="V44 BD44"/>
    <dataValidation allowBlank="1" showInputMessage="1" showErrorMessage="1" sqref="V45 BD45"/>
    <dataValidation allowBlank="1" showInputMessage="1" showErrorMessage="1" sqref="V46 BD46"/>
    <dataValidation allowBlank="1" showInputMessage="1" showErrorMessage="1" sqref="V47"/>
    <dataValidation allowBlank="1" showInputMessage="1" showErrorMessage="1" sqref="V48"/>
    <dataValidation allowBlank="1" showInputMessage="1" showErrorMessage="1" sqref="V49"/>
    <dataValidation allowBlank="1" showInputMessage="1" showErrorMessage="1" sqref="V50"/>
    <dataValidation allowBlank="1" showInputMessage="1" showErrorMessage="1" sqref="V51"/>
    <dataValidation allowBlank="1" showInputMessage="1" showErrorMessage="1" sqref="V52"/>
    <dataValidation allowBlank="1" showInputMessage="1" showErrorMessage="1" sqref="V53"/>
    <dataValidation allowBlank="1" showInputMessage="1" showErrorMessage="1" sqref="V54"/>
    <dataValidation allowBlank="1" showInputMessage="1" showErrorMessage="1" sqref="V55"/>
    <dataValidation allowBlank="1" showInputMessage="1" showErrorMessage="1" sqref="V56"/>
    <dataValidation allowBlank="1" showInputMessage="1" showErrorMessage="1" sqref="V57"/>
    <dataValidation allowBlank="1" showInputMessage="1" showErrorMessage="1" sqref="V58"/>
    <dataValidation allowBlank="1" showInputMessage="1" showErrorMessage="1" sqref="V59"/>
    <dataValidation allowBlank="1" showInputMessage="1" showErrorMessage="1" sqref="V60"/>
    <dataValidation allowBlank="1" showInputMessage="1" showErrorMessage="1" sqref="Y11"/>
    <dataValidation allowBlank="1" showInputMessage="1" showErrorMessage="1" sqref="Y12"/>
    <dataValidation allowBlank="1" showInputMessage="1" showErrorMessage="1" sqref="Y13"/>
    <dataValidation allowBlank="1" showInputMessage="1" showErrorMessage="1" sqref="Y14"/>
    <dataValidation allowBlank="1" showInputMessage="1" showErrorMessage="1" sqref="Y15"/>
    <dataValidation allowBlank="1" showInputMessage="1" showErrorMessage="1" sqref="Y16"/>
    <dataValidation allowBlank="1" showInputMessage="1" showErrorMessage="1" sqref="Y17"/>
    <dataValidation allowBlank="1" showInputMessage="1" showErrorMessage="1" sqref="Y18"/>
    <dataValidation allowBlank="1" showInputMessage="1" showErrorMessage="1" sqref="Y19"/>
    <dataValidation allowBlank="1" showInputMessage="1" showErrorMessage="1" sqref="Y20"/>
    <dataValidation allowBlank="1" showInputMessage="1" showErrorMessage="1" sqref="Y21"/>
    <dataValidation allowBlank="1" showInputMessage="1" showErrorMessage="1" sqref="Y22"/>
    <dataValidation allowBlank="1" showInputMessage="1" showErrorMessage="1" sqref="Y23"/>
    <dataValidation allowBlank="1" showInputMessage="1" showErrorMessage="1" sqref="Y24"/>
    <dataValidation allowBlank="1" showInputMessage="1" showErrorMessage="1" sqref="Y25"/>
    <dataValidation allowBlank="1" showInputMessage="1" showErrorMessage="1" sqref="Y26"/>
    <dataValidation allowBlank="1" showInputMessage="1" showErrorMessage="1" sqref="Y27"/>
    <dataValidation allowBlank="1" showInputMessage="1" showErrorMessage="1" sqref="Y28"/>
    <dataValidation allowBlank="1" showInputMessage="1" showErrorMessage="1" sqref="Y29"/>
    <dataValidation allowBlank="1" showInputMessage="1" showErrorMessage="1" sqref="Y30"/>
    <dataValidation allowBlank="1" showInputMessage="1" showErrorMessage="1" sqref="Y31"/>
    <dataValidation allowBlank="1" showInputMessage="1" showErrorMessage="1" sqref="Y32"/>
    <dataValidation allowBlank="1" showInputMessage="1" showErrorMessage="1" sqref="Y33"/>
    <dataValidation allowBlank="1" showInputMessage="1" showErrorMessage="1" sqref="Y34"/>
    <dataValidation allowBlank="1" showInputMessage="1" showErrorMessage="1" sqref="Y35"/>
    <dataValidation allowBlank="1" showInputMessage="1" showErrorMessage="1" sqref="Y36"/>
    <dataValidation allowBlank="1" showInputMessage="1" showErrorMessage="1" sqref="Y37"/>
    <dataValidation allowBlank="1" showInputMessage="1" showErrorMessage="1" sqref="Y38"/>
    <dataValidation allowBlank="1" showInputMessage="1" showErrorMessage="1" sqref="Y39"/>
    <dataValidation allowBlank="1" showInputMessage="1" showErrorMessage="1" sqref="Y40"/>
    <dataValidation allowBlank="1" showInputMessage="1" showErrorMessage="1" sqref="Y41"/>
    <dataValidation allowBlank="1" showInputMessage="1" showErrorMessage="1" sqref="Y42"/>
    <dataValidation allowBlank="1" showInputMessage="1" showErrorMessage="1" sqref="Y43"/>
    <dataValidation allowBlank="1" showInputMessage="1" showErrorMessage="1" sqref="Y44"/>
    <dataValidation allowBlank="1" showInputMessage="1" showErrorMessage="1" sqref="Y45"/>
    <dataValidation allowBlank="1" showInputMessage="1" showErrorMessage="1" sqref="Y46"/>
    <dataValidation allowBlank="1" showInputMessage="1" showErrorMessage="1" sqref="Y47"/>
    <dataValidation allowBlank="1" showInputMessage="1" showErrorMessage="1" sqref="Y48"/>
    <dataValidation allowBlank="1" showInputMessage="1" showErrorMessage="1" sqref="Y49"/>
    <dataValidation allowBlank="1" showInputMessage="1" showErrorMessage="1" sqref="Y50"/>
    <dataValidation allowBlank="1" showInputMessage="1" showErrorMessage="1" sqref="Y51"/>
    <dataValidation allowBlank="1" showInputMessage="1" showErrorMessage="1" sqref="Y52"/>
    <dataValidation allowBlank="1" showInputMessage="1" showErrorMessage="1" sqref="Y53"/>
    <dataValidation allowBlank="1" showInputMessage="1" showErrorMessage="1" sqref="Y54"/>
    <dataValidation allowBlank="1" showInputMessage="1" showErrorMessage="1" sqref="Y55"/>
    <dataValidation allowBlank="1" showInputMessage="1" showErrorMessage="1" sqref="Y56"/>
    <dataValidation allowBlank="1" showInputMessage="1" showErrorMessage="1" sqref="Y57"/>
    <dataValidation allowBlank="1" showInputMessage="1" showErrorMessage="1" sqref="Y58"/>
    <dataValidation allowBlank="1" showInputMessage="1" showErrorMessage="1" sqref="Y59"/>
    <dataValidation allowBlank="1" showInputMessage="1" showErrorMessage="1" sqref="Y60"/>
    <dataValidation allowBlank="1" showInputMessage="1" showErrorMessage="1" sqref="AB11"/>
    <dataValidation allowBlank="1" showInputMessage="1" showErrorMessage="1" sqref="AB12"/>
    <dataValidation allowBlank="1" showInputMessage="1" showErrorMessage="1" sqref="AB13"/>
    <dataValidation allowBlank="1" showInputMessage="1" showErrorMessage="1" sqref="AB14"/>
    <dataValidation allowBlank="1" showInputMessage="1" showErrorMessage="1" sqref="AB15"/>
    <dataValidation allowBlank="1" showInputMessage="1" showErrorMessage="1" sqref="AB16"/>
    <dataValidation allowBlank="1" showInputMessage="1" showErrorMessage="1" sqref="AB17"/>
    <dataValidation allowBlank="1" showInputMessage="1" showErrorMessage="1" sqref="AB18"/>
    <dataValidation allowBlank="1" showInputMessage="1" showErrorMessage="1" sqref="AB19"/>
    <dataValidation allowBlank="1" showInputMessage="1" showErrorMessage="1" sqref="AB20"/>
    <dataValidation allowBlank="1" showInputMessage="1" showErrorMessage="1" sqref="AB21"/>
    <dataValidation allowBlank="1" showInputMessage="1" showErrorMessage="1" sqref="AB22"/>
    <dataValidation allowBlank="1" showInputMessage="1" showErrorMessage="1" sqref="AB23"/>
    <dataValidation allowBlank="1" showInputMessage="1" showErrorMessage="1" sqref="AB24"/>
    <dataValidation allowBlank="1" showInputMessage="1" showErrorMessage="1" sqref="AB25"/>
    <dataValidation allowBlank="1" showInputMessage="1" showErrorMessage="1" sqref="AB26"/>
    <dataValidation allowBlank="1" showInputMessage="1" showErrorMessage="1" sqref="AB27"/>
    <dataValidation allowBlank="1" showInputMessage="1" showErrorMessage="1" sqref="AB28"/>
    <dataValidation allowBlank="1" showInputMessage="1" showErrorMessage="1" sqref="AB29"/>
    <dataValidation allowBlank="1" showInputMessage="1" showErrorMessage="1" sqref="AB30"/>
    <dataValidation allowBlank="1" showInputMessage="1" showErrorMessage="1" sqref="AB31"/>
    <dataValidation allowBlank="1" showInputMessage="1" showErrorMessage="1" sqref="AB32"/>
    <dataValidation allowBlank="1" showInputMessage="1" showErrorMessage="1" sqref="AB33"/>
    <dataValidation allowBlank="1" showInputMessage="1" showErrorMessage="1" sqref="AB34"/>
    <dataValidation allowBlank="1" showInputMessage="1" showErrorMessage="1" sqref="AB35"/>
    <dataValidation allowBlank="1" showInputMessage="1" showErrorMessage="1" sqref="AB36"/>
    <dataValidation allowBlank="1" showInputMessage="1" showErrorMessage="1" sqref="AB37"/>
    <dataValidation allowBlank="1" showInputMessage="1" showErrorMessage="1" sqref="AB38"/>
    <dataValidation allowBlank="1" showInputMessage="1" showErrorMessage="1" sqref="AB39"/>
    <dataValidation allowBlank="1" showInputMessage="1" showErrorMessage="1" sqref="AB40"/>
    <dataValidation allowBlank="1" showInputMessage="1" showErrorMessage="1" sqref="AB41"/>
    <dataValidation allowBlank="1" showInputMessage="1" showErrorMessage="1" sqref="AB42"/>
    <dataValidation allowBlank="1" showInputMessage="1" showErrorMessage="1" sqref="AB43"/>
    <dataValidation allowBlank="1" showInputMessage="1" showErrorMessage="1" sqref="AB44"/>
    <dataValidation allowBlank="1" showInputMessage="1" showErrorMessage="1" sqref="AB45"/>
    <dataValidation allowBlank="1" showInputMessage="1" showErrorMessage="1" sqref="AB46"/>
    <dataValidation allowBlank="1" showInputMessage="1" showErrorMessage="1" sqref="AB47"/>
    <dataValidation allowBlank="1" showInputMessage="1" showErrorMessage="1" sqref="AB48"/>
    <dataValidation allowBlank="1" showInputMessage="1" showErrorMessage="1" sqref="AB49"/>
    <dataValidation allowBlank="1" showInputMessage="1" showErrorMessage="1" sqref="AB50"/>
    <dataValidation allowBlank="1" showInputMessage="1" showErrorMessage="1" sqref="AB51"/>
    <dataValidation allowBlank="1" showInputMessage="1" showErrorMessage="1" sqref="AB52"/>
    <dataValidation allowBlank="1" showInputMessage="1" showErrorMessage="1" sqref="AB53"/>
    <dataValidation allowBlank="1" showInputMessage="1" showErrorMessage="1" sqref="AB54"/>
    <dataValidation allowBlank="1" showInputMessage="1" showErrorMessage="1" sqref="AB55"/>
    <dataValidation allowBlank="1" showInputMessage="1" showErrorMessage="1" sqref="AB56"/>
    <dataValidation allowBlank="1" showInputMessage="1" showErrorMessage="1" sqref="AB57"/>
    <dataValidation allowBlank="1" showInputMessage="1" showErrorMessage="1" sqref="AB58"/>
    <dataValidation allowBlank="1" showInputMessage="1" showErrorMessage="1" sqref="AB59"/>
    <dataValidation allowBlank="1" showInputMessage="1" showErrorMessage="1" sqref="AB60"/>
    <dataValidation allowBlank="1" showInputMessage="1" showErrorMessage="1" sqref="S11 BA11"/>
    <dataValidation allowBlank="1" showInputMessage="1" showErrorMessage="1" sqref="S12 BA12"/>
    <dataValidation allowBlank="1" showInputMessage="1" showErrorMessage="1" sqref="S13 BA13"/>
    <dataValidation allowBlank="1" showInputMessage="1" showErrorMessage="1" sqref="S14 BA14"/>
    <dataValidation allowBlank="1" showInputMessage="1" showErrorMessage="1" sqref="S15 BA15"/>
    <dataValidation allowBlank="1" showInputMessage="1" showErrorMessage="1" sqref="S16 BA16"/>
    <dataValidation allowBlank="1" showInputMessage="1" showErrorMessage="1" sqref="S17 BA17"/>
    <dataValidation allowBlank="1" showInputMessage="1" showErrorMessage="1" sqref="S18 BA18"/>
    <dataValidation allowBlank="1" showInputMessage="1" showErrorMessage="1" sqref="S19 BA19"/>
    <dataValidation allowBlank="1" showInputMessage="1" showErrorMessage="1" sqref="S20 BA20"/>
    <dataValidation allowBlank="1" showInputMessage="1" showErrorMessage="1" sqref="S21 BA21"/>
    <dataValidation allowBlank="1" showInputMessage="1" showErrorMessage="1" sqref="S22 BA22"/>
    <dataValidation allowBlank="1" showInputMessage="1" showErrorMessage="1" sqref="S23 BA23"/>
    <dataValidation allowBlank="1" showInputMessage="1" showErrorMessage="1" sqref="S24 BA24"/>
    <dataValidation allowBlank="1" showInputMessage="1" showErrorMessage="1" sqref="S25 BA25"/>
    <dataValidation allowBlank="1" showInputMessage="1" showErrorMessage="1" sqref="S26 BA26"/>
    <dataValidation allowBlank="1" showInputMessage="1" showErrorMessage="1" sqref="S27 BA27"/>
    <dataValidation allowBlank="1" showInputMessage="1" showErrorMessage="1" sqref="S28 BA28"/>
    <dataValidation allowBlank="1" showInputMessage="1" showErrorMessage="1" sqref="S29 BA29"/>
    <dataValidation allowBlank="1" showInputMessage="1" showErrorMessage="1" sqref="S30 BA30"/>
    <dataValidation allowBlank="1" showInputMessage="1" showErrorMessage="1" sqref="S31 BA31"/>
    <dataValidation allowBlank="1" showInputMessage="1" showErrorMessage="1" sqref="S32 BA32"/>
    <dataValidation allowBlank="1" showInputMessage="1" showErrorMessage="1" sqref="S33 BA33"/>
    <dataValidation allowBlank="1" showInputMessage="1" showErrorMessage="1" sqref="S34 BA34"/>
    <dataValidation allowBlank="1" showInputMessage="1" showErrorMessage="1" sqref="S35 BA35"/>
    <dataValidation allowBlank="1" showInputMessage="1" showErrorMessage="1" sqref="S36 BA36"/>
    <dataValidation allowBlank="1" showInputMessage="1" showErrorMessage="1" sqref="S37 BA37"/>
    <dataValidation allowBlank="1" showInputMessage="1" showErrorMessage="1" sqref="S38 BA38"/>
    <dataValidation allowBlank="1" showInputMessage="1" showErrorMessage="1" sqref="S39 BA39"/>
    <dataValidation allowBlank="1" showInputMessage="1" showErrorMessage="1" sqref="S40 BA40"/>
    <dataValidation allowBlank="1" showInputMessage="1" showErrorMessage="1" sqref="S41 BA41"/>
    <dataValidation allowBlank="1" showInputMessage="1" showErrorMessage="1" sqref="S42 BA42"/>
    <dataValidation allowBlank="1" showInputMessage="1" showErrorMessage="1" sqref="S43 BA43"/>
    <dataValidation allowBlank="1" showInputMessage="1" showErrorMessage="1" sqref="S44 BA44"/>
    <dataValidation allowBlank="1" showInputMessage="1" showErrorMessage="1" sqref="S45 BA45"/>
    <dataValidation allowBlank="1" showInputMessage="1" showErrorMessage="1" sqref="S46 BA46"/>
    <dataValidation allowBlank="1" showInputMessage="1" showErrorMessage="1" sqref="S47"/>
    <dataValidation allowBlank="1" showInputMessage="1" showErrorMessage="1" sqref="S48"/>
    <dataValidation allowBlank="1" showInputMessage="1" showErrorMessage="1" sqref="S49"/>
    <dataValidation allowBlank="1" showInputMessage="1" showErrorMessage="1" sqref="S50"/>
    <dataValidation allowBlank="1" showInputMessage="1" showErrorMessage="1" sqref="S51"/>
    <dataValidation allowBlank="1" showInputMessage="1" showErrorMessage="1" sqref="S52"/>
    <dataValidation allowBlank="1" showInputMessage="1" showErrorMessage="1" sqref="S53"/>
    <dataValidation allowBlank="1" showInputMessage="1" showErrorMessage="1" sqref="S54"/>
    <dataValidation allowBlank="1" showInputMessage="1" showErrorMessage="1" sqref="S55"/>
    <dataValidation allowBlank="1" showInputMessage="1" showErrorMessage="1" sqref="S56"/>
    <dataValidation allowBlank="1" showInputMessage="1" showErrorMessage="1" sqref="S57"/>
    <dataValidation allowBlank="1" showInputMessage="1" showErrorMessage="1" sqref="S58"/>
    <dataValidation allowBlank="1" showInputMessage="1" showErrorMessage="1" sqref="S59"/>
    <dataValidation allowBlank="1" showInputMessage="1" showErrorMessage="1" sqref="S60"/>
    <dataValidation allowBlank="1" showInputMessage="1" showErrorMessage="1" sqref="AI11 BQ11"/>
    <dataValidation allowBlank="1" showInputMessage="1" showErrorMessage="1" sqref="AI12 BQ12"/>
    <dataValidation allowBlank="1" showInputMessage="1" showErrorMessage="1" sqref="AI13 BQ13"/>
    <dataValidation allowBlank="1" showInputMessage="1" showErrorMessage="1" sqref="AI14 BQ14"/>
    <dataValidation allowBlank="1" showInputMessage="1" showErrorMessage="1" sqref="AI15 BQ15"/>
    <dataValidation allowBlank="1" showInputMessage="1" showErrorMessage="1" sqref="AI16 BQ16"/>
    <dataValidation allowBlank="1" showInputMessage="1" showErrorMessage="1" sqref="AI17 BQ17"/>
    <dataValidation allowBlank="1" showInputMessage="1" showErrorMessage="1" sqref="AI18 BQ18"/>
    <dataValidation allowBlank="1" showInputMessage="1" showErrorMessage="1" sqref="AI19 BQ19"/>
    <dataValidation allowBlank="1" showInputMessage="1" showErrorMessage="1" sqref="AI20 BQ20"/>
    <dataValidation allowBlank="1" showInputMessage="1" showErrorMessage="1" sqref="AI21 BQ21"/>
    <dataValidation allowBlank="1" showInputMessage="1" showErrorMessage="1" sqref="AI22 BQ22"/>
    <dataValidation allowBlank="1" showInputMessage="1" showErrorMessage="1" sqref="AI23 BQ23"/>
    <dataValidation allowBlank="1" showInputMessage="1" showErrorMessage="1" sqref="AI24 BQ24"/>
    <dataValidation allowBlank="1" showInputMessage="1" showErrorMessage="1" sqref="AI25 BQ25"/>
    <dataValidation allowBlank="1" showInputMessage="1" showErrorMessage="1" sqref="AI26 BQ26"/>
    <dataValidation allowBlank="1" showInputMessage="1" showErrorMessage="1" sqref="AI27 BQ27"/>
    <dataValidation allowBlank="1" showInputMessage="1" showErrorMessage="1" sqref="AI28 BQ28"/>
    <dataValidation allowBlank="1" showInputMessage="1" showErrorMessage="1" sqref="AI29 BQ29"/>
    <dataValidation allowBlank="1" showInputMessage="1" showErrorMessage="1" sqref="AI30 BQ30"/>
    <dataValidation allowBlank="1" showInputMessage="1" showErrorMessage="1" sqref="AI31 BQ31"/>
    <dataValidation allowBlank="1" showInputMessage="1" showErrorMessage="1" sqref="AI32 BQ32"/>
    <dataValidation allowBlank="1" showInputMessage="1" showErrorMessage="1" sqref="AI33 BQ33"/>
    <dataValidation allowBlank="1" showInputMessage="1" showErrorMessage="1" sqref="AI34 BQ34"/>
    <dataValidation allowBlank="1" showInputMessage="1" showErrorMessage="1" sqref="AI35 BQ35"/>
    <dataValidation allowBlank="1" showInputMessage="1" showErrorMessage="1" sqref="AI36 BQ36"/>
    <dataValidation allowBlank="1" showInputMessage="1" showErrorMessage="1" sqref="AI37 BQ37"/>
    <dataValidation allowBlank="1" showInputMessage="1" showErrorMessage="1" sqref="AI38 BQ38"/>
    <dataValidation allowBlank="1" showInputMessage="1" showErrorMessage="1" sqref="AI39 BQ39"/>
    <dataValidation allowBlank="1" showInputMessage="1" showErrorMessage="1" sqref="AI40 BQ40"/>
    <dataValidation allowBlank="1" showInputMessage="1" showErrorMessage="1" sqref="AI41 BQ41"/>
    <dataValidation allowBlank="1" showInputMessage="1" showErrorMessage="1" sqref="AI42 BQ42"/>
    <dataValidation allowBlank="1" showInputMessage="1" showErrorMessage="1" sqref="AI43 BQ43"/>
    <dataValidation allowBlank="1" showInputMessage="1" showErrorMessage="1" sqref="AI44 BQ44"/>
    <dataValidation allowBlank="1" showInputMessage="1" showErrorMessage="1" sqref="AI45 BQ45"/>
    <dataValidation allowBlank="1" showInputMessage="1" showErrorMessage="1" sqref="AI46 BQ46"/>
    <dataValidation allowBlank="1" showInputMessage="1" showErrorMessage="1" sqref="AI47"/>
    <dataValidation allowBlank="1" showInputMessage="1" showErrorMessage="1" sqref="AI48"/>
    <dataValidation allowBlank="1" showInputMessage="1" showErrorMessage="1" sqref="AI49"/>
    <dataValidation allowBlank="1" showInputMessage="1" showErrorMessage="1" sqref="AI50"/>
    <dataValidation allowBlank="1" showInputMessage="1" showErrorMessage="1" sqref="AI51"/>
    <dataValidation allowBlank="1" showInputMessage="1" showErrorMessage="1" sqref="AI52"/>
    <dataValidation allowBlank="1" showInputMessage="1" showErrorMessage="1" sqref="AI53"/>
    <dataValidation allowBlank="1" showInputMessage="1" showErrorMessage="1" sqref="AI54"/>
    <dataValidation allowBlank="1" showInputMessage="1" showErrorMessage="1" sqref="AI55"/>
    <dataValidation allowBlank="1" showInputMessage="1" showErrorMessage="1" sqref="AI56"/>
    <dataValidation allowBlank="1" showInputMessage="1" showErrorMessage="1" sqref="AI57"/>
    <dataValidation allowBlank="1" showInputMessage="1" showErrorMessage="1" sqref="AI58"/>
    <dataValidation allowBlank="1" showInputMessage="1" showErrorMessage="1" sqref="AI59"/>
    <dataValidation allowBlank="1" showInputMessage="1" showErrorMessage="1" sqref="AI60"/>
    <dataValidation allowBlank="1" showInputMessage="1" showErrorMessage="1" sqref="AL11"/>
    <dataValidation allowBlank="1" showInputMessage="1" showErrorMessage="1" sqref="AL12"/>
    <dataValidation allowBlank="1" showInputMessage="1" showErrorMessage="1" sqref="AL13"/>
    <dataValidation allowBlank="1" showInputMessage="1" showErrorMessage="1" sqref="AL14"/>
    <dataValidation allowBlank="1" showInputMessage="1" showErrorMessage="1" sqref="AL15"/>
    <dataValidation allowBlank="1" showInputMessage="1" showErrorMessage="1" sqref="AL16"/>
    <dataValidation allowBlank="1" showInputMessage="1" showErrorMessage="1" sqref="AL17"/>
    <dataValidation allowBlank="1" showInputMessage="1" showErrorMessage="1" sqref="AL18"/>
    <dataValidation allowBlank="1" showInputMessage="1" showErrorMessage="1" sqref="AL19"/>
    <dataValidation allowBlank="1" showInputMessage="1" showErrorMessage="1" sqref="AL20"/>
    <dataValidation allowBlank="1" showInputMessage="1" showErrorMessage="1" sqref="AL21"/>
    <dataValidation allowBlank="1" showInputMessage="1" showErrorMessage="1" sqref="AL22"/>
    <dataValidation allowBlank="1" showInputMessage="1" showErrorMessage="1" sqref="AL23"/>
    <dataValidation allowBlank="1" showInputMessage="1" showErrorMessage="1" sqref="AL24"/>
    <dataValidation allowBlank="1" showInputMessage="1" showErrorMessage="1" sqref="AL25"/>
    <dataValidation allowBlank="1" showInputMessage="1" showErrorMessage="1" sqref="AL26"/>
    <dataValidation allowBlank="1" showInputMessage="1" showErrorMessage="1" sqref="AL27"/>
    <dataValidation allowBlank="1" showInputMessage="1" showErrorMessage="1" sqref="AL28"/>
    <dataValidation allowBlank="1" showInputMessage="1" showErrorMessage="1" sqref="AL29"/>
    <dataValidation allowBlank="1" showInputMessage="1" showErrorMessage="1" sqref="AL30"/>
    <dataValidation allowBlank="1" showInputMessage="1" showErrorMessage="1" sqref="AL31"/>
    <dataValidation allowBlank="1" showInputMessage="1" showErrorMessage="1" sqref="AL32"/>
    <dataValidation allowBlank="1" showInputMessage="1" showErrorMessage="1" sqref="AL33"/>
    <dataValidation allowBlank="1" showInputMessage="1" showErrorMessage="1" sqref="AL34"/>
    <dataValidation allowBlank="1" showInputMessage="1" showErrorMessage="1" sqref="AL35"/>
    <dataValidation allowBlank="1" showInputMessage="1" showErrorMessage="1" sqref="AL36"/>
    <dataValidation allowBlank="1" showInputMessage="1" showErrorMessage="1" sqref="AL37"/>
    <dataValidation allowBlank="1" showInputMessage="1" showErrorMessage="1" sqref="AL38"/>
    <dataValidation allowBlank="1" showInputMessage="1" showErrorMessage="1" sqref="AL39"/>
    <dataValidation allowBlank="1" showInputMessage="1" showErrorMessage="1" sqref="AL40"/>
    <dataValidation allowBlank="1" showInputMessage="1" showErrorMessage="1" sqref="AL41"/>
    <dataValidation allowBlank="1" showInputMessage="1" showErrorMessage="1" sqref="AL42"/>
    <dataValidation allowBlank="1" showInputMessage="1" showErrorMessage="1" sqref="AL43"/>
    <dataValidation allowBlank="1" showInputMessage="1" showErrorMessage="1" sqref="AL44"/>
    <dataValidation allowBlank="1" showInputMessage="1" showErrorMessage="1" sqref="AL45"/>
    <dataValidation allowBlank="1" showInputMessage="1" showErrorMessage="1" sqref="AL46"/>
    <dataValidation allowBlank="1" showInputMessage="1" showErrorMessage="1" sqref="AL47"/>
    <dataValidation allowBlank="1" showInputMessage="1" showErrorMessage="1" sqref="AL48"/>
    <dataValidation allowBlank="1" showInputMessage="1" showErrorMessage="1" sqref="AL49"/>
    <dataValidation allowBlank="1" showInputMessage="1" showErrorMessage="1" sqref="AL50"/>
    <dataValidation allowBlank="1" showInputMessage="1" showErrorMessage="1" sqref="AL51"/>
    <dataValidation allowBlank="1" showInputMessage="1" showErrorMessage="1" sqref="AL52"/>
    <dataValidation allowBlank="1" showInputMessage="1" showErrorMessage="1" sqref="AL53"/>
    <dataValidation allowBlank="1" showInputMessage="1" showErrorMessage="1" sqref="AL54"/>
    <dataValidation allowBlank="1" showInputMessage="1" showErrorMessage="1" sqref="AL55"/>
    <dataValidation allowBlank="1" showInputMessage="1" showErrorMessage="1" sqref="AL56"/>
    <dataValidation allowBlank="1" showInputMessage="1" showErrorMessage="1" sqref="AL57"/>
    <dataValidation allowBlank="1" showInputMessage="1" showErrorMessage="1" sqref="AL58"/>
    <dataValidation allowBlank="1" showInputMessage="1" showErrorMessage="1" sqref="AL59"/>
    <dataValidation allowBlank="1" showInputMessage="1" showErrorMessage="1" sqref="AL60"/>
    <dataValidation allowBlank="1" showInputMessage="1" showErrorMessage="1" sqref="AO11"/>
    <dataValidation allowBlank="1" showInputMessage="1" showErrorMessage="1" sqref="AO12"/>
    <dataValidation allowBlank="1" showInputMessage="1" showErrorMessage="1" sqref="AO13"/>
    <dataValidation allowBlank="1" showInputMessage="1" showErrorMessage="1" sqref="AO14"/>
    <dataValidation allowBlank="1" showInputMessage="1" showErrorMessage="1" sqref="AO15"/>
    <dataValidation allowBlank="1" showInputMessage="1" showErrorMessage="1" sqref="AO16"/>
    <dataValidation allowBlank="1" showInputMessage="1" showErrorMessage="1" sqref="AO17"/>
    <dataValidation allowBlank="1" showInputMessage="1" showErrorMessage="1" sqref="AO18"/>
    <dataValidation allowBlank="1" showInputMessage="1" showErrorMessage="1" sqref="AO19"/>
    <dataValidation allowBlank="1" showInputMessage="1" showErrorMessage="1" sqref="AO20"/>
    <dataValidation allowBlank="1" showInputMessage="1" showErrorMessage="1" sqref="AO21"/>
    <dataValidation allowBlank="1" showInputMessage="1" showErrorMessage="1" sqref="AO22"/>
    <dataValidation allowBlank="1" showInputMessage="1" showErrorMessage="1" sqref="AO23"/>
    <dataValidation allowBlank="1" showInputMessage="1" showErrorMessage="1" sqref="AO24"/>
    <dataValidation allowBlank="1" showInputMessage="1" showErrorMessage="1" sqref="AO25"/>
    <dataValidation allowBlank="1" showInputMessage="1" showErrorMessage="1" sqref="AO26"/>
    <dataValidation allowBlank="1" showInputMessage="1" showErrorMessage="1" sqref="AO27"/>
    <dataValidation allowBlank="1" showInputMessage="1" showErrorMessage="1" sqref="AO28"/>
    <dataValidation allowBlank="1" showInputMessage="1" showErrorMessage="1" sqref="AO29"/>
    <dataValidation allowBlank="1" showInputMessage="1" showErrorMessage="1" sqref="AO30"/>
    <dataValidation allowBlank="1" showInputMessage="1" showErrorMessage="1" sqref="AO31"/>
    <dataValidation allowBlank="1" showInputMessage="1" showErrorMessage="1" sqref="AO32"/>
    <dataValidation allowBlank="1" showInputMessage="1" showErrorMessage="1" sqref="AO33"/>
    <dataValidation allowBlank="1" showInputMessage="1" showErrorMessage="1" sqref="AO34"/>
    <dataValidation allowBlank="1" showInputMessage="1" showErrorMessage="1" sqref="AO35"/>
    <dataValidation allowBlank="1" showInputMessage="1" showErrorMessage="1" sqref="AO36"/>
    <dataValidation allowBlank="1" showInputMessage="1" showErrorMessage="1" sqref="AO37"/>
    <dataValidation allowBlank="1" showInputMessage="1" showErrorMessage="1" sqref="AO38"/>
    <dataValidation allowBlank="1" showInputMessage="1" showErrorMessage="1" sqref="AO39"/>
    <dataValidation allowBlank="1" showInputMessage="1" showErrorMessage="1" sqref="AO40"/>
    <dataValidation allowBlank="1" showInputMessage="1" showErrorMessage="1" sqref="AO41"/>
    <dataValidation allowBlank="1" showInputMessage="1" showErrorMessage="1" sqref="AO42"/>
    <dataValidation allowBlank="1" showInputMessage="1" showErrorMessage="1" sqref="AO43"/>
    <dataValidation allowBlank="1" showInputMessage="1" showErrorMessage="1" sqref="AO44"/>
    <dataValidation allowBlank="1" showInputMessage="1" showErrorMessage="1" sqref="AO45"/>
    <dataValidation allowBlank="1" showInputMessage="1" showErrorMessage="1" sqref="AO46"/>
    <dataValidation allowBlank="1" showInputMessage="1" showErrorMessage="1" sqref="AO47"/>
    <dataValidation allowBlank="1" showInputMessage="1" showErrorMessage="1" sqref="AO48"/>
    <dataValidation allowBlank="1" showInputMessage="1" showErrorMessage="1" sqref="AO49"/>
    <dataValidation allowBlank="1" showInputMessage="1" showErrorMessage="1" sqref="AO50"/>
    <dataValidation allowBlank="1" showInputMessage="1" showErrorMessage="1" sqref="AO51"/>
    <dataValidation allowBlank="1" showInputMessage="1" showErrorMessage="1" sqref="AO52"/>
    <dataValidation allowBlank="1" showInputMessage="1" showErrorMessage="1" sqref="AO53"/>
    <dataValidation allowBlank="1" showInputMessage="1" showErrorMessage="1" sqref="AO54"/>
    <dataValidation allowBlank="1" showInputMessage="1" showErrorMessage="1" sqref="AO55"/>
    <dataValidation allowBlank="1" showInputMessage="1" showErrorMessage="1" sqref="AO56"/>
    <dataValidation allowBlank="1" showInputMessage="1" showErrorMessage="1" sqref="AO57"/>
    <dataValidation allowBlank="1" showInputMessage="1" showErrorMessage="1" sqref="AO58"/>
    <dataValidation allowBlank="1" showInputMessage="1" showErrorMessage="1" sqref="AO59"/>
    <dataValidation allowBlank="1" showInputMessage="1" showErrorMessage="1" sqref="AO60"/>
    <dataValidation allowBlank="1" showInputMessage="1" showErrorMessage="1" sqref="AR11"/>
    <dataValidation allowBlank="1" showInputMessage="1" showErrorMessage="1" sqref="AR12"/>
    <dataValidation allowBlank="1" showInputMessage="1" showErrorMessage="1" sqref="AR13"/>
    <dataValidation allowBlank="1" showInputMessage="1" showErrorMessage="1" sqref="AR14"/>
    <dataValidation allowBlank="1" showInputMessage="1" showErrorMessage="1" sqref="AR15"/>
    <dataValidation allowBlank="1" showInputMessage="1" showErrorMessage="1" sqref="AR16"/>
    <dataValidation allowBlank="1" showInputMessage="1" showErrorMessage="1" sqref="AR17"/>
    <dataValidation allowBlank="1" showInputMessage="1" showErrorMessage="1" sqref="AR18"/>
    <dataValidation allowBlank="1" showInputMessage="1" showErrorMessage="1" sqref="AR19"/>
    <dataValidation allowBlank="1" showInputMessage="1" showErrorMessage="1" sqref="AR20"/>
    <dataValidation allowBlank="1" showInputMessage="1" showErrorMessage="1" sqref="AR21"/>
    <dataValidation allowBlank="1" showInputMessage="1" showErrorMessage="1" sqref="AR22"/>
    <dataValidation allowBlank="1" showInputMessage="1" showErrorMessage="1" sqref="AR23"/>
    <dataValidation allowBlank="1" showInputMessage="1" showErrorMessage="1" sqref="AR24"/>
    <dataValidation allowBlank="1" showInputMessage="1" showErrorMessage="1" sqref="AR25"/>
    <dataValidation allowBlank="1" showInputMessage="1" showErrorMessage="1" sqref="AR26"/>
    <dataValidation allowBlank="1" showInputMessage="1" showErrorMessage="1" sqref="AR27"/>
    <dataValidation allowBlank="1" showInputMessage="1" showErrorMessage="1" sqref="AR28"/>
    <dataValidation allowBlank="1" showInputMessage="1" showErrorMessage="1" sqref="AR29"/>
    <dataValidation allowBlank="1" showInputMessage="1" showErrorMessage="1" sqref="AR30"/>
    <dataValidation allowBlank="1" showInputMessage="1" showErrorMessage="1" sqref="AR31"/>
    <dataValidation allowBlank="1" showInputMessage="1" showErrorMessage="1" sqref="AR32"/>
    <dataValidation allowBlank="1" showInputMessage="1" showErrorMessage="1" sqref="AR33"/>
    <dataValidation allowBlank="1" showInputMessage="1" showErrorMessage="1" sqref="AR34"/>
    <dataValidation allowBlank="1" showInputMessage="1" showErrorMessage="1" sqref="AR35"/>
    <dataValidation allowBlank="1" showInputMessage="1" showErrorMessage="1" sqref="AR36"/>
    <dataValidation allowBlank="1" showInputMessage="1" showErrorMessage="1" sqref="AR37"/>
    <dataValidation allowBlank="1" showInputMessage="1" showErrorMessage="1" sqref="AR38"/>
    <dataValidation allowBlank="1" showInputMessage="1" showErrorMessage="1" sqref="AR39"/>
    <dataValidation allowBlank="1" showInputMessage="1" showErrorMessage="1" sqref="AR40"/>
    <dataValidation allowBlank="1" showInputMessage="1" showErrorMessage="1" sqref="AR41"/>
    <dataValidation allowBlank="1" showInputMessage="1" showErrorMessage="1" sqref="AR42"/>
    <dataValidation allowBlank="1" showInputMessage="1" showErrorMessage="1" sqref="AR43"/>
    <dataValidation allowBlank="1" showInputMessage="1" showErrorMessage="1" sqref="AR44"/>
    <dataValidation allowBlank="1" showInputMessage="1" showErrorMessage="1" sqref="AR45"/>
    <dataValidation allowBlank="1" showInputMessage="1" showErrorMessage="1" sqref="AR46"/>
    <dataValidation allowBlank="1" showInputMessage="1" showErrorMessage="1" sqref="AR47"/>
    <dataValidation allowBlank="1" showInputMessage="1" showErrorMessage="1" sqref="AR48"/>
    <dataValidation allowBlank="1" showInputMessage="1" showErrorMessage="1" sqref="AR49"/>
    <dataValidation allowBlank="1" showInputMessage="1" showErrorMessage="1" sqref="AR50"/>
    <dataValidation allowBlank="1" showInputMessage="1" showErrorMessage="1" sqref="AR51"/>
    <dataValidation allowBlank="1" showInputMessage="1" showErrorMessage="1" sqref="AR52"/>
    <dataValidation allowBlank="1" showInputMessage="1" showErrorMessage="1" sqref="AR53"/>
    <dataValidation allowBlank="1" showInputMessage="1" showErrorMessage="1" sqref="AR54"/>
    <dataValidation allowBlank="1" showInputMessage="1" showErrorMessage="1" sqref="AR55"/>
    <dataValidation allowBlank="1" showInputMessage="1" showErrorMessage="1" sqref="AR56"/>
    <dataValidation allowBlank="1" showInputMessage="1" showErrorMessage="1" sqref="AR57"/>
    <dataValidation allowBlank="1" showInputMessage="1" showErrorMessage="1" sqref="AR58"/>
    <dataValidation allowBlank="1" showInputMessage="1" showErrorMessage="1" sqref="AR59"/>
    <dataValidation allowBlank="1" showInputMessage="1" showErrorMessage="1" sqref="AR60"/>
    <dataValidation allowBlank="1" showInputMessage="1" showErrorMessage="1" sqref="AU11"/>
    <dataValidation allowBlank="1" showInputMessage="1" showErrorMessage="1" sqref="AU12"/>
    <dataValidation allowBlank="1" showInputMessage="1" showErrorMessage="1" sqref="AU13"/>
    <dataValidation allowBlank="1" showInputMessage="1" showErrorMessage="1" sqref="AU14"/>
    <dataValidation allowBlank="1" showInputMessage="1" showErrorMessage="1" sqref="AU15"/>
    <dataValidation allowBlank="1" showInputMessage="1" showErrorMessage="1" sqref="AU16"/>
    <dataValidation allowBlank="1" showInputMessage="1" showErrorMessage="1" sqref="AU17"/>
    <dataValidation allowBlank="1" showInputMessage="1" showErrorMessage="1" sqref="AU18"/>
    <dataValidation allowBlank="1" showInputMessage="1" showErrorMessage="1" sqref="AU19"/>
    <dataValidation allowBlank="1" showInputMessage="1" showErrorMessage="1" sqref="AU20"/>
    <dataValidation allowBlank="1" showInputMessage="1" showErrorMessage="1" sqref="AU21"/>
    <dataValidation allowBlank="1" showInputMessage="1" showErrorMessage="1" sqref="AU22"/>
    <dataValidation allowBlank="1" showInputMessage="1" showErrorMessage="1" sqref="AU23"/>
    <dataValidation allowBlank="1" showInputMessage="1" showErrorMessage="1" sqref="AU24"/>
    <dataValidation allowBlank="1" showInputMessage="1" showErrorMessage="1" sqref="AU25"/>
    <dataValidation allowBlank="1" showInputMessage="1" showErrorMessage="1" sqref="AU26"/>
    <dataValidation allowBlank="1" showInputMessage="1" showErrorMessage="1" sqref="AU27"/>
    <dataValidation allowBlank="1" showInputMessage="1" showErrorMessage="1" sqref="AU28"/>
    <dataValidation allowBlank="1" showInputMessage="1" showErrorMessage="1" sqref="AU29"/>
    <dataValidation allowBlank="1" showInputMessage="1" showErrorMessage="1" sqref="AU30"/>
    <dataValidation allowBlank="1" showInputMessage="1" showErrorMessage="1" sqref="AU31"/>
    <dataValidation allowBlank="1" showInputMessage="1" showErrorMessage="1" sqref="AU32"/>
    <dataValidation allowBlank="1" showInputMessage="1" showErrorMessage="1" sqref="AU33"/>
    <dataValidation allowBlank="1" showInputMessage="1" showErrorMessage="1" sqref="AU34"/>
    <dataValidation allowBlank="1" showInputMessage="1" showErrorMessage="1" sqref="AU35"/>
    <dataValidation allowBlank="1" showInputMessage="1" showErrorMessage="1" sqref="AU36"/>
    <dataValidation allowBlank="1" showInputMessage="1" showErrorMessage="1" sqref="AU37"/>
    <dataValidation allowBlank="1" showInputMessage="1" showErrorMessage="1" sqref="AU38"/>
    <dataValidation allowBlank="1" showInputMessage="1" showErrorMessage="1" sqref="AU39"/>
    <dataValidation allowBlank="1" showInputMessage="1" showErrorMessage="1" sqref="AU40"/>
    <dataValidation allowBlank="1" showInputMessage="1" showErrorMessage="1" sqref="AU41"/>
    <dataValidation allowBlank="1" showInputMessage="1" showErrorMessage="1" sqref="AU42"/>
    <dataValidation allowBlank="1" showInputMessage="1" showErrorMessage="1" sqref="AU43"/>
    <dataValidation allowBlank="1" showInputMessage="1" showErrorMessage="1" sqref="AU44"/>
    <dataValidation allowBlank="1" showInputMessage="1" showErrorMessage="1" sqref="AU45"/>
    <dataValidation allowBlank="1" showInputMessage="1" showErrorMessage="1" sqref="AU46"/>
    <dataValidation allowBlank="1" showInputMessage="1" showErrorMessage="1" sqref="AU47"/>
    <dataValidation allowBlank="1" showInputMessage="1" showErrorMessage="1" sqref="AU48"/>
    <dataValidation allowBlank="1" showInputMessage="1" showErrorMessage="1" sqref="AU49"/>
    <dataValidation allowBlank="1" showInputMessage="1" showErrorMessage="1" sqref="AU50"/>
    <dataValidation allowBlank="1" showInputMessage="1" showErrorMessage="1" sqref="AU51"/>
    <dataValidation allowBlank="1" showInputMessage="1" showErrorMessage="1" sqref="AU52"/>
    <dataValidation allowBlank="1" showInputMessage="1" showErrorMessage="1" sqref="AU53"/>
    <dataValidation allowBlank="1" showInputMessage="1" showErrorMessage="1" sqref="AU54"/>
    <dataValidation allowBlank="1" showInputMessage="1" showErrorMessage="1" sqref="AU55"/>
    <dataValidation allowBlank="1" showInputMessage="1" showErrorMessage="1" sqref="AU56"/>
    <dataValidation allowBlank="1" showInputMessage="1" showErrorMessage="1" sqref="AU57"/>
    <dataValidation allowBlank="1" showInputMessage="1" showErrorMessage="1" sqref="AU58"/>
    <dataValidation allowBlank="1" showInputMessage="1" showErrorMessage="1" sqref="AU59"/>
    <dataValidation allowBlank="1" showInputMessage="1" showErrorMessage="1" sqref="AU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E11"/>
    <dataValidation allowBlank="1" showInputMessage="1" showErrorMessage="1" sqref="BE12"/>
    <dataValidation allowBlank="1" showInputMessage="1" showErrorMessage="1" sqref="BE13"/>
    <dataValidation allowBlank="1" showInputMessage="1" showErrorMessage="1" sqref="BE14"/>
    <dataValidation allowBlank="1" showInputMessage="1" showErrorMessage="1" sqref="BE15"/>
    <dataValidation allowBlank="1" showInputMessage="1" showErrorMessage="1" sqref="BE16"/>
    <dataValidation allowBlank="1" showInputMessage="1" showErrorMessage="1" sqref="BE17"/>
    <dataValidation allowBlank="1" showInputMessage="1" showErrorMessage="1" sqref="BE18"/>
    <dataValidation allowBlank="1" showInputMessage="1" showErrorMessage="1" sqref="BE19"/>
    <dataValidation allowBlank="1" showInputMessage="1" showErrorMessage="1" sqref="BE20"/>
    <dataValidation allowBlank="1" showInputMessage="1" showErrorMessage="1" sqref="BE21"/>
    <dataValidation allowBlank="1" showInputMessage="1" showErrorMessage="1" sqref="BE22"/>
    <dataValidation allowBlank="1" showInputMessage="1" showErrorMessage="1" sqref="BE23"/>
    <dataValidation allowBlank="1" showInputMessage="1" showErrorMessage="1" sqref="BE24"/>
    <dataValidation allowBlank="1" showInputMessage="1" showErrorMessage="1" sqref="BE25"/>
    <dataValidation allowBlank="1" showInputMessage="1" showErrorMessage="1" sqref="BE26"/>
    <dataValidation allowBlank="1" showInputMessage="1" showErrorMessage="1" sqref="BE27"/>
    <dataValidation allowBlank="1" showInputMessage="1" showErrorMessage="1" sqref="BE28"/>
    <dataValidation allowBlank="1" showInputMessage="1" showErrorMessage="1" sqref="BE29"/>
    <dataValidation allowBlank="1" showInputMessage="1" showErrorMessage="1" sqref="BE30"/>
    <dataValidation allowBlank="1" showInputMessage="1" showErrorMessage="1" sqref="BE31"/>
    <dataValidation allowBlank="1" showInputMessage="1" showErrorMessage="1" sqref="BE32"/>
    <dataValidation allowBlank="1" showInputMessage="1" showErrorMessage="1" sqref="BE33"/>
    <dataValidation allowBlank="1" showInputMessage="1" showErrorMessage="1" sqref="BE34"/>
    <dataValidation allowBlank="1" showInputMessage="1" showErrorMessage="1" sqref="BE35"/>
    <dataValidation allowBlank="1" showInputMessage="1" showErrorMessage="1" sqref="BE36"/>
    <dataValidation allowBlank="1" showInputMessage="1" showErrorMessage="1" sqref="BE37"/>
    <dataValidation allowBlank="1" showInputMessage="1" showErrorMessage="1" sqref="BE38"/>
    <dataValidation allowBlank="1" showInputMessage="1" showErrorMessage="1" sqref="BE39"/>
    <dataValidation allowBlank="1" showInputMessage="1" showErrorMessage="1" sqref="BE40"/>
    <dataValidation allowBlank="1" showInputMessage="1" showErrorMessage="1" sqref="BE41"/>
    <dataValidation allowBlank="1" showInputMessage="1" showErrorMessage="1" sqref="BE42"/>
    <dataValidation allowBlank="1" showInputMessage="1" showErrorMessage="1" sqref="BE43"/>
    <dataValidation allowBlank="1" showInputMessage="1" showErrorMessage="1" sqref="BE44"/>
    <dataValidation allowBlank="1" showInputMessage="1" showErrorMessage="1" sqref="BE45"/>
    <dataValidation allowBlank="1" showInputMessage="1" showErrorMessage="1" sqref="BE46"/>
    <dataValidation allowBlank="1" showInputMessage="1" showErrorMessage="1" sqref="BE47"/>
    <dataValidation allowBlank="1" showInputMessage="1" showErrorMessage="1" sqref="BE48"/>
    <dataValidation allowBlank="1" showInputMessage="1" showErrorMessage="1" sqref="BE49"/>
    <dataValidation allowBlank="1" showInputMessage="1" showErrorMessage="1" sqref="BE50"/>
    <dataValidation allowBlank="1" showInputMessage="1" showErrorMessage="1" sqref="BE51"/>
    <dataValidation allowBlank="1" showInputMessage="1" showErrorMessage="1" sqref="BE52"/>
    <dataValidation allowBlank="1" showInputMessage="1" showErrorMessage="1" sqref="BE53"/>
    <dataValidation allowBlank="1" showInputMessage="1" showErrorMessage="1" sqref="BE54"/>
    <dataValidation allowBlank="1" showInputMessage="1" showErrorMessage="1" sqref="BE55"/>
    <dataValidation allowBlank="1" showInputMessage="1" showErrorMessage="1" sqref="BE56"/>
    <dataValidation allowBlank="1" showInputMessage="1" showErrorMessage="1" sqref="BE57"/>
    <dataValidation allowBlank="1" showInputMessage="1" showErrorMessage="1" sqref="BE58"/>
    <dataValidation allowBlank="1" showInputMessage="1" showErrorMessage="1" sqref="BE59"/>
    <dataValidation allowBlank="1" showInputMessage="1" showErrorMessage="1" sqref="BE60"/>
    <dataValidation allowBlank="1" showInputMessage="1" showErrorMessage="1" sqref="BH11"/>
    <dataValidation allowBlank="1" showInputMessage="1" showErrorMessage="1" sqref="BH12"/>
    <dataValidation allowBlank="1" showInputMessage="1" showErrorMessage="1" sqref="BH13"/>
    <dataValidation allowBlank="1" showInputMessage="1" showErrorMessage="1" sqref="BH14"/>
    <dataValidation allowBlank="1" showInputMessage="1" showErrorMessage="1" sqref="BH15"/>
    <dataValidation allowBlank="1" showInputMessage="1" showErrorMessage="1" sqref="BH16"/>
    <dataValidation allowBlank="1" showInputMessage="1" showErrorMessage="1" sqref="BH17"/>
    <dataValidation allowBlank="1" showInputMessage="1" showErrorMessage="1" sqref="BH18"/>
    <dataValidation allowBlank="1" showInputMessage="1" showErrorMessage="1" sqref="BH19"/>
    <dataValidation allowBlank="1" showInputMessage="1" showErrorMessage="1" sqref="BH20"/>
    <dataValidation allowBlank="1" showInputMessage="1" showErrorMessage="1" sqref="BH21"/>
    <dataValidation allowBlank="1" showInputMessage="1" showErrorMessage="1" sqref="BH22"/>
    <dataValidation allowBlank="1" showInputMessage="1" showErrorMessage="1" sqref="BH23"/>
    <dataValidation allowBlank="1" showInputMessage="1" showErrorMessage="1" sqref="BH24"/>
    <dataValidation allowBlank="1" showInputMessage="1" showErrorMessage="1" sqref="BH25"/>
    <dataValidation allowBlank="1" showInputMessage="1" showErrorMessage="1" sqref="BH26"/>
    <dataValidation allowBlank="1" showInputMessage="1" showErrorMessage="1" sqref="BH27"/>
    <dataValidation allowBlank="1" showInputMessage="1" showErrorMessage="1" sqref="BH28"/>
    <dataValidation allowBlank="1" showInputMessage="1" showErrorMessage="1" sqref="BH29"/>
    <dataValidation allowBlank="1" showInputMessage="1" showErrorMessage="1" sqref="BH30"/>
    <dataValidation allowBlank="1" showInputMessage="1" showErrorMessage="1" sqref="BH31"/>
    <dataValidation allowBlank="1" showInputMessage="1" showErrorMessage="1" sqref="BH32"/>
    <dataValidation allowBlank="1" showInputMessage="1" showErrorMessage="1" sqref="BH33"/>
    <dataValidation allowBlank="1" showInputMessage="1" showErrorMessage="1" sqref="BH34"/>
    <dataValidation allowBlank="1" showInputMessage="1" showErrorMessage="1" sqref="BH35"/>
    <dataValidation allowBlank="1" showInputMessage="1" showErrorMessage="1" sqref="BH36"/>
    <dataValidation allowBlank="1" showInputMessage="1" showErrorMessage="1" sqref="BH37"/>
    <dataValidation allowBlank="1" showInputMessage="1" showErrorMessage="1" sqref="BH38"/>
    <dataValidation allowBlank="1" showInputMessage="1" showErrorMessage="1" sqref="BH39"/>
    <dataValidation allowBlank="1" showInputMessage="1" showErrorMessage="1" sqref="BH40"/>
    <dataValidation allowBlank="1" showInputMessage="1" showErrorMessage="1" sqref="BH41"/>
    <dataValidation allowBlank="1" showInputMessage="1" showErrorMessage="1" sqref="BH42"/>
    <dataValidation allowBlank="1" showInputMessage="1" showErrorMessage="1" sqref="BH43"/>
    <dataValidation allowBlank="1" showInputMessage="1" showErrorMessage="1" sqref="BH44"/>
    <dataValidation allowBlank="1" showInputMessage="1" showErrorMessage="1" sqref="BH45"/>
    <dataValidation allowBlank="1" showInputMessage="1" showErrorMessage="1" sqref="BH46"/>
    <dataValidation allowBlank="1" showInputMessage="1" showErrorMessage="1" sqref="BH47"/>
    <dataValidation allowBlank="1" showInputMessage="1" showErrorMessage="1" sqref="BH48"/>
    <dataValidation allowBlank="1" showInputMessage="1" showErrorMessage="1" sqref="BH49"/>
    <dataValidation allowBlank="1" showInputMessage="1" showErrorMessage="1" sqref="BH50"/>
    <dataValidation allowBlank="1" showInputMessage="1" showErrorMessage="1" sqref="BH51"/>
    <dataValidation allowBlank="1" showInputMessage="1" showErrorMessage="1" sqref="BH52"/>
    <dataValidation allowBlank="1" showInputMessage="1" showErrorMessage="1" sqref="BH53"/>
    <dataValidation allowBlank="1" showInputMessage="1" showErrorMessage="1" sqref="BH54"/>
    <dataValidation allowBlank="1" showInputMessage="1" showErrorMessage="1" sqref="BH55"/>
    <dataValidation allowBlank="1" showInputMessage="1" showErrorMessage="1" sqref="BH56"/>
    <dataValidation allowBlank="1" showInputMessage="1" showErrorMessage="1" sqref="BH57"/>
    <dataValidation allowBlank="1" showInputMessage="1" showErrorMessage="1" sqref="BH58"/>
    <dataValidation allowBlank="1" showInputMessage="1" showErrorMessage="1" sqref="BH59"/>
    <dataValidation allowBlank="1" showInputMessage="1" showErrorMessage="1" sqref="BH60"/>
    <dataValidation allowBlank="1" showInputMessage="1" showErrorMessage="1" sqref="BK11"/>
    <dataValidation allowBlank="1" showInputMessage="1" showErrorMessage="1" sqref="BK12"/>
    <dataValidation allowBlank="1" showInputMessage="1" showErrorMessage="1" sqref="BK13"/>
    <dataValidation allowBlank="1" showInputMessage="1" showErrorMessage="1" sqref="BK14"/>
    <dataValidation allowBlank="1" showInputMessage="1" showErrorMessage="1" sqref="BK15"/>
    <dataValidation allowBlank="1" showInputMessage="1" showErrorMessage="1" sqref="BK16"/>
    <dataValidation allowBlank="1" showInputMessage="1" showErrorMessage="1" sqref="BK17"/>
    <dataValidation allowBlank="1" showInputMessage="1" showErrorMessage="1" sqref="BK18"/>
    <dataValidation allowBlank="1" showInputMessage="1" showErrorMessage="1" sqref="BK19"/>
    <dataValidation allowBlank="1" showInputMessage="1" showErrorMessage="1" sqref="BK20"/>
    <dataValidation allowBlank="1" showInputMessage="1" showErrorMessage="1" sqref="BK21"/>
    <dataValidation allowBlank="1" showInputMessage="1" showErrorMessage="1" sqref="BK22"/>
    <dataValidation allowBlank="1" showInputMessage="1" showErrorMessage="1" sqref="BK23"/>
    <dataValidation allowBlank="1" showInputMessage="1" showErrorMessage="1" sqref="BK24"/>
    <dataValidation allowBlank="1" showInputMessage="1" showErrorMessage="1" sqref="BK25"/>
    <dataValidation allowBlank="1" showInputMessage="1" showErrorMessage="1" sqref="BK26"/>
    <dataValidation allowBlank="1" showInputMessage="1" showErrorMessage="1" sqref="BK27"/>
    <dataValidation allowBlank="1" showInputMessage="1" showErrorMessage="1" sqref="BK28"/>
    <dataValidation allowBlank="1" showInputMessage="1" showErrorMessage="1" sqref="BK29"/>
    <dataValidation allowBlank="1" showInputMessage="1" showErrorMessage="1" sqref="BK30"/>
    <dataValidation allowBlank="1" showInputMessage="1" showErrorMessage="1" sqref="BK31"/>
    <dataValidation allowBlank="1" showInputMessage="1" showErrorMessage="1" sqref="BK32"/>
    <dataValidation allowBlank="1" showInputMessage="1" showErrorMessage="1" sqref="BK33"/>
    <dataValidation allowBlank="1" showInputMessage="1" showErrorMessage="1" sqref="BK34"/>
    <dataValidation allowBlank="1" showInputMessage="1" showErrorMessage="1" sqref="BK35"/>
    <dataValidation allowBlank="1" showInputMessage="1" showErrorMessage="1" sqref="BK36"/>
    <dataValidation allowBlank="1" showInputMessage="1" showErrorMessage="1" sqref="BK37"/>
    <dataValidation allowBlank="1" showInputMessage="1" showErrorMessage="1" sqref="BK38"/>
    <dataValidation allowBlank="1" showInputMessage="1" showErrorMessage="1" sqref="BK39"/>
    <dataValidation allowBlank="1" showInputMessage="1" showErrorMessage="1" sqref="BK40"/>
    <dataValidation allowBlank="1" showInputMessage="1" showErrorMessage="1" sqref="BK41"/>
    <dataValidation allowBlank="1" showInputMessage="1" showErrorMessage="1" sqref="BK42"/>
    <dataValidation allowBlank="1" showInputMessage="1" showErrorMessage="1" sqref="BK43"/>
    <dataValidation allowBlank="1" showInputMessage="1" showErrorMessage="1" sqref="BK44"/>
    <dataValidation allowBlank="1" showInputMessage="1" showErrorMessage="1" sqref="BK45"/>
    <dataValidation allowBlank="1" showInputMessage="1" showErrorMessage="1" sqref="BK46"/>
    <dataValidation allowBlank="1" showInputMessage="1" showErrorMessage="1" sqref="BK47"/>
    <dataValidation allowBlank="1" showInputMessage="1" showErrorMessage="1" sqref="BK48"/>
    <dataValidation allowBlank="1" showInputMessage="1" showErrorMessage="1" sqref="BK49"/>
    <dataValidation allowBlank="1" showInputMessage="1" showErrorMessage="1" sqref="BK50"/>
    <dataValidation allowBlank="1" showInputMessage="1" showErrorMessage="1" sqref="BK51"/>
    <dataValidation allowBlank="1" showInputMessage="1" showErrorMessage="1" sqref="BK52"/>
    <dataValidation allowBlank="1" showInputMessage="1" showErrorMessage="1" sqref="BK53"/>
    <dataValidation allowBlank="1" showInputMessage="1" showErrorMessage="1" sqref="BK54"/>
    <dataValidation allowBlank="1" showInputMessage="1" showErrorMessage="1" sqref="BK55"/>
    <dataValidation allowBlank="1" showInputMessage="1" showErrorMessage="1" sqref="BK56"/>
    <dataValidation allowBlank="1" showInputMessage="1" showErrorMessage="1" sqref="BK57"/>
    <dataValidation allowBlank="1" showInputMessage="1" showErrorMessage="1" sqref="BK58"/>
    <dataValidation allowBlank="1" showInputMessage="1" showErrorMessage="1" sqref="BK59"/>
    <dataValidation allowBlank="1" showInputMessage="1" showErrorMessage="1" sqref="BK60"/>
    <dataValidation allowBlank="1" showInputMessage="1" showErrorMessage="1" sqref="BB11"/>
    <dataValidation allowBlank="1" showInputMessage="1" showErrorMessage="1" sqref="BB12"/>
    <dataValidation allowBlank="1" showInputMessage="1" showErrorMessage="1" sqref="BB13"/>
    <dataValidation allowBlank="1" showInputMessage="1" showErrorMessage="1" sqref="BB14"/>
    <dataValidation allowBlank="1" showInputMessage="1" showErrorMessage="1" sqref="BB15"/>
    <dataValidation allowBlank="1" showInputMessage="1" showErrorMessage="1" sqref="BB16"/>
    <dataValidation allowBlank="1" showInputMessage="1" showErrorMessage="1" sqref="BB17"/>
    <dataValidation allowBlank="1" showInputMessage="1" showErrorMessage="1" sqref="BB18"/>
    <dataValidation allowBlank="1" showInputMessage="1" showErrorMessage="1" sqref="BB19"/>
    <dataValidation allowBlank="1" showInputMessage="1" showErrorMessage="1" sqref="BB20"/>
    <dataValidation allowBlank="1" showInputMessage="1" showErrorMessage="1" sqref="BB21"/>
    <dataValidation allowBlank="1" showInputMessage="1" showErrorMessage="1" sqref="BB22"/>
    <dataValidation allowBlank="1" showInputMessage="1" showErrorMessage="1" sqref="BB23"/>
    <dataValidation allowBlank="1" showInputMessage="1" showErrorMessage="1" sqref="BB24"/>
    <dataValidation allowBlank="1" showInputMessage="1" showErrorMessage="1" sqref="BB25"/>
    <dataValidation allowBlank="1" showInputMessage="1" showErrorMessage="1" sqref="BB26"/>
    <dataValidation allowBlank="1" showInputMessage="1" showErrorMessage="1" sqref="BB27"/>
    <dataValidation allowBlank="1" showInputMessage="1" showErrorMessage="1" sqref="BB28"/>
    <dataValidation allowBlank="1" showInputMessage="1" showErrorMessage="1" sqref="BB29"/>
    <dataValidation allowBlank="1" showInputMessage="1" showErrorMessage="1" sqref="BB30"/>
    <dataValidation allowBlank="1" showInputMessage="1" showErrorMessage="1" sqref="BB31"/>
    <dataValidation allowBlank="1" showInputMessage="1" showErrorMessage="1" sqref="BB32"/>
    <dataValidation allowBlank="1" showInputMessage="1" showErrorMessage="1" sqref="BB33"/>
    <dataValidation allowBlank="1" showInputMessage="1" showErrorMessage="1" sqref="BB34"/>
    <dataValidation allowBlank="1" showInputMessage="1" showErrorMessage="1" sqref="BB35"/>
    <dataValidation allowBlank="1" showInputMessage="1" showErrorMessage="1" sqref="BB36"/>
    <dataValidation allowBlank="1" showInputMessage="1" showErrorMessage="1" sqref="BB37"/>
    <dataValidation allowBlank="1" showInputMessage="1" showErrorMessage="1" sqref="BB38"/>
    <dataValidation allowBlank="1" showInputMessage="1" showErrorMessage="1" sqref="BB39"/>
    <dataValidation allowBlank="1" showInputMessage="1" showErrorMessage="1" sqref="BB40"/>
    <dataValidation allowBlank="1" showInputMessage="1" showErrorMessage="1" sqref="BB41"/>
    <dataValidation allowBlank="1" showInputMessage="1" showErrorMessage="1" sqref="BB42"/>
    <dataValidation allowBlank="1" showInputMessage="1" showErrorMessage="1" sqref="BB43"/>
    <dataValidation allowBlank="1" showInputMessage="1" showErrorMessage="1" sqref="BB44"/>
    <dataValidation allowBlank="1" showInputMessage="1" showErrorMessage="1" sqref="BB45"/>
    <dataValidation allowBlank="1" showInputMessage="1" showErrorMessage="1" sqref="BB46"/>
    <dataValidation allowBlank="1" showInputMessage="1" showErrorMessage="1" sqref="BB47"/>
    <dataValidation allowBlank="1" showInputMessage="1" showErrorMessage="1" sqref="BB48"/>
    <dataValidation allowBlank="1" showInputMessage="1" showErrorMessage="1" sqref="BB49"/>
    <dataValidation allowBlank="1" showInputMessage="1" showErrorMessage="1" sqref="BB50"/>
    <dataValidation allowBlank="1" showInputMessage="1" showErrorMessage="1" sqref="BB51"/>
    <dataValidation allowBlank="1" showInputMessage="1" showErrorMessage="1" sqref="BB52"/>
    <dataValidation allowBlank="1" showInputMessage="1" showErrorMessage="1" sqref="BB53"/>
    <dataValidation allowBlank="1" showInputMessage="1" showErrorMessage="1" sqref="BB54"/>
    <dataValidation allowBlank="1" showInputMessage="1" showErrorMessage="1" sqref="BB55"/>
    <dataValidation allowBlank="1" showInputMessage="1" showErrorMessage="1" sqref="BB56"/>
    <dataValidation allowBlank="1" showInputMessage="1" showErrorMessage="1" sqref="BB57"/>
    <dataValidation allowBlank="1" showInputMessage="1" showErrorMessage="1" sqref="BB58"/>
    <dataValidation allowBlank="1" showInputMessage="1" showErrorMessage="1" sqref="BB59"/>
    <dataValidation allowBlank="1" showInputMessage="1" showErrorMessage="1" sqref="BB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AE11"/>
    <dataValidation allowBlank="1" showInputMessage="1" showErrorMessage="1" sqref="AE12"/>
    <dataValidation allowBlank="1" showInputMessage="1" showErrorMessage="1" sqref="AE13"/>
    <dataValidation allowBlank="1" showInputMessage="1" showErrorMessage="1" sqref="AE14"/>
    <dataValidation allowBlank="1" showInputMessage="1" showErrorMessage="1" sqref="AE15"/>
    <dataValidation allowBlank="1" showInputMessage="1" showErrorMessage="1" sqref="AE16"/>
    <dataValidation allowBlank="1" showInputMessage="1" showErrorMessage="1" sqref="AE17"/>
    <dataValidation allowBlank="1" showInputMessage="1" showErrorMessage="1" sqref="AE18"/>
    <dataValidation allowBlank="1" showInputMessage="1" showErrorMessage="1" sqref="AE19"/>
    <dataValidation allowBlank="1" showInputMessage="1" showErrorMessage="1" sqref="AE20"/>
    <dataValidation allowBlank="1" showInputMessage="1" showErrorMessage="1" sqref="AE21"/>
    <dataValidation allowBlank="1" showInputMessage="1" showErrorMessage="1" sqref="AE22"/>
    <dataValidation allowBlank="1" showInputMessage="1" showErrorMessage="1" sqref="AE23"/>
    <dataValidation allowBlank="1" showInputMessage="1" showErrorMessage="1" sqref="AE24"/>
    <dataValidation allowBlank="1" showInputMessage="1" showErrorMessage="1" sqref="AE25"/>
    <dataValidation allowBlank="1" showInputMessage="1" showErrorMessage="1" sqref="AE26"/>
    <dataValidation allowBlank="1" showInputMessage="1" showErrorMessage="1" sqref="AE27"/>
    <dataValidation allowBlank="1" showInputMessage="1" showErrorMessage="1" sqref="AE28"/>
    <dataValidation allowBlank="1" showInputMessage="1" showErrorMessage="1" sqref="AE29"/>
    <dataValidation allowBlank="1" showInputMessage="1" showErrorMessage="1" sqref="AE30"/>
    <dataValidation allowBlank="1" showInputMessage="1" showErrorMessage="1" sqref="AE31"/>
    <dataValidation allowBlank="1" showInputMessage="1" showErrorMessage="1" sqref="AE32"/>
    <dataValidation allowBlank="1" showInputMessage="1" showErrorMessage="1" sqref="AE33"/>
    <dataValidation allowBlank="1" showInputMessage="1" showErrorMessage="1" sqref="AE34"/>
    <dataValidation allowBlank="1" showInputMessage="1" showErrorMessage="1" sqref="AE35"/>
    <dataValidation allowBlank="1" showInputMessage="1" showErrorMessage="1" sqref="AE36"/>
    <dataValidation allowBlank="1" showInputMessage="1" showErrorMessage="1" sqref="AE37"/>
    <dataValidation allowBlank="1" showInputMessage="1" showErrorMessage="1" sqref="AE38"/>
    <dataValidation allowBlank="1" showInputMessage="1" showErrorMessage="1" sqref="AE39"/>
    <dataValidation allowBlank="1" showInputMessage="1" showErrorMessage="1" sqref="AE40"/>
    <dataValidation allowBlank="1" showInputMessage="1" showErrorMessage="1" sqref="AE41"/>
    <dataValidation allowBlank="1" showInputMessage="1" showErrorMessage="1" sqref="AE42"/>
    <dataValidation allowBlank="1" showInputMessage="1" showErrorMessage="1" sqref="AE43"/>
    <dataValidation allowBlank="1" showInputMessage="1" showErrorMessage="1" sqref="AE44"/>
    <dataValidation allowBlank="1" showInputMessage="1" showErrorMessage="1" sqref="AE45"/>
    <dataValidation allowBlank="1" showInputMessage="1" showErrorMessage="1" sqref="AE46"/>
    <dataValidation allowBlank="1" showInputMessage="1" showErrorMessage="1" sqref="AE47"/>
    <dataValidation allowBlank="1" showInputMessage="1" showErrorMessage="1" sqref="AE48"/>
    <dataValidation allowBlank="1" showInputMessage="1" showErrorMessage="1" sqref="AE49"/>
    <dataValidation allowBlank="1" showInputMessage="1" showErrorMessage="1" sqref="AE50"/>
    <dataValidation allowBlank="1" showInputMessage="1" showErrorMessage="1" sqref="AE51"/>
    <dataValidation allowBlank="1" showInputMessage="1" showErrorMessage="1" sqref="AE52"/>
    <dataValidation allowBlank="1" showInputMessage="1" showErrorMessage="1" sqref="AE53"/>
    <dataValidation allowBlank="1" showInputMessage="1" showErrorMessage="1" sqref="AE54"/>
    <dataValidation allowBlank="1" showInputMessage="1" showErrorMessage="1" sqref="AE55"/>
    <dataValidation allowBlank="1" showInputMessage="1" showErrorMessage="1" sqref="AE56"/>
    <dataValidation allowBlank="1" showInputMessage="1" showErrorMessage="1" sqref="AE57"/>
    <dataValidation allowBlank="1" showInputMessage="1" showErrorMessage="1" sqref="AE58"/>
    <dataValidation allowBlank="1" showInputMessage="1" showErrorMessage="1" sqref="AE59"/>
    <dataValidation allowBlank="1" showInputMessage="1" showErrorMessage="1" sqref="AE60"/>
    <dataValidation allowBlank="1" showInputMessage="1" showErrorMessage="1" sqref="AF11"/>
    <dataValidation allowBlank="1" showInputMessage="1" showErrorMessage="1" sqref="AF12"/>
    <dataValidation allowBlank="1" showInputMessage="1" showErrorMessage="1" sqref="AF13"/>
    <dataValidation allowBlank="1" showInputMessage="1" showErrorMessage="1" sqref="AF14"/>
    <dataValidation allowBlank="1" showInputMessage="1" showErrorMessage="1" sqref="AF15"/>
    <dataValidation allowBlank="1" showInputMessage="1" showErrorMessage="1" sqref="AF16"/>
    <dataValidation allowBlank="1" showInputMessage="1" showErrorMessage="1" sqref="AF17"/>
    <dataValidation allowBlank="1" showInputMessage="1" showErrorMessage="1" sqref="AF18"/>
    <dataValidation allowBlank="1" showInputMessage="1" showErrorMessage="1" sqref="AF19"/>
    <dataValidation allowBlank="1" showInputMessage="1" showErrorMessage="1" sqref="AF20"/>
    <dataValidation allowBlank="1" showInputMessage="1" showErrorMessage="1" sqref="AF21"/>
    <dataValidation allowBlank="1" showInputMessage="1" showErrorMessage="1" sqref="AF22"/>
    <dataValidation allowBlank="1" showInputMessage="1" showErrorMessage="1" sqref="AF23"/>
    <dataValidation allowBlank="1" showInputMessage="1" showErrorMessage="1" sqref="AF24"/>
    <dataValidation allowBlank="1" showInputMessage="1" showErrorMessage="1" sqref="AF25"/>
    <dataValidation allowBlank="1" showInputMessage="1" showErrorMessage="1" sqref="AF26"/>
    <dataValidation allowBlank="1" showInputMessage="1" showErrorMessage="1" sqref="AF27"/>
    <dataValidation allowBlank="1" showInputMessage="1" showErrorMessage="1" sqref="AF28"/>
    <dataValidation allowBlank="1" showInputMessage="1" showErrorMessage="1" sqref="AF29"/>
    <dataValidation allowBlank="1" showInputMessage="1" showErrorMessage="1" sqref="AF30"/>
    <dataValidation allowBlank="1" showInputMessage="1" showErrorMessage="1" sqref="AF31"/>
    <dataValidation allowBlank="1" showInputMessage="1" showErrorMessage="1" sqref="AF32"/>
    <dataValidation allowBlank="1" showInputMessage="1" showErrorMessage="1" sqref="AF33"/>
    <dataValidation allowBlank="1" showInputMessage="1" showErrorMessage="1" sqref="AF34"/>
    <dataValidation allowBlank="1" showInputMessage="1" showErrorMessage="1" sqref="AF35"/>
    <dataValidation allowBlank="1" showInputMessage="1" showErrorMessage="1" sqref="AF36"/>
    <dataValidation allowBlank="1" showInputMessage="1" showErrorMessage="1" sqref="AF37"/>
    <dataValidation allowBlank="1" showInputMessage="1" showErrorMessage="1" sqref="AF38"/>
    <dataValidation allowBlank="1" showInputMessage="1" showErrorMessage="1" sqref="AF39"/>
    <dataValidation allowBlank="1" showInputMessage="1" showErrorMessage="1" sqref="AF40"/>
    <dataValidation allowBlank="1" showInputMessage="1" showErrorMessage="1" sqref="AF41"/>
    <dataValidation allowBlank="1" showInputMessage="1" showErrorMessage="1" sqref="AF42"/>
    <dataValidation allowBlank="1" showInputMessage="1" showErrorMessage="1" sqref="AF43"/>
    <dataValidation allowBlank="1" showInputMessage="1" showErrorMessage="1" sqref="AF44"/>
    <dataValidation allowBlank="1" showInputMessage="1" showErrorMessage="1" sqref="AF45"/>
    <dataValidation allowBlank="1" showInputMessage="1" showErrorMessage="1" sqref="AF46"/>
    <dataValidation allowBlank="1" showInputMessage="1" showErrorMessage="1" sqref="AF47"/>
    <dataValidation allowBlank="1" showInputMessage="1" showErrorMessage="1" sqref="AF48"/>
    <dataValidation allowBlank="1" showInputMessage="1" showErrorMessage="1" sqref="AF49"/>
    <dataValidation allowBlank="1" showInputMessage="1" showErrorMessage="1" sqref="AF50"/>
    <dataValidation allowBlank="1" showInputMessage="1" showErrorMessage="1" sqref="AF51"/>
    <dataValidation allowBlank="1" showInputMessage="1" showErrorMessage="1" sqref="AF52"/>
    <dataValidation allowBlank="1" showInputMessage="1" showErrorMessage="1" sqref="AF53"/>
    <dataValidation allowBlank="1" showInputMessage="1" showErrorMessage="1" sqref="AF54"/>
    <dataValidation allowBlank="1" showInputMessage="1" showErrorMessage="1" sqref="AF55"/>
    <dataValidation allowBlank="1" showInputMessage="1" showErrorMessage="1" sqref="AF56"/>
    <dataValidation allowBlank="1" showInputMessage="1" showErrorMessage="1" sqref="AF57"/>
    <dataValidation allowBlank="1" showInputMessage="1" showErrorMessage="1" sqref="AF58"/>
    <dataValidation allowBlank="1" showInputMessage="1" showErrorMessage="1" sqref="AF59"/>
    <dataValidation allowBlank="1" showInputMessage="1" showErrorMessage="1" sqref="AF60"/>
  </dataValidation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dimension ref="A1:CY60"/>
  <sheetViews>
    <sheetView workbookViewId="0">
      <pane xSplit="3" ySplit="10" topLeftCell="BL41" activePane="bottomRight" state="frozen"/>
      <selection pane="topRight"/>
      <selection pane="bottomLeft"/>
      <selection pane="bottomRight" activeCell="CH44" sqref="CH44"/>
    </sheetView>
  </sheetViews>
  <sheetFormatPr defaultRowHeight="1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1" max="11" width="11.140625" hidden="1" customWidth="1"/>
    <col min="13" max="13" width="7.140625" hidden="1" customWidth="1"/>
    <col min="14" max="16" width="7.140625" customWidth="1"/>
    <col min="17" max="31" width="3.28515625" style="30" customWidth="1"/>
    <col min="32" max="32" width="4.28515625" style="30" customWidth="1"/>
    <col min="33" max="47" width="3.28515625" style="30" customWidth="1"/>
    <col min="48" max="50" width="4.28515625" style="30" customWidth="1"/>
    <col min="51" max="66" width="3.28515625" style="30" customWidth="1"/>
    <col min="67" max="67" width="4.28515625" style="30" customWidth="1"/>
    <col min="68" max="82" width="3.28515625" style="30" customWidth="1"/>
    <col min="83" max="84" width="4.28515625" style="30" customWidth="1"/>
    <col min="85" max="85" width="3.28515625" style="30" customWidth="1"/>
    <col min="86" max="86" width="5.85546875" style="30" customWidth="1"/>
    <col min="87" max="87" width="51.5703125" style="30" customWidth="1"/>
    <col min="88" max="88" width="3.28515625" style="30" customWidth="1"/>
    <col min="89" max="89" width="5.85546875" style="30" customWidth="1"/>
    <col min="90" max="90" width="51.5703125" style="30" customWidth="1"/>
    <col min="91" max="92" width="8.5703125" style="30" customWidth="1"/>
    <col min="93" max="93" width="34.140625" style="30" customWidth="1"/>
    <col min="94" max="94" width="9.140625" customWidth="1"/>
    <col min="100" max="100" width="9" style="56" customWidth="1"/>
    <col min="101" max="102" width="9" style="56" hidden="1" customWidth="1"/>
    <col min="103" max="103" width="9" style="56" customWidth="1"/>
  </cols>
  <sheetData>
    <row r="1" spans="1:102" ht="20.25" customHeight="1">
      <c r="A1" s="11">
        <v>239</v>
      </c>
      <c r="B1" s="10"/>
      <c r="C1" s="80" t="s">
        <v>0</v>
      </c>
      <c r="D1" s="80"/>
      <c r="E1" s="80"/>
      <c r="F1" s="80"/>
      <c r="G1" s="80"/>
      <c r="H1" s="80"/>
      <c r="I1" s="80"/>
      <c r="J1" s="80"/>
      <c r="K1" s="80"/>
      <c r="L1" s="80"/>
      <c r="M1" s="80"/>
      <c r="N1" s="80"/>
      <c r="O1" s="80"/>
      <c r="Q1" s="29" t="s">
        <v>1</v>
      </c>
      <c r="AZ1" s="29"/>
    </row>
    <row r="2" spans="1:102">
      <c r="A2" s="1" t="s">
        <v>2</v>
      </c>
      <c r="B2" s="2"/>
      <c r="C2" s="3" t="s">
        <v>3</v>
      </c>
      <c r="E2" s="4" t="s">
        <v>92</v>
      </c>
      <c r="Q2" s="30" t="s">
        <v>5</v>
      </c>
      <c r="R2" s="31"/>
      <c r="S2" s="31"/>
      <c r="T2" s="31"/>
      <c r="U2" s="31" t="s">
        <v>6</v>
      </c>
      <c r="V2" s="31" t="str">
        <f>MID(E2,6,20)</f>
        <v xml:space="preserve"> X IPS 2</v>
      </c>
      <c r="W2" s="31"/>
      <c r="X2" s="31"/>
      <c r="Y2" s="31"/>
      <c r="Z2" s="31"/>
      <c r="AA2" s="31"/>
      <c r="AB2" s="31"/>
      <c r="AC2" s="32"/>
      <c r="AD2" s="32"/>
      <c r="AE2" s="32"/>
      <c r="AF2" s="32"/>
      <c r="AG2" s="32"/>
      <c r="AH2" s="32"/>
      <c r="BA2" s="31"/>
      <c r="BB2" s="31"/>
      <c r="BC2" s="31"/>
      <c r="BD2" s="31" t="s">
        <v>6</v>
      </c>
      <c r="BE2" s="31" t="str">
        <f>MID(AO2,6,20)</f>
        <v/>
      </c>
      <c r="BF2" s="31"/>
      <c r="BG2" s="31"/>
      <c r="BH2" s="31"/>
      <c r="BI2" s="31"/>
      <c r="BJ2" s="31"/>
      <c r="BK2" s="31"/>
      <c r="BL2" s="32"/>
      <c r="BM2" s="32"/>
      <c r="BN2" s="32"/>
      <c r="BO2" s="32"/>
      <c r="BP2" s="32"/>
      <c r="BQ2" s="32"/>
    </row>
    <row r="3" spans="1:102">
      <c r="A3" s="1" t="s">
        <v>7</v>
      </c>
      <c r="B3" s="2"/>
      <c r="C3" s="3" t="s">
        <v>8</v>
      </c>
      <c r="E3" s="5" t="s">
        <v>9</v>
      </c>
      <c r="H3" t="s">
        <v>10</v>
      </c>
      <c r="Q3" s="30" t="s">
        <v>11</v>
      </c>
      <c r="R3" s="31"/>
      <c r="S3" s="31"/>
      <c r="T3" s="31"/>
      <c r="U3" s="31" t="s">
        <v>6</v>
      </c>
      <c r="V3" s="31"/>
      <c r="W3" s="31"/>
      <c r="X3" s="31"/>
      <c r="Y3" s="31"/>
      <c r="Z3" s="31"/>
      <c r="AA3" s="31"/>
      <c r="AB3" s="31"/>
      <c r="AC3" s="32"/>
      <c r="AD3" s="32"/>
      <c r="AE3" s="32"/>
      <c r="AF3" s="32"/>
      <c r="AG3" s="32"/>
      <c r="AH3" s="32"/>
      <c r="BA3" s="31"/>
      <c r="BB3" s="31"/>
      <c r="BC3" s="31"/>
      <c r="BD3" s="31" t="s">
        <v>6</v>
      </c>
      <c r="BE3" s="31"/>
      <c r="BF3" s="31"/>
      <c r="BG3" s="31"/>
      <c r="BH3" s="31"/>
      <c r="BI3" s="31"/>
      <c r="BJ3" s="31"/>
      <c r="BK3" s="31"/>
      <c r="BL3" s="32"/>
      <c r="BM3" s="32"/>
      <c r="BN3" s="32"/>
      <c r="BO3" s="32"/>
      <c r="BP3" s="32"/>
      <c r="BQ3" s="32"/>
    </row>
    <row r="4" spans="1:102">
      <c r="A4" s="6" t="s">
        <v>12</v>
      </c>
      <c r="B4" s="2"/>
      <c r="C4" s="7">
        <v>70</v>
      </c>
      <c r="H4" t="s">
        <v>13</v>
      </c>
      <c r="Q4" s="33" t="s">
        <v>14</v>
      </c>
      <c r="R4" s="31"/>
      <c r="S4" s="31"/>
      <c r="T4" s="31"/>
      <c r="U4" s="31"/>
      <c r="V4" s="31"/>
      <c r="W4" s="31"/>
      <c r="X4" s="31"/>
      <c r="Y4" s="31"/>
      <c r="Z4" s="31"/>
      <c r="AA4" s="31"/>
      <c r="AB4" s="31"/>
      <c r="AC4" s="32"/>
      <c r="AD4" s="32"/>
      <c r="AE4" s="32"/>
      <c r="AF4" s="32"/>
      <c r="AG4" s="32"/>
      <c r="AH4" s="32"/>
      <c r="AZ4" s="33"/>
      <c r="BA4" s="31"/>
      <c r="BB4" s="31"/>
      <c r="BC4" s="31"/>
      <c r="BD4" s="31"/>
      <c r="BE4" s="31"/>
      <c r="BF4" s="31"/>
      <c r="BG4" s="31"/>
      <c r="BH4" s="31"/>
      <c r="BI4" s="31"/>
      <c r="BJ4" s="31"/>
      <c r="BK4" s="31"/>
      <c r="BL4" s="32"/>
      <c r="BM4" s="32"/>
      <c r="BN4" s="32"/>
      <c r="BO4" s="32"/>
      <c r="BP4" s="32"/>
      <c r="BQ4" s="32"/>
    </row>
    <row r="5" spans="1:102" hidden="1">
      <c r="Q5" s="31"/>
      <c r="R5" s="31"/>
      <c r="S5" s="31"/>
      <c r="T5" s="31"/>
      <c r="U5" s="31"/>
      <c r="V5" s="31"/>
      <c r="W5" s="31"/>
      <c r="X5" s="31"/>
      <c r="Y5" s="31"/>
      <c r="Z5" s="31"/>
      <c r="AA5" s="31"/>
      <c r="AB5" s="31"/>
      <c r="AC5" s="32"/>
      <c r="AD5" s="32"/>
      <c r="AE5" s="32"/>
      <c r="AF5" s="32"/>
      <c r="AG5" s="32"/>
      <c r="AH5" s="32"/>
      <c r="AZ5" s="31"/>
      <c r="BA5" s="31"/>
      <c r="BB5" s="31"/>
      <c r="BC5" s="31"/>
      <c r="BD5" s="31"/>
      <c r="BE5" s="31"/>
      <c r="BF5" s="31"/>
      <c r="BG5" s="31"/>
      <c r="BH5" s="31"/>
      <c r="BI5" s="31"/>
      <c r="BJ5" s="31"/>
      <c r="BK5" s="31"/>
      <c r="BL5" s="32"/>
      <c r="BM5" s="32"/>
      <c r="BN5" s="32"/>
      <c r="BO5" s="32"/>
      <c r="BP5" s="32"/>
      <c r="BQ5" s="32"/>
    </row>
    <row r="6" spans="1:102" hidden="1">
      <c r="P6" s="12" t="s">
        <v>15</v>
      </c>
      <c r="Q6" s="31"/>
      <c r="R6" s="31"/>
      <c r="S6" s="31"/>
      <c r="T6" s="31"/>
      <c r="U6" s="31"/>
      <c r="V6" s="31"/>
      <c r="W6" s="31"/>
      <c r="X6" s="31"/>
      <c r="Y6" s="31"/>
      <c r="Z6" s="31"/>
      <c r="AA6" s="31"/>
      <c r="AB6" s="31"/>
      <c r="AC6" s="32"/>
      <c r="AD6" s="32"/>
      <c r="AE6" s="32"/>
      <c r="AF6" s="32"/>
      <c r="AG6" s="32"/>
      <c r="AH6" s="32"/>
      <c r="AZ6" s="31"/>
      <c r="BA6" s="31"/>
      <c r="BB6" s="31"/>
      <c r="BC6" s="31"/>
      <c r="BD6" s="31"/>
      <c r="BE6" s="31"/>
      <c r="BF6" s="31"/>
      <c r="BG6" s="31"/>
      <c r="BH6" s="31"/>
      <c r="BI6" s="31"/>
      <c r="BJ6" s="31"/>
      <c r="BK6" s="31"/>
      <c r="BL6" s="32"/>
      <c r="BM6" s="32"/>
      <c r="BN6" s="32"/>
      <c r="BO6" s="32"/>
      <c r="BP6" s="32"/>
      <c r="BQ6" s="32"/>
    </row>
    <row r="7" spans="1:102" ht="15" customHeight="1">
      <c r="E7" s="74" t="s">
        <v>16</v>
      </c>
      <c r="F7" s="75"/>
      <c r="G7" s="75"/>
      <c r="H7" s="75"/>
      <c r="I7" s="75"/>
      <c r="J7" s="76"/>
      <c r="K7" s="54"/>
      <c r="L7" s="13"/>
      <c r="M7" s="13"/>
      <c r="N7" s="82" t="s">
        <v>17</v>
      </c>
      <c r="O7" s="82"/>
      <c r="Q7" s="31"/>
      <c r="R7" s="31"/>
      <c r="S7" s="31"/>
      <c r="T7" s="31"/>
      <c r="U7" s="31"/>
      <c r="V7" s="31"/>
      <c r="W7" s="31"/>
      <c r="X7" s="31"/>
      <c r="Y7" s="31"/>
      <c r="Z7" s="31"/>
      <c r="AA7" s="31"/>
      <c r="AB7" s="31"/>
      <c r="AC7" s="32"/>
      <c r="AD7" s="32"/>
      <c r="AE7" s="32"/>
      <c r="AF7" s="32"/>
      <c r="AG7" s="32"/>
      <c r="AH7" s="32"/>
      <c r="AZ7" s="31"/>
      <c r="BA7" s="31"/>
      <c r="BB7" s="31"/>
      <c r="BC7" s="31"/>
      <c r="BD7" s="31"/>
      <c r="BE7" s="31"/>
      <c r="BF7" s="31"/>
      <c r="BG7" s="31"/>
      <c r="BH7" s="31"/>
      <c r="BI7" s="31"/>
      <c r="BJ7" s="31"/>
      <c r="BK7" s="31"/>
      <c r="BL7" s="32"/>
      <c r="BM7" s="32"/>
      <c r="BN7" s="32"/>
      <c r="BO7" s="32"/>
      <c r="BP7" s="32"/>
      <c r="BQ7" s="32"/>
    </row>
    <row r="8" spans="1:102" ht="18.75" customHeight="1">
      <c r="A8" s="83" t="s">
        <v>18</v>
      </c>
      <c r="B8" s="84" t="s">
        <v>19</v>
      </c>
      <c r="C8" s="83" t="s">
        <v>20</v>
      </c>
      <c r="E8" s="77"/>
      <c r="F8" s="78"/>
      <c r="G8" s="78"/>
      <c r="H8" s="78"/>
      <c r="I8" s="78"/>
      <c r="J8" s="79"/>
      <c r="K8" s="55"/>
      <c r="L8" s="13"/>
      <c r="M8" s="17"/>
      <c r="N8" s="82"/>
      <c r="O8" s="82"/>
      <c r="P8" s="9"/>
      <c r="Q8" s="34" t="s">
        <v>21</v>
      </c>
      <c r="R8" s="35"/>
      <c r="S8" s="35"/>
      <c r="T8" s="35"/>
      <c r="U8" s="35"/>
      <c r="V8" s="35"/>
      <c r="W8" s="35"/>
      <c r="X8" s="35"/>
      <c r="Y8" s="35"/>
      <c r="Z8" s="35"/>
      <c r="AA8" s="35"/>
      <c r="AB8" s="35"/>
      <c r="AC8" s="35"/>
      <c r="AD8" s="35"/>
      <c r="AE8" s="35"/>
      <c r="AF8" s="35"/>
      <c r="AG8" s="35"/>
      <c r="AH8" s="35"/>
      <c r="AI8" s="36"/>
      <c r="AJ8" s="35"/>
      <c r="AK8" s="35"/>
      <c r="AL8" s="35"/>
      <c r="AM8" s="35"/>
      <c r="AN8" s="35"/>
      <c r="AO8" s="35"/>
      <c r="AP8" s="35"/>
      <c r="AQ8" s="35"/>
      <c r="AR8" s="35"/>
      <c r="AS8" s="35"/>
      <c r="AT8" s="35"/>
      <c r="AU8" s="36"/>
      <c r="AV8" s="71" t="s">
        <v>22</v>
      </c>
      <c r="AW8" s="67" t="s">
        <v>23</v>
      </c>
      <c r="AX8" s="62" t="s">
        <v>24</v>
      </c>
      <c r="AY8" s="37"/>
      <c r="AZ8" s="34" t="s">
        <v>25</v>
      </c>
      <c r="BA8" s="35"/>
      <c r="BB8" s="35"/>
      <c r="BC8" s="35"/>
      <c r="BD8" s="35"/>
      <c r="BE8" s="35"/>
      <c r="BF8" s="35"/>
      <c r="BG8" s="35"/>
      <c r="BH8" s="35"/>
      <c r="BI8" s="35"/>
      <c r="BJ8" s="35"/>
      <c r="BK8" s="35"/>
      <c r="BL8" s="35"/>
      <c r="BM8" s="35"/>
      <c r="BN8" s="35"/>
      <c r="BO8" s="35"/>
      <c r="BP8" s="35"/>
      <c r="BQ8" s="35"/>
      <c r="BR8" s="36"/>
      <c r="BS8" s="35"/>
      <c r="BT8" s="35"/>
      <c r="BU8" s="35"/>
      <c r="BV8" s="35"/>
      <c r="BW8" s="35"/>
      <c r="BX8" s="35"/>
      <c r="BY8" s="35"/>
      <c r="BZ8" s="35"/>
      <c r="CA8" s="35"/>
      <c r="CB8" s="35"/>
      <c r="CC8" s="35"/>
      <c r="CD8" s="36"/>
      <c r="CE8" s="67" t="s">
        <v>23</v>
      </c>
      <c r="CF8" s="62" t="s">
        <v>24</v>
      </c>
      <c r="CG8" s="37"/>
      <c r="CH8" s="61" t="s">
        <v>26</v>
      </c>
      <c r="CI8" s="61" t="s">
        <v>27</v>
      </c>
      <c r="CJ8" s="37"/>
      <c r="CK8" s="61" t="s">
        <v>26</v>
      </c>
      <c r="CL8" s="61" t="s">
        <v>28</v>
      </c>
      <c r="CN8" s="38" t="s">
        <v>29</v>
      </c>
    </row>
    <row r="9" spans="1:102">
      <c r="A9" s="83"/>
      <c r="B9" s="84"/>
      <c r="C9" s="83"/>
      <c r="E9" s="81" t="s">
        <v>30</v>
      </c>
      <c r="F9" s="81"/>
      <c r="G9" s="81"/>
      <c r="H9" s="85" t="s">
        <v>31</v>
      </c>
      <c r="I9" s="85"/>
      <c r="J9" s="85"/>
      <c r="K9" s="73" t="s">
        <v>32</v>
      </c>
      <c r="L9" s="13"/>
      <c r="M9" s="18" t="s">
        <v>33</v>
      </c>
      <c r="N9" s="81" t="s">
        <v>34</v>
      </c>
      <c r="O9" s="81" t="s">
        <v>22</v>
      </c>
      <c r="P9" s="9"/>
      <c r="Q9" s="58">
        <v>1</v>
      </c>
      <c r="R9" s="59"/>
      <c r="S9" s="60"/>
      <c r="T9" s="58">
        <v>2</v>
      </c>
      <c r="U9" s="59"/>
      <c r="V9" s="60"/>
      <c r="W9" s="58">
        <v>3</v>
      </c>
      <c r="X9" s="59"/>
      <c r="Y9" s="60"/>
      <c r="Z9" s="58">
        <v>4</v>
      </c>
      <c r="AA9" s="59"/>
      <c r="AB9" s="60"/>
      <c r="AC9" s="58">
        <v>5</v>
      </c>
      <c r="AD9" s="59"/>
      <c r="AE9" s="60"/>
      <c r="AF9" s="67" t="s">
        <v>34</v>
      </c>
      <c r="AG9" s="58">
        <v>6</v>
      </c>
      <c r="AH9" s="59"/>
      <c r="AI9" s="60"/>
      <c r="AJ9" s="58">
        <v>7</v>
      </c>
      <c r="AK9" s="59"/>
      <c r="AL9" s="60"/>
      <c r="AM9" s="58">
        <v>8</v>
      </c>
      <c r="AN9" s="59"/>
      <c r="AO9" s="60"/>
      <c r="AP9" s="58">
        <v>9</v>
      </c>
      <c r="AQ9" s="59"/>
      <c r="AR9" s="60"/>
      <c r="AS9" s="58">
        <v>10</v>
      </c>
      <c r="AT9" s="59"/>
      <c r="AU9" s="60"/>
      <c r="AV9" s="72"/>
      <c r="AW9" s="68"/>
      <c r="AX9" s="63"/>
      <c r="AY9" s="37"/>
      <c r="AZ9" s="69">
        <v>1</v>
      </c>
      <c r="BA9" s="59"/>
      <c r="BB9" s="60"/>
      <c r="BC9" s="58">
        <v>2</v>
      </c>
      <c r="BD9" s="59"/>
      <c r="BE9" s="60"/>
      <c r="BF9" s="58">
        <v>3</v>
      </c>
      <c r="BG9" s="59"/>
      <c r="BH9" s="60"/>
      <c r="BI9" s="58">
        <v>4</v>
      </c>
      <c r="BJ9" s="59"/>
      <c r="BK9" s="60"/>
      <c r="BL9" s="58">
        <v>5</v>
      </c>
      <c r="BM9" s="59"/>
      <c r="BN9" s="60"/>
      <c r="BO9" s="67" t="s">
        <v>34</v>
      </c>
      <c r="BP9" s="58">
        <v>6</v>
      </c>
      <c r="BQ9" s="59"/>
      <c r="BR9" s="60"/>
      <c r="BS9" s="58">
        <v>7</v>
      </c>
      <c r="BT9" s="59"/>
      <c r="BU9" s="60"/>
      <c r="BV9" s="58">
        <v>8</v>
      </c>
      <c r="BW9" s="59"/>
      <c r="BX9" s="60"/>
      <c r="BY9" s="58">
        <v>9</v>
      </c>
      <c r="BZ9" s="59"/>
      <c r="CA9" s="60"/>
      <c r="CB9" s="58">
        <v>10</v>
      </c>
      <c r="CC9" s="59"/>
      <c r="CD9" s="60"/>
      <c r="CE9" s="68"/>
      <c r="CF9" s="63"/>
      <c r="CG9" s="37"/>
      <c r="CH9" s="61"/>
      <c r="CI9" s="61"/>
      <c r="CJ9" s="37"/>
      <c r="CK9" s="61"/>
      <c r="CL9" s="61"/>
      <c r="CN9" s="39" t="s">
        <v>35</v>
      </c>
      <c r="CO9" s="40" t="s">
        <v>36</v>
      </c>
      <c r="CW9" s="56">
        <v>0</v>
      </c>
      <c r="CX9" s="56" t="str">
        <f>(IF(CO10="","","Perlu peningkatan pemahaman  "))&amp;(IF(CO10="","",CO10&amp;", "))&amp;(IF(CO11="","",CO11&amp;", "))&amp;(IF(CO12="","",CO12&amp;", "))&amp;(IF(CO13="","",CO13&amp;", "))&amp;(IF(CO14="","",CO14&amp;", "))&amp;(IF(CO15="","",CO15&amp;", "))&amp;(IF(CO16="","",CO16&amp;", "))&amp;(IF(CO17="","",CO17&amp;", "))&amp;(IF(CO18="","",CO18&amp;", "))&amp;(IF(CO19="","",CO19&amp;"."))</f>
        <v xml:space="preserve">Perlu peningkatan pemahaman  Teori masuk dan berkembangnya Islam di Indonesia, Kerajaan kerajaan Islam di Indonesia, Bukti bukti kehidupan pengaruh islam yang masih ada pada saat ini, </v>
      </c>
    </row>
    <row r="10" spans="1:102">
      <c r="A10" s="83"/>
      <c r="B10" s="84"/>
      <c r="C10" s="83"/>
      <c r="E10" s="15" t="s">
        <v>37</v>
      </c>
      <c r="F10" s="15" t="s">
        <v>38</v>
      </c>
      <c r="G10" s="15" t="s">
        <v>39</v>
      </c>
      <c r="H10" s="16" t="s">
        <v>37</v>
      </c>
      <c r="I10" s="16" t="s">
        <v>38</v>
      </c>
      <c r="J10" s="16" t="s">
        <v>39</v>
      </c>
      <c r="K10" s="73"/>
      <c r="L10" s="13"/>
      <c r="M10" s="18" t="s">
        <v>40</v>
      </c>
      <c r="N10" s="81"/>
      <c r="O10" s="81"/>
      <c r="P10" s="9"/>
      <c r="Q10" s="41" t="s">
        <v>41</v>
      </c>
      <c r="R10" s="41" t="s">
        <v>42</v>
      </c>
      <c r="S10" s="41" t="s">
        <v>43</v>
      </c>
      <c r="T10" s="41" t="s">
        <v>41</v>
      </c>
      <c r="U10" s="41" t="s">
        <v>42</v>
      </c>
      <c r="V10" s="41" t="s">
        <v>43</v>
      </c>
      <c r="W10" s="41" t="s">
        <v>41</v>
      </c>
      <c r="X10" s="41" t="s">
        <v>42</v>
      </c>
      <c r="Y10" s="41" t="s">
        <v>43</v>
      </c>
      <c r="Z10" s="41" t="s">
        <v>41</v>
      </c>
      <c r="AA10" s="41" t="s">
        <v>42</v>
      </c>
      <c r="AB10" s="41" t="s">
        <v>43</v>
      </c>
      <c r="AC10" s="41" t="s">
        <v>41</v>
      </c>
      <c r="AD10" s="41" t="s">
        <v>42</v>
      </c>
      <c r="AE10" s="41" t="s">
        <v>43</v>
      </c>
      <c r="AF10" s="70"/>
      <c r="AG10" s="41" t="s">
        <v>41</v>
      </c>
      <c r="AH10" s="41" t="s">
        <v>42</v>
      </c>
      <c r="AI10" s="41" t="s">
        <v>43</v>
      </c>
      <c r="AJ10" s="41" t="s">
        <v>41</v>
      </c>
      <c r="AK10" s="41" t="s">
        <v>42</v>
      </c>
      <c r="AL10" s="41" t="s">
        <v>43</v>
      </c>
      <c r="AM10" s="41" t="s">
        <v>41</v>
      </c>
      <c r="AN10" s="41" t="s">
        <v>42</v>
      </c>
      <c r="AO10" s="41" t="s">
        <v>43</v>
      </c>
      <c r="AP10" s="41" t="s">
        <v>41</v>
      </c>
      <c r="AQ10" s="41" t="s">
        <v>42</v>
      </c>
      <c r="AR10" s="41" t="s">
        <v>43</v>
      </c>
      <c r="AS10" s="41" t="s">
        <v>41</v>
      </c>
      <c r="AT10" s="41" t="s">
        <v>42</v>
      </c>
      <c r="AU10" s="41" t="s">
        <v>43</v>
      </c>
      <c r="AV10" s="72"/>
      <c r="AW10" s="68"/>
      <c r="AX10" s="64"/>
      <c r="AY10" s="51"/>
      <c r="AZ10" s="53" t="s">
        <v>44</v>
      </c>
      <c r="BA10" s="52" t="s">
        <v>45</v>
      </c>
      <c r="BB10" s="42" t="s">
        <v>46</v>
      </c>
      <c r="BC10" s="42" t="s">
        <v>44</v>
      </c>
      <c r="BD10" s="42" t="s">
        <v>45</v>
      </c>
      <c r="BE10" s="42" t="s">
        <v>46</v>
      </c>
      <c r="BF10" s="42" t="s">
        <v>44</v>
      </c>
      <c r="BG10" s="42" t="s">
        <v>45</v>
      </c>
      <c r="BH10" s="42" t="s">
        <v>46</v>
      </c>
      <c r="BI10" s="42" t="s">
        <v>44</v>
      </c>
      <c r="BJ10" s="42" t="s">
        <v>45</v>
      </c>
      <c r="BK10" s="42" t="s">
        <v>46</v>
      </c>
      <c r="BL10" s="42" t="s">
        <v>44</v>
      </c>
      <c r="BM10" s="42" t="s">
        <v>45</v>
      </c>
      <c r="BN10" s="42" t="s">
        <v>46</v>
      </c>
      <c r="BO10" s="70"/>
      <c r="BP10" s="42" t="s">
        <v>44</v>
      </c>
      <c r="BQ10" s="42" t="s">
        <v>45</v>
      </c>
      <c r="BR10" s="42" t="s">
        <v>46</v>
      </c>
      <c r="BS10" s="42" t="s">
        <v>44</v>
      </c>
      <c r="BT10" s="42" t="s">
        <v>45</v>
      </c>
      <c r="BU10" s="42" t="s">
        <v>46</v>
      </c>
      <c r="BV10" s="42" t="s">
        <v>44</v>
      </c>
      <c r="BW10" s="42" t="s">
        <v>45</v>
      </c>
      <c r="BX10" s="42" t="s">
        <v>46</v>
      </c>
      <c r="BY10" s="42" t="s">
        <v>44</v>
      </c>
      <c r="BZ10" s="42" t="s">
        <v>45</v>
      </c>
      <c r="CA10" s="42" t="s">
        <v>46</v>
      </c>
      <c r="CB10" s="42" t="s">
        <v>44</v>
      </c>
      <c r="CC10" s="42" t="s">
        <v>45</v>
      </c>
      <c r="CD10" s="42" t="s">
        <v>46</v>
      </c>
      <c r="CE10" s="68"/>
      <c r="CF10" s="64"/>
      <c r="CG10" s="37"/>
      <c r="CH10" s="61"/>
      <c r="CI10" s="61"/>
      <c r="CJ10" s="37"/>
      <c r="CK10" s="61"/>
      <c r="CL10" s="61"/>
      <c r="CN10" s="43">
        <v>1</v>
      </c>
      <c r="CO10" s="57" t="s">
        <v>198</v>
      </c>
      <c r="CW10" s="56">
        <v>1</v>
      </c>
      <c r="CX10" s="56" t="str">
        <f>(IF(CO10="","","Memiliki kemampuan pemahanan "))&amp;(IF(CO11="","",CO11&amp;", "))&amp;(IF(CO12="","",CO12&amp;", "))&amp;(IF(CO13="","",CO13&amp;", "))&amp;(IF(CO14="","",CO14&amp;", "))&amp;(IF(CO15="","",CO15&amp;", "))&amp;(IF(CO16="","",CO16&amp;", "))&amp;(IF(CO17="","",CO17&amp;", "))&amp;(IF(CO18="","",CO18&amp;", "))&amp;(IF(CO19="","",CO19&amp;", "))&amp;(IF(CO10="","","Masih perlu peningkatan pemahaman "&amp;CO10&amp;"."))</f>
        <v>Memiliki kemampuan pemahanan Kerajaan kerajaan Islam di Indonesia, Bukti bukti kehidupan pengaruh islam yang masih ada pada saat ini, Masih perlu peningkatan pemahaman Teori masuk dan berkembangnya Islam di Indonesia.</v>
      </c>
    </row>
    <row r="11" spans="1:102">
      <c r="A11" s="8">
        <v>1</v>
      </c>
      <c r="B11" s="8">
        <v>34924</v>
      </c>
      <c r="C11" s="8" t="s">
        <v>93</v>
      </c>
      <c r="E11" s="50">
        <f t="shared" ref="E11:E42" si="0">AX11</f>
        <v>80</v>
      </c>
      <c r="F11" s="8" t="str">
        <f t="shared" ref="F11:F42" si="1">IF(E11="","",IF(E11&lt;=69,"D",IF(E11&lt;=75,"C",IF(E11&lt;=90,"B",IF(E11&lt;=100,"A","E")))))</f>
        <v>B</v>
      </c>
      <c r="G11" s="8" t="str">
        <f t="shared" ref="G11:G42" si="2">CI11</f>
        <v xml:space="preserve">Memiliki kemampuan pemahanan Teori masuk dan berkembangnya Islam di Indonesia, Kerajaan kerajaan Islam di Indonesia, Bukti bukti kehidupan pengaruh islam yang masih ada pada saat ini, </v>
      </c>
      <c r="H11" s="50">
        <f t="shared" ref="H11:H42" si="3">CF11</f>
        <v>85</v>
      </c>
      <c r="I11" s="8" t="str">
        <f t="shared" ref="I11:I42" si="4">IF(H11="","",IF(H11&lt;=69,"D",IF(H11&lt;=75,"C",IF(H11&lt;=90,"B",IF(H11&lt;=100,"A","E")))))</f>
        <v>B</v>
      </c>
      <c r="J11" s="8" t="str">
        <f t="shared" ref="J11:J42" si="5">CL11</f>
        <v xml:space="preserve">Memiliki keterampilan Membuat makalah tentang teori masuk dan berkembangnya Islam di Indonesia, Membuat makalah tentang kerajaan kerajaan Islam di Indonesia, Membuat makalah tentang bukti bukti kehidupan pengaruh islam yang masih ada pada saat ini, </v>
      </c>
      <c r="K11" s="8"/>
      <c r="L11" s="13"/>
      <c r="M11" s="14"/>
      <c r="N11" s="44">
        <f t="shared" ref="N11:N42" si="6">AF11</f>
        <v>84</v>
      </c>
      <c r="O11" s="44">
        <f t="shared" ref="O11:O42" si="7">IF(COUNTBLANK(AV11:AV11),"",AV11)</f>
        <v>75</v>
      </c>
      <c r="Q11" s="44">
        <v>90</v>
      </c>
      <c r="R11" s="44"/>
      <c r="S11" s="45">
        <v>80</v>
      </c>
      <c r="T11" s="44">
        <v>86</v>
      </c>
      <c r="U11" s="44"/>
      <c r="V11" s="45">
        <v>80</v>
      </c>
      <c r="W11" s="44"/>
      <c r="X11" s="44"/>
      <c r="Y11" s="45"/>
      <c r="Z11" s="44"/>
      <c r="AA11" s="44"/>
      <c r="AB11" s="45"/>
      <c r="AC11" s="44"/>
      <c r="AD11" s="44"/>
      <c r="AE11" s="45"/>
      <c r="AF11" s="45">
        <f t="shared" ref="AF11:AF42" si="8">IF(AND(Q11="",R11="",S11=""),"",ROUND(AVERAGE(Q11:AE11),0))</f>
        <v>84</v>
      </c>
      <c r="AG11" s="44">
        <v>70</v>
      </c>
      <c r="AH11" s="44"/>
      <c r="AI11" s="45">
        <v>80</v>
      </c>
      <c r="AJ11" s="44"/>
      <c r="AK11" s="44"/>
      <c r="AL11" s="45"/>
      <c r="AM11" s="44"/>
      <c r="AN11" s="44"/>
      <c r="AO11" s="45"/>
      <c r="AP11" s="44"/>
      <c r="AQ11" s="44"/>
      <c r="AR11" s="45"/>
      <c r="AS11" s="44"/>
      <c r="AT11" s="44"/>
      <c r="AU11" s="45"/>
      <c r="AV11" s="44">
        <v>75</v>
      </c>
      <c r="AW11" s="46">
        <f t="shared" ref="AW11:AW42" si="9">IF(AV11="","",AVERAGE(Q11:AE11,AG11:AV11))</f>
        <v>80.142857142857139</v>
      </c>
      <c r="AX11" s="47">
        <f t="shared" ref="AX11:AX42" si="10">IF(AW11="","",ROUND(AW11,0))</f>
        <v>80</v>
      </c>
      <c r="AY11" s="48"/>
      <c r="AZ11" s="57"/>
      <c r="BA11" s="45">
        <v>80</v>
      </c>
      <c r="BB11" s="57"/>
      <c r="BC11" s="57"/>
      <c r="BD11" s="45">
        <v>80</v>
      </c>
      <c r="BE11" s="57"/>
      <c r="BF11" s="57"/>
      <c r="BG11" s="57"/>
      <c r="BH11" s="57"/>
      <c r="BI11" s="57"/>
      <c r="BJ11" s="57"/>
      <c r="BK11" s="57"/>
      <c r="BL11" s="57"/>
      <c r="BM11" s="57"/>
      <c r="BN11" s="57"/>
      <c r="BO11" s="45">
        <f t="shared" ref="BO11:BO42" si="11">IF(AND(BB11="",BA11="",AZ11=""),"",ROUND(AVERAGE(AZ11:BN11),0))</f>
        <v>80</v>
      </c>
      <c r="BP11" s="44"/>
      <c r="BQ11" s="44">
        <v>95</v>
      </c>
      <c r="BR11" s="45"/>
      <c r="BS11" s="44"/>
      <c r="BT11" s="44"/>
      <c r="BU11" s="45"/>
      <c r="BV11" s="44"/>
      <c r="BW11" s="44"/>
      <c r="BX11" s="45"/>
      <c r="BY11" s="44"/>
      <c r="BZ11" s="44"/>
      <c r="CA11" s="45"/>
      <c r="CB11" s="44"/>
      <c r="CC11" s="44"/>
      <c r="CD11" s="45"/>
      <c r="CE11" s="46">
        <f t="shared" ref="CE11:CE42" si="12">IF(AND(BP11="",BQ11="",BR11=""),"",AVERAGE(AZ11:BN11,BP11:CD11))</f>
        <v>85</v>
      </c>
      <c r="CF11" s="47">
        <f t="shared" ref="CF11:CF42" si="13">IF(CE11="","",ROUND(CE11,0))</f>
        <v>85</v>
      </c>
      <c r="CG11" s="48"/>
      <c r="CH11" s="57">
        <v>7</v>
      </c>
      <c r="CI11" s="49" t="str">
        <f t="shared" ref="CI11:CI42" si="14">IF(CH11="","",VLOOKUP(CH11,$CW$9:$CX$20,2,0))</f>
        <v xml:space="preserve">Memiliki kemampuan pemahanan Teori masuk dan berkembangnya Islam di Indonesia, Kerajaan kerajaan Islam di Indonesia, Bukti bukti kehidupan pengaruh islam yang masih ada pada saat ini, </v>
      </c>
      <c r="CJ11" s="48"/>
      <c r="CK11" s="57">
        <v>7</v>
      </c>
      <c r="CL11" s="49" t="str">
        <f t="shared" ref="CL11:CL42" si="15">IF(CK11="","",VLOOKUP(CK11,$CW$22:$CX$33,2,0))</f>
        <v xml:space="preserve">Memiliki keterampilan Membuat makalah tentang teori masuk dan berkembangnya Islam di Indonesia, Membuat makalah tentang kerajaan kerajaan Islam di Indonesia, Membuat makalah tentang bukti bukti kehidupan pengaruh islam yang masih ada pada saat ini, </v>
      </c>
      <c r="CN11" s="43">
        <v>2</v>
      </c>
      <c r="CO11" s="57" t="s">
        <v>199</v>
      </c>
      <c r="CQ11" s="65" t="s">
        <v>48</v>
      </c>
      <c r="CR11" s="65"/>
      <c r="CS11" s="65"/>
      <c r="CW11" s="56">
        <v>2</v>
      </c>
      <c r="CX11" s="56" t="str">
        <f>(IF(CO11="","","Memiliki kemampuan pemahanan "))&amp;(IF(CO10="","",CO10&amp;", "))&amp;(IF(CO12="","",CO12&amp;", "))&amp;(IF(CO13="","",CO13&amp;", "))&amp;(IF(CO14="","",CO14&amp;", "))&amp;(IF(CO15="","",CO15&amp;", "))&amp;(IF(CO16="","",CO16&amp;", "))&amp;(IF(CO17="","",CO17&amp;", "))&amp;(IF(CO18="","",CO18&amp;", "))&amp;(IF(CO19="","",CO19&amp;", "))&amp;(IF(CO11="","","Masih perlu peningkatan pemahaman "&amp;CO11&amp;"."))</f>
        <v>Memiliki kemampuan pemahanan Teori masuk dan berkembangnya Islam di Indonesia, Bukti bukti kehidupan pengaruh islam yang masih ada pada saat ini, Masih perlu peningkatan pemahaman Kerajaan kerajaan Islam di Indonesia.</v>
      </c>
    </row>
    <row r="12" spans="1:102">
      <c r="A12" s="8">
        <v>2</v>
      </c>
      <c r="B12" s="8">
        <v>34925</v>
      </c>
      <c r="C12" s="8" t="s">
        <v>94</v>
      </c>
      <c r="E12" s="50">
        <f t="shared" si="0"/>
        <v>83</v>
      </c>
      <c r="F12" s="8" t="str">
        <f t="shared" si="1"/>
        <v>B</v>
      </c>
      <c r="G12" s="8" t="str">
        <f t="shared" si="2"/>
        <v xml:space="preserve">Memiliki kemampuan pemahanan Teori masuk dan berkembangnya Islam di Indonesia, Kerajaan kerajaan Islam di Indonesia, Bukti bukti kehidupan pengaruh islam yang masih ada pada saat ini, </v>
      </c>
      <c r="H12" s="50">
        <f t="shared" si="3"/>
        <v>88</v>
      </c>
      <c r="I12" s="8" t="str">
        <f t="shared" si="4"/>
        <v>B</v>
      </c>
      <c r="J12"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12" s="8"/>
      <c r="L12" s="13"/>
      <c r="M12" s="14"/>
      <c r="N12" s="44">
        <f t="shared" si="6"/>
        <v>87</v>
      </c>
      <c r="O12" s="44">
        <f t="shared" si="7"/>
        <v>76</v>
      </c>
      <c r="Q12" s="44">
        <v>85</v>
      </c>
      <c r="R12" s="44"/>
      <c r="S12" s="45">
        <v>80</v>
      </c>
      <c r="T12" s="44">
        <v>92</v>
      </c>
      <c r="U12" s="44"/>
      <c r="V12" s="45">
        <v>90</v>
      </c>
      <c r="W12" s="44"/>
      <c r="X12" s="44"/>
      <c r="Y12" s="45"/>
      <c r="Z12" s="44"/>
      <c r="AA12" s="44"/>
      <c r="AB12" s="45"/>
      <c r="AC12" s="44"/>
      <c r="AD12" s="44"/>
      <c r="AE12" s="45"/>
      <c r="AF12" s="45">
        <f t="shared" si="8"/>
        <v>87</v>
      </c>
      <c r="AG12" s="44">
        <v>75</v>
      </c>
      <c r="AH12" s="44"/>
      <c r="AI12" s="45">
        <v>85</v>
      </c>
      <c r="AJ12" s="44"/>
      <c r="AK12" s="44"/>
      <c r="AL12" s="45"/>
      <c r="AM12" s="44"/>
      <c r="AN12" s="44"/>
      <c r="AO12" s="45"/>
      <c r="AP12" s="44"/>
      <c r="AQ12" s="44"/>
      <c r="AR12" s="45"/>
      <c r="AS12" s="44"/>
      <c r="AT12" s="44"/>
      <c r="AU12" s="45"/>
      <c r="AV12" s="44">
        <v>76</v>
      </c>
      <c r="AW12" s="46">
        <f t="shared" si="9"/>
        <v>83.285714285714292</v>
      </c>
      <c r="AX12" s="47">
        <f t="shared" si="10"/>
        <v>83</v>
      </c>
      <c r="AY12" s="48"/>
      <c r="AZ12" s="57"/>
      <c r="BA12" s="45">
        <v>80</v>
      </c>
      <c r="BB12" s="57"/>
      <c r="BC12" s="57"/>
      <c r="BD12" s="45">
        <v>90</v>
      </c>
      <c r="BE12" s="57"/>
      <c r="BF12" s="57"/>
      <c r="BG12" s="57"/>
      <c r="BH12" s="57"/>
      <c r="BI12" s="57"/>
      <c r="BJ12" s="57"/>
      <c r="BK12" s="57"/>
      <c r="BL12" s="57"/>
      <c r="BM12" s="57"/>
      <c r="BN12" s="57"/>
      <c r="BO12" s="45">
        <f t="shared" si="11"/>
        <v>85</v>
      </c>
      <c r="BP12" s="44"/>
      <c r="BQ12" s="44">
        <v>95</v>
      </c>
      <c r="BR12" s="45"/>
      <c r="BS12" s="44"/>
      <c r="BT12" s="44"/>
      <c r="BU12" s="45"/>
      <c r="BV12" s="44"/>
      <c r="BW12" s="44"/>
      <c r="BX12" s="45"/>
      <c r="BY12" s="44"/>
      <c r="BZ12" s="44"/>
      <c r="CA12" s="45"/>
      <c r="CB12" s="44"/>
      <c r="CC12" s="44"/>
      <c r="CD12" s="45"/>
      <c r="CE12" s="46">
        <f t="shared" si="12"/>
        <v>88.333333333333329</v>
      </c>
      <c r="CF12" s="47">
        <f t="shared" si="13"/>
        <v>88</v>
      </c>
      <c r="CG12" s="48"/>
      <c r="CH12" s="57">
        <v>7</v>
      </c>
      <c r="CI12" s="49" t="str">
        <f t="shared" si="14"/>
        <v xml:space="preserve">Memiliki kemampuan pemahanan Teori masuk dan berkembangnya Islam di Indonesia, Kerajaan kerajaan Islam di Indonesia, Bukti bukti kehidupan pengaruh islam yang masih ada pada saat ini, </v>
      </c>
      <c r="CJ12" s="48"/>
      <c r="CK12" s="57">
        <v>7</v>
      </c>
      <c r="CL12"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12" s="43">
        <v>3</v>
      </c>
      <c r="CO12" s="57"/>
      <c r="CQ12" s="19" t="s">
        <v>50</v>
      </c>
      <c r="CR12" s="20" t="s">
        <v>51</v>
      </c>
      <c r="CS12" s="20" t="s">
        <v>52</v>
      </c>
      <c r="CW12" s="56">
        <v>3</v>
      </c>
      <c r="CX12" s="56" t="str">
        <f>(IF(CO11="","","Memiliki kemampuan pemahanan "))&amp;(IF(CO10="","",CO10&amp;", "))&amp;(IF(CO11="","",CO11&amp;", "))&amp;(IF(CO13="","",CO13&amp;", "))&amp;(IF(CO14="","",CO14&amp;", "))&amp;(IF(CO15="","",CO15&amp;", "))&amp;(IF(CO16="","",CO16&amp;", "))&amp;(IF(CO17="","",CO17&amp;", "))&amp;(IF(CO18="","",CO18&amp;", "))&amp;(IF(CO19="","",CO19&amp;", "))&amp;(IF(CO12="","","Masih perlu peningkatan pemahaman "&amp;CO12&amp;"."))</f>
        <v xml:space="preserve">Memiliki kemampuan pemahanan Teori masuk dan berkembangnya Islam di Indonesia, Kerajaan kerajaan Islam di Indonesia, Bukti bukti kehidupan pengaruh islam yang masih ada pada saat ini, </v>
      </c>
    </row>
    <row r="13" spans="1:102">
      <c r="A13" s="8">
        <v>3</v>
      </c>
      <c r="B13" s="8">
        <v>34926</v>
      </c>
      <c r="C13" s="8" t="s">
        <v>95</v>
      </c>
      <c r="E13" s="50">
        <f t="shared" si="0"/>
        <v>85</v>
      </c>
      <c r="F13" s="8" t="str">
        <f t="shared" si="1"/>
        <v>B</v>
      </c>
      <c r="G13" s="8" t="str">
        <f t="shared" si="2"/>
        <v xml:space="preserve">Memiliki kemampuan pemahanan Teori masuk dan berkembangnya Islam di Indonesia, Kerajaan kerajaan Islam di Indonesia, Bukti bukti kehidupan pengaruh islam yang masih ada pada saat ini, </v>
      </c>
      <c r="H13" s="50">
        <f t="shared" si="3"/>
        <v>87</v>
      </c>
      <c r="I13" s="8" t="str">
        <f t="shared" si="4"/>
        <v>B</v>
      </c>
      <c r="J13"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13" s="8"/>
      <c r="L13" s="13"/>
      <c r="M13" s="14"/>
      <c r="N13" s="44">
        <f t="shared" si="6"/>
        <v>92</v>
      </c>
      <c r="O13" s="44">
        <f t="shared" si="7"/>
        <v>80</v>
      </c>
      <c r="Q13" s="44">
        <v>90</v>
      </c>
      <c r="R13" s="44"/>
      <c r="S13" s="45">
        <v>100</v>
      </c>
      <c r="T13" s="44">
        <v>88</v>
      </c>
      <c r="U13" s="44"/>
      <c r="V13" s="45">
        <v>90</v>
      </c>
      <c r="W13" s="44"/>
      <c r="X13" s="44"/>
      <c r="Y13" s="45"/>
      <c r="Z13" s="44"/>
      <c r="AA13" s="44"/>
      <c r="AB13" s="45"/>
      <c r="AC13" s="44"/>
      <c r="AD13" s="44"/>
      <c r="AE13" s="45"/>
      <c r="AF13" s="45">
        <f t="shared" si="8"/>
        <v>92</v>
      </c>
      <c r="AG13" s="44">
        <v>70</v>
      </c>
      <c r="AH13" s="44"/>
      <c r="AI13" s="45">
        <v>80</v>
      </c>
      <c r="AJ13" s="44"/>
      <c r="AK13" s="44"/>
      <c r="AL13" s="45"/>
      <c r="AM13" s="44"/>
      <c r="AN13" s="44"/>
      <c r="AO13" s="45"/>
      <c r="AP13" s="44"/>
      <c r="AQ13" s="44"/>
      <c r="AR13" s="45"/>
      <c r="AS13" s="44"/>
      <c r="AT13" s="44"/>
      <c r="AU13" s="45"/>
      <c r="AV13" s="44">
        <v>80</v>
      </c>
      <c r="AW13" s="46">
        <f t="shared" si="9"/>
        <v>85.428571428571431</v>
      </c>
      <c r="AX13" s="47">
        <f t="shared" si="10"/>
        <v>85</v>
      </c>
      <c r="AY13" s="48"/>
      <c r="AZ13" s="57"/>
      <c r="BA13" s="45">
        <v>100</v>
      </c>
      <c r="BB13" s="57"/>
      <c r="BC13" s="57"/>
      <c r="BD13" s="45">
        <v>90</v>
      </c>
      <c r="BE13" s="57"/>
      <c r="BF13" s="57"/>
      <c r="BG13" s="57"/>
      <c r="BH13" s="57"/>
      <c r="BI13" s="57"/>
      <c r="BJ13" s="57"/>
      <c r="BK13" s="57"/>
      <c r="BL13" s="57"/>
      <c r="BM13" s="57"/>
      <c r="BN13" s="57"/>
      <c r="BO13" s="45">
        <f t="shared" si="11"/>
        <v>95</v>
      </c>
      <c r="BP13" s="44"/>
      <c r="BQ13" s="44">
        <v>70</v>
      </c>
      <c r="BR13" s="45"/>
      <c r="BS13" s="44"/>
      <c r="BT13" s="44"/>
      <c r="BU13" s="45"/>
      <c r="BV13" s="44"/>
      <c r="BW13" s="44"/>
      <c r="BX13" s="45"/>
      <c r="BY13" s="44"/>
      <c r="BZ13" s="44"/>
      <c r="CA13" s="45"/>
      <c r="CB13" s="44"/>
      <c r="CC13" s="44"/>
      <c r="CD13" s="45"/>
      <c r="CE13" s="46">
        <f t="shared" si="12"/>
        <v>86.666666666666671</v>
      </c>
      <c r="CF13" s="47">
        <f t="shared" si="13"/>
        <v>87</v>
      </c>
      <c r="CG13" s="48"/>
      <c r="CH13" s="57">
        <v>7</v>
      </c>
      <c r="CI13" s="49" t="str">
        <f t="shared" si="14"/>
        <v xml:space="preserve">Memiliki kemampuan pemahanan Teori masuk dan berkembangnya Islam di Indonesia, Kerajaan kerajaan Islam di Indonesia, Bukti bukti kehidupan pengaruh islam yang masih ada pada saat ini, </v>
      </c>
      <c r="CJ13" s="48"/>
      <c r="CK13" s="57">
        <v>7</v>
      </c>
      <c r="CL13"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13" s="43">
        <v>4</v>
      </c>
      <c r="CO13" s="57"/>
      <c r="CQ13" s="21">
        <v>0</v>
      </c>
      <c r="CR13" s="22">
        <v>69</v>
      </c>
      <c r="CS13" s="23" t="s">
        <v>54</v>
      </c>
      <c r="CW13" s="56">
        <v>4</v>
      </c>
      <c r="CX13" s="56" t="str">
        <f>(IF(CO11="","","Memiliki kemampuan pemahanan "))&amp;(IF(CO10="","",CO10&amp;", "))&amp;(IF(CO11="","",CO11&amp;", "))&amp;(IF(CO12="","",CO12&amp;", "))&amp;(IF(CO14="","",CO14&amp;", "))&amp;(IF(CO15="","",CO15&amp;", "))&amp;(IF(CO16="","",CO16&amp;", "))&amp;(IF(CO17="","",CO17&amp;", "))&amp;(IF(CO18="","",CO18&amp;", "))&amp;(IF(CO19="","",CO19&amp;", "))&amp;(IF(CO13="","","Masih perlu peningkatan pemahaman "&amp;CO13&amp;"."))</f>
        <v xml:space="preserve">Memiliki kemampuan pemahanan Teori masuk dan berkembangnya Islam di Indonesia, Kerajaan kerajaan Islam di Indonesia, Bukti bukti kehidupan pengaruh islam yang masih ada pada saat ini, </v>
      </c>
    </row>
    <row r="14" spans="1:102">
      <c r="A14" s="8">
        <v>4</v>
      </c>
      <c r="B14" s="8">
        <v>34927</v>
      </c>
      <c r="C14" s="8" t="s">
        <v>96</v>
      </c>
      <c r="E14" s="50">
        <f t="shared" si="0"/>
        <v>81</v>
      </c>
      <c r="F14" s="8" t="str">
        <f t="shared" si="1"/>
        <v>B</v>
      </c>
      <c r="G14" s="8" t="str">
        <f t="shared" si="2"/>
        <v xml:space="preserve">Memiliki kemampuan pemahanan Teori masuk dan berkembangnya Islam di Indonesia, Kerajaan kerajaan Islam di Indonesia, Bukti bukti kehidupan pengaruh islam yang masih ada pada saat ini, </v>
      </c>
      <c r="H14" s="50">
        <f t="shared" si="3"/>
        <v>84</v>
      </c>
      <c r="I14" s="8" t="str">
        <f t="shared" si="4"/>
        <v>B</v>
      </c>
      <c r="J14"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14" s="8"/>
      <c r="L14" s="13"/>
      <c r="M14" s="14"/>
      <c r="N14" s="44">
        <f t="shared" si="6"/>
        <v>84</v>
      </c>
      <c r="O14" s="44">
        <f t="shared" si="7"/>
        <v>80</v>
      </c>
      <c r="Q14" s="44">
        <v>95</v>
      </c>
      <c r="R14" s="44"/>
      <c r="S14" s="45">
        <v>76</v>
      </c>
      <c r="T14" s="44">
        <v>86</v>
      </c>
      <c r="U14" s="44"/>
      <c r="V14" s="45">
        <v>80</v>
      </c>
      <c r="W14" s="44"/>
      <c r="X14" s="44"/>
      <c r="Y14" s="45"/>
      <c r="Z14" s="44"/>
      <c r="AA14" s="44"/>
      <c r="AB14" s="45"/>
      <c r="AC14" s="44"/>
      <c r="AD14" s="44"/>
      <c r="AE14" s="45"/>
      <c r="AF14" s="45">
        <f t="shared" si="8"/>
        <v>84</v>
      </c>
      <c r="AG14" s="44">
        <v>70</v>
      </c>
      <c r="AH14" s="44"/>
      <c r="AI14" s="45">
        <v>80</v>
      </c>
      <c r="AJ14" s="44"/>
      <c r="AK14" s="44"/>
      <c r="AL14" s="45"/>
      <c r="AM14" s="44"/>
      <c r="AN14" s="44"/>
      <c r="AO14" s="45"/>
      <c r="AP14" s="44"/>
      <c r="AQ14" s="44"/>
      <c r="AR14" s="45"/>
      <c r="AS14" s="44"/>
      <c r="AT14" s="44"/>
      <c r="AU14" s="45"/>
      <c r="AV14" s="44">
        <v>80</v>
      </c>
      <c r="AW14" s="46">
        <f t="shared" si="9"/>
        <v>81</v>
      </c>
      <c r="AX14" s="47">
        <f t="shared" si="10"/>
        <v>81</v>
      </c>
      <c r="AY14" s="48"/>
      <c r="AZ14" s="57"/>
      <c r="BA14" s="45">
        <v>76</v>
      </c>
      <c r="BB14" s="57"/>
      <c r="BC14" s="57"/>
      <c r="BD14" s="45">
        <v>80</v>
      </c>
      <c r="BE14" s="57"/>
      <c r="BF14" s="57"/>
      <c r="BG14" s="57"/>
      <c r="BH14" s="57"/>
      <c r="BI14" s="57"/>
      <c r="BJ14" s="57"/>
      <c r="BK14" s="57"/>
      <c r="BL14" s="57"/>
      <c r="BM14" s="57"/>
      <c r="BN14" s="57"/>
      <c r="BO14" s="45">
        <f t="shared" si="11"/>
        <v>78</v>
      </c>
      <c r="BP14" s="44"/>
      <c r="BQ14" s="44">
        <v>95</v>
      </c>
      <c r="BR14" s="45"/>
      <c r="BS14" s="44"/>
      <c r="BT14" s="44"/>
      <c r="BU14" s="45"/>
      <c r="BV14" s="44"/>
      <c r="BW14" s="44"/>
      <c r="BX14" s="45"/>
      <c r="BY14" s="44"/>
      <c r="BZ14" s="44"/>
      <c r="CA14" s="45"/>
      <c r="CB14" s="44"/>
      <c r="CC14" s="44"/>
      <c r="CD14" s="45"/>
      <c r="CE14" s="46">
        <f t="shared" si="12"/>
        <v>83.666666666666671</v>
      </c>
      <c r="CF14" s="47">
        <f t="shared" si="13"/>
        <v>84</v>
      </c>
      <c r="CG14" s="48"/>
      <c r="CH14" s="57">
        <v>7</v>
      </c>
      <c r="CI14" s="49" t="str">
        <f t="shared" si="14"/>
        <v xml:space="preserve">Memiliki kemampuan pemahanan Teori masuk dan berkembangnya Islam di Indonesia, Kerajaan kerajaan Islam di Indonesia, Bukti bukti kehidupan pengaruh islam yang masih ada pada saat ini, </v>
      </c>
      <c r="CJ14" s="48"/>
      <c r="CK14" s="57">
        <v>7</v>
      </c>
      <c r="CL14"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14" s="43">
        <v>5</v>
      </c>
      <c r="CO14" s="57"/>
      <c r="CQ14" s="21">
        <v>70</v>
      </c>
      <c r="CR14" s="24">
        <v>75</v>
      </c>
      <c r="CS14" s="25" t="s">
        <v>56</v>
      </c>
      <c r="CW14" s="56">
        <v>5</v>
      </c>
      <c r="CX14" s="56" t="str">
        <f>(IF(CO11="","","Memiliki kemampuan pemahanan "))&amp;(IF(CO10="","",CO10&amp;", "))&amp;(IF(CO11="","",CO11&amp;", "))&amp;(IF(CO12="","",CO12&amp;", "))&amp;(IF(CO13="","",CO13&amp;", "))&amp;(IF(CO15="","",CO15&amp;", "))&amp;(IF(CO16="","",CO16&amp;", "))&amp;(IF(CO17="","",CO17&amp;", "))&amp;(IF(CO18="","",CO18&amp;", "))&amp;(IF(CO19="","",CO19&amp;", "))&amp;(IF(CO14="","","Masih perlu peningkatan pemahaman "&amp;CO14&amp;"."))</f>
        <v xml:space="preserve">Memiliki kemampuan pemahanan Teori masuk dan berkembangnya Islam di Indonesia, Kerajaan kerajaan Islam di Indonesia, Bukti bukti kehidupan pengaruh islam yang masih ada pada saat ini, </v>
      </c>
    </row>
    <row r="15" spans="1:102">
      <c r="A15" s="8">
        <v>5</v>
      </c>
      <c r="B15" s="8">
        <v>34928</v>
      </c>
      <c r="C15" s="8" t="s">
        <v>97</v>
      </c>
      <c r="E15" s="50">
        <f t="shared" si="0"/>
        <v>82</v>
      </c>
      <c r="F15" s="8" t="str">
        <f t="shared" si="1"/>
        <v>B</v>
      </c>
      <c r="G15" s="8" t="str">
        <f t="shared" si="2"/>
        <v xml:space="preserve">Memiliki kemampuan pemahanan Teori masuk dan berkembangnya Islam di Indonesia, Kerajaan kerajaan Islam di Indonesia, Bukti bukti kehidupan pengaruh islam yang masih ada pada saat ini, </v>
      </c>
      <c r="H15" s="50">
        <f t="shared" si="3"/>
        <v>87</v>
      </c>
      <c r="I15" s="8" t="str">
        <f t="shared" si="4"/>
        <v>B</v>
      </c>
      <c r="J15"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15" s="8"/>
      <c r="L15" s="13"/>
      <c r="M15" s="14"/>
      <c r="N15" s="44">
        <f t="shared" si="6"/>
        <v>88</v>
      </c>
      <c r="O15" s="44">
        <f t="shared" si="7"/>
        <v>75</v>
      </c>
      <c r="Q15" s="44">
        <v>95</v>
      </c>
      <c r="R15" s="44"/>
      <c r="S15" s="45">
        <v>85</v>
      </c>
      <c r="T15" s="44">
        <v>92</v>
      </c>
      <c r="U15" s="44"/>
      <c r="V15" s="45">
        <v>80</v>
      </c>
      <c r="W15" s="44"/>
      <c r="X15" s="44"/>
      <c r="Y15" s="45"/>
      <c r="Z15" s="44"/>
      <c r="AA15" s="44"/>
      <c r="AB15" s="45"/>
      <c r="AC15" s="44"/>
      <c r="AD15" s="44"/>
      <c r="AE15" s="45"/>
      <c r="AF15" s="45">
        <f t="shared" si="8"/>
        <v>88</v>
      </c>
      <c r="AG15" s="44">
        <v>70</v>
      </c>
      <c r="AH15" s="44"/>
      <c r="AI15" s="45">
        <v>80</v>
      </c>
      <c r="AJ15" s="44"/>
      <c r="AK15" s="44"/>
      <c r="AL15" s="45"/>
      <c r="AM15" s="44"/>
      <c r="AN15" s="44"/>
      <c r="AO15" s="45"/>
      <c r="AP15" s="44"/>
      <c r="AQ15" s="44"/>
      <c r="AR15" s="45"/>
      <c r="AS15" s="44"/>
      <c r="AT15" s="44"/>
      <c r="AU15" s="45"/>
      <c r="AV15" s="44">
        <v>75</v>
      </c>
      <c r="AW15" s="46">
        <f t="shared" si="9"/>
        <v>82.428571428571431</v>
      </c>
      <c r="AX15" s="47">
        <f t="shared" si="10"/>
        <v>82</v>
      </c>
      <c r="AY15" s="48"/>
      <c r="AZ15" s="57"/>
      <c r="BA15" s="45">
        <v>85</v>
      </c>
      <c r="BB15" s="57"/>
      <c r="BC15" s="57"/>
      <c r="BD15" s="45">
        <v>80</v>
      </c>
      <c r="BE15" s="57"/>
      <c r="BF15" s="57"/>
      <c r="BG15" s="57"/>
      <c r="BH15" s="57"/>
      <c r="BI15" s="57"/>
      <c r="BJ15" s="57"/>
      <c r="BK15" s="57"/>
      <c r="BL15" s="57"/>
      <c r="BM15" s="57"/>
      <c r="BN15" s="57"/>
      <c r="BO15" s="45">
        <f t="shared" si="11"/>
        <v>83</v>
      </c>
      <c r="BP15" s="44"/>
      <c r="BQ15" s="44">
        <v>95</v>
      </c>
      <c r="BR15" s="45"/>
      <c r="BS15" s="44"/>
      <c r="BT15" s="44"/>
      <c r="BU15" s="45"/>
      <c r="BV15" s="44"/>
      <c r="BW15" s="44"/>
      <c r="BX15" s="45"/>
      <c r="BY15" s="44"/>
      <c r="BZ15" s="44"/>
      <c r="CA15" s="45"/>
      <c r="CB15" s="44"/>
      <c r="CC15" s="44"/>
      <c r="CD15" s="45"/>
      <c r="CE15" s="46">
        <f t="shared" si="12"/>
        <v>86.666666666666671</v>
      </c>
      <c r="CF15" s="47">
        <f t="shared" si="13"/>
        <v>87</v>
      </c>
      <c r="CG15" s="48"/>
      <c r="CH15" s="57">
        <v>7</v>
      </c>
      <c r="CI15" s="49" t="str">
        <f t="shared" si="14"/>
        <v xml:space="preserve">Memiliki kemampuan pemahanan Teori masuk dan berkembangnya Islam di Indonesia, Kerajaan kerajaan Islam di Indonesia, Bukti bukti kehidupan pengaruh islam yang masih ada pada saat ini, </v>
      </c>
      <c r="CJ15" s="48"/>
      <c r="CK15" s="57">
        <v>7</v>
      </c>
      <c r="CL15"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15" s="43">
        <v>6</v>
      </c>
      <c r="CO15" s="57" t="s">
        <v>200</v>
      </c>
      <c r="CQ15" s="21">
        <v>76</v>
      </c>
      <c r="CR15" s="24">
        <v>90</v>
      </c>
      <c r="CS15" s="25" t="s">
        <v>58</v>
      </c>
      <c r="CW15" s="56">
        <v>6</v>
      </c>
      <c r="CX15" s="56" t="str">
        <f>(IF(CO11="","","Memiliki kemampuan pemahanan "))&amp;(IF(CO10="","",CO10&amp;", "))&amp;(IF(CO11="","",CO11&amp;", "))&amp;(IF(CO12="","",CO12&amp;", "))&amp;(IF(CO13="","",CO13&amp;", "))&amp;(IF(CO14="","",CO14&amp;", "))&amp;(IF(CO16="","",CO16&amp;", "))&amp;(IF(CO17="","",CO17&amp;", "))&amp;(IF(CO18="","",CO18&amp;", "))&amp;(IF(CO19="","",CO19&amp;", "))&amp;(IF(CO15="","","Masih perlu peningkatan pemahaman "&amp;CO15&amp;"."))</f>
        <v>Memiliki kemampuan pemahanan Teori masuk dan berkembangnya Islam di Indonesia, Kerajaan kerajaan Islam di Indonesia, Masih perlu peningkatan pemahaman Bukti bukti kehidupan pengaruh islam yang masih ada pada saat ini.</v>
      </c>
    </row>
    <row r="16" spans="1:102">
      <c r="A16" s="8">
        <v>6</v>
      </c>
      <c r="B16" s="8">
        <v>34929</v>
      </c>
      <c r="C16" s="8" t="s">
        <v>98</v>
      </c>
      <c r="E16" s="50">
        <f t="shared" si="0"/>
        <v>81</v>
      </c>
      <c r="F16" s="8" t="str">
        <f t="shared" si="1"/>
        <v>B</v>
      </c>
      <c r="G16" s="8" t="str">
        <f t="shared" si="2"/>
        <v xml:space="preserve">Memiliki kemampuan pemahanan Teori masuk dan berkembangnya Islam di Indonesia, Kerajaan kerajaan Islam di Indonesia, Bukti bukti kehidupan pengaruh islam yang masih ada pada saat ini, </v>
      </c>
      <c r="H16" s="50">
        <f t="shared" si="3"/>
        <v>83</v>
      </c>
      <c r="I16" s="8" t="str">
        <f t="shared" si="4"/>
        <v>B</v>
      </c>
      <c r="J16"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16" s="8"/>
      <c r="L16" s="13"/>
      <c r="M16" s="14"/>
      <c r="N16" s="44">
        <f t="shared" si="6"/>
        <v>84</v>
      </c>
      <c r="O16" s="44">
        <f t="shared" si="7"/>
        <v>80</v>
      </c>
      <c r="Q16" s="44">
        <v>95</v>
      </c>
      <c r="R16" s="44"/>
      <c r="S16" s="45">
        <v>85</v>
      </c>
      <c r="T16" s="44">
        <v>76</v>
      </c>
      <c r="U16" s="44"/>
      <c r="V16" s="45">
        <v>80</v>
      </c>
      <c r="W16" s="44"/>
      <c r="X16" s="44"/>
      <c r="Y16" s="45"/>
      <c r="Z16" s="44"/>
      <c r="AA16" s="44"/>
      <c r="AB16" s="45"/>
      <c r="AC16" s="44"/>
      <c r="AD16" s="44"/>
      <c r="AE16" s="45"/>
      <c r="AF16" s="45">
        <f t="shared" si="8"/>
        <v>84</v>
      </c>
      <c r="AG16" s="44">
        <v>70</v>
      </c>
      <c r="AH16" s="44"/>
      <c r="AI16" s="45">
        <v>80</v>
      </c>
      <c r="AJ16" s="44"/>
      <c r="AK16" s="44"/>
      <c r="AL16" s="45"/>
      <c r="AM16" s="44"/>
      <c r="AN16" s="44"/>
      <c r="AO16" s="45"/>
      <c r="AP16" s="44"/>
      <c r="AQ16" s="44"/>
      <c r="AR16" s="45"/>
      <c r="AS16" s="44"/>
      <c r="AT16" s="44"/>
      <c r="AU16" s="45"/>
      <c r="AV16" s="44">
        <v>80</v>
      </c>
      <c r="AW16" s="46">
        <f t="shared" si="9"/>
        <v>80.857142857142861</v>
      </c>
      <c r="AX16" s="47">
        <f t="shared" si="10"/>
        <v>81</v>
      </c>
      <c r="AY16" s="48"/>
      <c r="AZ16" s="57"/>
      <c r="BA16" s="45">
        <v>85</v>
      </c>
      <c r="BB16" s="57"/>
      <c r="BC16" s="57"/>
      <c r="BD16" s="45">
        <v>80</v>
      </c>
      <c r="BE16" s="57"/>
      <c r="BF16" s="57"/>
      <c r="BG16" s="57"/>
      <c r="BH16" s="57"/>
      <c r="BI16" s="57"/>
      <c r="BJ16" s="57"/>
      <c r="BK16" s="57"/>
      <c r="BL16" s="57"/>
      <c r="BM16" s="57"/>
      <c r="BN16" s="57"/>
      <c r="BO16" s="45">
        <f t="shared" si="11"/>
        <v>83</v>
      </c>
      <c r="BP16" s="44"/>
      <c r="BQ16" s="44">
        <v>85</v>
      </c>
      <c r="BR16" s="45"/>
      <c r="BS16" s="44"/>
      <c r="BT16" s="44"/>
      <c r="BU16" s="45"/>
      <c r="BV16" s="44"/>
      <c r="BW16" s="44"/>
      <c r="BX16" s="45"/>
      <c r="BY16" s="44"/>
      <c r="BZ16" s="44"/>
      <c r="CA16" s="45"/>
      <c r="CB16" s="44"/>
      <c r="CC16" s="44"/>
      <c r="CD16" s="45"/>
      <c r="CE16" s="46">
        <f t="shared" si="12"/>
        <v>83.333333333333329</v>
      </c>
      <c r="CF16" s="47">
        <f t="shared" si="13"/>
        <v>83</v>
      </c>
      <c r="CG16" s="48"/>
      <c r="CH16" s="57">
        <v>7</v>
      </c>
      <c r="CI16" s="49" t="str">
        <f t="shared" si="14"/>
        <v xml:space="preserve">Memiliki kemampuan pemahanan Teori masuk dan berkembangnya Islam di Indonesia, Kerajaan kerajaan Islam di Indonesia, Bukti bukti kehidupan pengaruh islam yang masih ada pada saat ini, </v>
      </c>
      <c r="CJ16" s="48"/>
      <c r="CK16" s="57">
        <v>7</v>
      </c>
      <c r="CL16"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16" s="43">
        <v>7</v>
      </c>
      <c r="CO16" s="57"/>
      <c r="CQ16" s="21">
        <v>91</v>
      </c>
      <c r="CR16" s="24">
        <v>100</v>
      </c>
      <c r="CS16" s="25" t="s">
        <v>15</v>
      </c>
      <c r="CW16" s="56">
        <v>7</v>
      </c>
      <c r="CX16" s="56" t="str">
        <f>(IF(CO11="","","Memiliki kemampuan pemahanan "))&amp;(IF(CO10="","",CO10&amp;", "))&amp;(IF(CO11="","",CO11&amp;", "))&amp;(IF(CO12="","",CO12&amp;", "))&amp;(IF(CO13="","",CO13&amp;", "))&amp;(IF(CO14="","",CO14&amp;", "))&amp;(IF(CO15="","",CO15&amp;", "))&amp;(IF(CO17="","",CO17&amp;", "))&amp;(IF(CO18="","",CO18&amp;", "))&amp;(IF(CO19="","",CO19&amp;", "))&amp;(IF(CO16="","","Masih perlu peningkatan pemahaman "&amp;CO16&amp;"."))</f>
        <v xml:space="preserve">Memiliki kemampuan pemahanan Teori masuk dan berkembangnya Islam di Indonesia, Kerajaan kerajaan Islam di Indonesia, Bukti bukti kehidupan pengaruh islam yang masih ada pada saat ini, </v>
      </c>
    </row>
    <row r="17" spans="1:102">
      <c r="A17" s="8">
        <v>7</v>
      </c>
      <c r="B17" s="8">
        <v>34930</v>
      </c>
      <c r="C17" s="8" t="s">
        <v>99</v>
      </c>
      <c r="E17" s="50">
        <f t="shared" si="0"/>
        <v>81</v>
      </c>
      <c r="F17" s="8" t="str">
        <f t="shared" si="1"/>
        <v>B</v>
      </c>
      <c r="G17" s="8" t="str">
        <f t="shared" si="2"/>
        <v xml:space="preserve">Memiliki kemampuan pemahanan Teori masuk dan berkembangnya Islam di Indonesia, Kerajaan kerajaan Islam di Indonesia, Bukti bukti kehidupan pengaruh islam yang masih ada pada saat ini, </v>
      </c>
      <c r="H17" s="50">
        <f t="shared" si="3"/>
        <v>85</v>
      </c>
      <c r="I17" s="8" t="str">
        <f t="shared" si="4"/>
        <v>B</v>
      </c>
      <c r="J17"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17" s="8"/>
      <c r="L17" s="13"/>
      <c r="M17" s="14"/>
      <c r="N17" s="44">
        <f t="shared" si="6"/>
        <v>84</v>
      </c>
      <c r="O17" s="44">
        <f t="shared" si="7"/>
        <v>80</v>
      </c>
      <c r="Q17" s="44">
        <v>90</v>
      </c>
      <c r="R17" s="44"/>
      <c r="S17" s="45">
        <v>90</v>
      </c>
      <c r="T17" s="44">
        <v>76</v>
      </c>
      <c r="U17" s="44"/>
      <c r="V17" s="45">
        <v>80</v>
      </c>
      <c r="W17" s="44"/>
      <c r="X17" s="44"/>
      <c r="Y17" s="45"/>
      <c r="Z17" s="44"/>
      <c r="AA17" s="44"/>
      <c r="AB17" s="45"/>
      <c r="AC17" s="44"/>
      <c r="AD17" s="44"/>
      <c r="AE17" s="45"/>
      <c r="AF17" s="45">
        <f t="shared" si="8"/>
        <v>84</v>
      </c>
      <c r="AG17" s="44">
        <v>70</v>
      </c>
      <c r="AH17" s="44"/>
      <c r="AI17" s="45">
        <v>80</v>
      </c>
      <c r="AJ17" s="44"/>
      <c r="AK17" s="44"/>
      <c r="AL17" s="45"/>
      <c r="AM17" s="44"/>
      <c r="AN17" s="44"/>
      <c r="AO17" s="45"/>
      <c r="AP17" s="44"/>
      <c r="AQ17" s="44"/>
      <c r="AR17" s="45"/>
      <c r="AS17" s="44"/>
      <c r="AT17" s="44"/>
      <c r="AU17" s="45"/>
      <c r="AV17" s="44">
        <v>80</v>
      </c>
      <c r="AW17" s="46">
        <f t="shared" si="9"/>
        <v>80.857142857142861</v>
      </c>
      <c r="AX17" s="47">
        <f t="shared" si="10"/>
        <v>81</v>
      </c>
      <c r="AY17" s="48"/>
      <c r="AZ17" s="57"/>
      <c r="BA17" s="45">
        <v>90</v>
      </c>
      <c r="BB17" s="57"/>
      <c r="BC17" s="57"/>
      <c r="BD17" s="45">
        <v>80</v>
      </c>
      <c r="BE17" s="57"/>
      <c r="BF17" s="57"/>
      <c r="BG17" s="57"/>
      <c r="BH17" s="57"/>
      <c r="BI17" s="57"/>
      <c r="BJ17" s="57"/>
      <c r="BK17" s="57"/>
      <c r="BL17" s="57"/>
      <c r="BM17" s="57"/>
      <c r="BN17" s="57"/>
      <c r="BO17" s="45">
        <f t="shared" si="11"/>
        <v>85</v>
      </c>
      <c r="BP17" s="44"/>
      <c r="BQ17" s="44">
        <v>85</v>
      </c>
      <c r="BR17" s="45"/>
      <c r="BS17" s="44"/>
      <c r="BT17" s="44"/>
      <c r="BU17" s="45"/>
      <c r="BV17" s="44"/>
      <c r="BW17" s="44"/>
      <c r="BX17" s="45"/>
      <c r="BY17" s="44"/>
      <c r="BZ17" s="44"/>
      <c r="CA17" s="45"/>
      <c r="CB17" s="44"/>
      <c r="CC17" s="44"/>
      <c r="CD17" s="45"/>
      <c r="CE17" s="46">
        <f t="shared" si="12"/>
        <v>85</v>
      </c>
      <c r="CF17" s="47">
        <f t="shared" si="13"/>
        <v>85</v>
      </c>
      <c r="CG17" s="48"/>
      <c r="CH17" s="57">
        <v>7</v>
      </c>
      <c r="CI17" s="49" t="str">
        <f t="shared" si="14"/>
        <v xml:space="preserve">Memiliki kemampuan pemahanan Teori masuk dan berkembangnya Islam di Indonesia, Kerajaan kerajaan Islam di Indonesia, Bukti bukti kehidupan pengaruh islam yang masih ada pada saat ini, </v>
      </c>
      <c r="CJ17" s="48"/>
      <c r="CK17" s="57">
        <v>7</v>
      </c>
      <c r="CL17"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17" s="43">
        <v>8</v>
      </c>
      <c r="CO17" s="57"/>
      <c r="CQ17" s="26"/>
      <c r="CR17" s="26"/>
      <c r="CS17" s="26"/>
      <c r="CW17" s="56">
        <v>8</v>
      </c>
      <c r="CX17" s="56" t="str">
        <f>(IF(CO11="","","Memiliki kemampuan pemahanan "))&amp;(IF(CO10="","",CO10&amp;", "))&amp;(IF(CO11="","",CO11&amp;", "))&amp;(IF(CO12="","",CO12&amp;", "))&amp;(IF(CO13="","",CO13&amp;", "))&amp;(IF(CO14="","",CO14&amp;", "))&amp;(IF(CO15="","",CO15&amp;", "))&amp;(IF(CO16="","",CO16&amp;", "))&amp;(IF(CO18="","",CO18&amp;", "))&amp;(IF(CO19="","",CO19&amp;", "))&amp;(IF(CO17="","","Masih perlu peningkatan pemahaman "&amp;CO17&amp;"."))</f>
        <v xml:space="preserve">Memiliki kemampuan pemahanan Teori masuk dan berkembangnya Islam di Indonesia, Kerajaan kerajaan Islam di Indonesia, Bukti bukti kehidupan pengaruh islam yang masih ada pada saat ini, </v>
      </c>
    </row>
    <row r="18" spans="1:102">
      <c r="A18" s="8">
        <v>8</v>
      </c>
      <c r="B18" s="8">
        <v>34931</v>
      </c>
      <c r="C18" s="8" t="s">
        <v>100</v>
      </c>
      <c r="E18" s="50">
        <f t="shared" si="0"/>
        <v>79</v>
      </c>
      <c r="F18" s="8" t="str">
        <f t="shared" si="1"/>
        <v>B</v>
      </c>
      <c r="G18" s="8" t="str">
        <f t="shared" si="2"/>
        <v xml:space="preserve">Memiliki kemampuan pemahanan Teori masuk dan berkembangnya Islam di Indonesia, Kerajaan kerajaan Islam di Indonesia, Bukti bukti kehidupan pengaruh islam yang masih ada pada saat ini, </v>
      </c>
      <c r="H18" s="50">
        <f t="shared" si="3"/>
        <v>82</v>
      </c>
      <c r="I18" s="8" t="str">
        <f t="shared" si="4"/>
        <v>B</v>
      </c>
      <c r="J18"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18" s="8"/>
      <c r="L18" s="13"/>
      <c r="M18" s="14"/>
      <c r="N18" s="44">
        <f t="shared" si="6"/>
        <v>84</v>
      </c>
      <c r="O18" s="44">
        <f t="shared" si="7"/>
        <v>70</v>
      </c>
      <c r="Q18" s="44">
        <v>90</v>
      </c>
      <c r="R18" s="44"/>
      <c r="S18" s="45">
        <v>76</v>
      </c>
      <c r="T18" s="44">
        <v>90</v>
      </c>
      <c r="U18" s="44"/>
      <c r="V18" s="45">
        <v>80</v>
      </c>
      <c r="W18" s="44"/>
      <c r="X18" s="44"/>
      <c r="Y18" s="45"/>
      <c r="Z18" s="44"/>
      <c r="AA18" s="44"/>
      <c r="AB18" s="45"/>
      <c r="AC18" s="44"/>
      <c r="AD18" s="44"/>
      <c r="AE18" s="45"/>
      <c r="AF18" s="45">
        <f t="shared" si="8"/>
        <v>84</v>
      </c>
      <c r="AG18" s="44">
        <v>70</v>
      </c>
      <c r="AH18" s="44"/>
      <c r="AI18" s="45">
        <v>80</v>
      </c>
      <c r="AJ18" s="44"/>
      <c r="AK18" s="44"/>
      <c r="AL18" s="45"/>
      <c r="AM18" s="44"/>
      <c r="AN18" s="44"/>
      <c r="AO18" s="45"/>
      <c r="AP18" s="44"/>
      <c r="AQ18" s="44"/>
      <c r="AR18" s="45"/>
      <c r="AS18" s="44"/>
      <c r="AT18" s="44"/>
      <c r="AU18" s="45"/>
      <c r="AV18" s="44">
        <v>70</v>
      </c>
      <c r="AW18" s="46">
        <f t="shared" si="9"/>
        <v>79.428571428571431</v>
      </c>
      <c r="AX18" s="47">
        <f t="shared" si="10"/>
        <v>79</v>
      </c>
      <c r="AY18" s="48"/>
      <c r="AZ18" s="57"/>
      <c r="BA18" s="45">
        <v>76</v>
      </c>
      <c r="BB18" s="57"/>
      <c r="BC18" s="57"/>
      <c r="BD18" s="45">
        <v>80</v>
      </c>
      <c r="BE18" s="57"/>
      <c r="BF18" s="57"/>
      <c r="BG18" s="57"/>
      <c r="BH18" s="57"/>
      <c r="BI18" s="57"/>
      <c r="BJ18" s="57"/>
      <c r="BK18" s="57"/>
      <c r="BL18" s="57"/>
      <c r="BM18" s="57"/>
      <c r="BN18" s="57"/>
      <c r="BO18" s="45">
        <f t="shared" si="11"/>
        <v>78</v>
      </c>
      <c r="BP18" s="44"/>
      <c r="BQ18" s="44">
        <v>90</v>
      </c>
      <c r="BR18" s="45"/>
      <c r="BS18" s="44"/>
      <c r="BT18" s="44"/>
      <c r="BU18" s="45"/>
      <c r="BV18" s="44"/>
      <c r="BW18" s="44"/>
      <c r="BX18" s="45"/>
      <c r="BY18" s="44"/>
      <c r="BZ18" s="44"/>
      <c r="CA18" s="45"/>
      <c r="CB18" s="44"/>
      <c r="CC18" s="44"/>
      <c r="CD18" s="45"/>
      <c r="CE18" s="46">
        <f t="shared" si="12"/>
        <v>82</v>
      </c>
      <c r="CF18" s="47">
        <f t="shared" si="13"/>
        <v>82</v>
      </c>
      <c r="CG18" s="48"/>
      <c r="CH18" s="57">
        <v>7</v>
      </c>
      <c r="CI18" s="49" t="str">
        <f t="shared" si="14"/>
        <v xml:space="preserve">Memiliki kemampuan pemahanan Teori masuk dan berkembangnya Islam di Indonesia, Kerajaan kerajaan Islam di Indonesia, Bukti bukti kehidupan pengaruh islam yang masih ada pada saat ini, </v>
      </c>
      <c r="CJ18" s="48"/>
      <c r="CK18" s="57">
        <v>7</v>
      </c>
      <c r="CL18"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18" s="43">
        <v>9</v>
      </c>
      <c r="CO18" s="57"/>
      <c r="CQ18" s="26"/>
      <c r="CR18" s="26"/>
      <c r="CS18" s="26"/>
      <c r="CW18" s="56">
        <v>9</v>
      </c>
      <c r="CX18" s="56" t="str">
        <f>(IF(CO11="","","Memiliki kemampuan pemahanan "))&amp;(IF(CO10="","",CO10&amp;", "))&amp;(IF(CO11="","",CO11&amp;", "))&amp;(IF(CO12="","",CO12&amp;", "))&amp;(IF(CO13="","",CO13&amp;", "))&amp;(IF(CO14="","",CO14&amp;", "))&amp;(IF(CO15="","",CO15&amp;", "))&amp;(IF(CO16="","",CO16&amp;", "))&amp;(IF(CO17="","",CO17&amp;", "))&amp;(IF(CO19="","",CO19&amp;", "))&amp;(IF(CO18="","","Masih perlu peningkatan pemahaman "&amp;CO18&amp;"."))</f>
        <v xml:space="preserve">Memiliki kemampuan pemahanan Teori masuk dan berkembangnya Islam di Indonesia, Kerajaan kerajaan Islam di Indonesia, Bukti bukti kehidupan pengaruh islam yang masih ada pada saat ini, </v>
      </c>
    </row>
    <row r="19" spans="1:102">
      <c r="A19" s="8">
        <v>9</v>
      </c>
      <c r="B19" s="8">
        <v>34932</v>
      </c>
      <c r="C19" s="8" t="s">
        <v>101</v>
      </c>
      <c r="E19" s="50">
        <f t="shared" si="0"/>
        <v>77</v>
      </c>
      <c r="F19" s="8" t="str">
        <f t="shared" si="1"/>
        <v>B</v>
      </c>
      <c r="G19" s="8" t="str">
        <f t="shared" si="2"/>
        <v xml:space="preserve">Memiliki kemampuan pemahanan Teori masuk dan berkembangnya Islam di Indonesia, Kerajaan kerajaan Islam di Indonesia, Bukti bukti kehidupan pengaruh islam yang masih ada pada saat ini, </v>
      </c>
      <c r="H19" s="50">
        <f t="shared" si="3"/>
        <v>75</v>
      </c>
      <c r="I19" s="8" t="str">
        <f t="shared" si="4"/>
        <v>C</v>
      </c>
      <c r="J19"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19" s="8"/>
      <c r="L19" s="13"/>
      <c r="M19" s="14"/>
      <c r="N19" s="44">
        <f t="shared" si="6"/>
        <v>77</v>
      </c>
      <c r="O19" s="44">
        <f t="shared" si="7"/>
        <v>80</v>
      </c>
      <c r="Q19" s="44">
        <v>76</v>
      </c>
      <c r="R19" s="44"/>
      <c r="S19" s="45">
        <v>76</v>
      </c>
      <c r="T19" s="44">
        <v>76</v>
      </c>
      <c r="U19" s="44"/>
      <c r="V19" s="45">
        <v>80</v>
      </c>
      <c r="W19" s="44"/>
      <c r="X19" s="44"/>
      <c r="Y19" s="45"/>
      <c r="Z19" s="44"/>
      <c r="AA19" s="44"/>
      <c r="AB19" s="45"/>
      <c r="AC19" s="44"/>
      <c r="AD19" s="44"/>
      <c r="AE19" s="45"/>
      <c r="AF19" s="45">
        <f t="shared" si="8"/>
        <v>77</v>
      </c>
      <c r="AG19" s="44">
        <v>70</v>
      </c>
      <c r="AH19" s="44"/>
      <c r="AI19" s="45">
        <v>80</v>
      </c>
      <c r="AJ19" s="44"/>
      <c r="AK19" s="44"/>
      <c r="AL19" s="45"/>
      <c r="AM19" s="44"/>
      <c r="AN19" s="44"/>
      <c r="AO19" s="45"/>
      <c r="AP19" s="44"/>
      <c r="AQ19" s="44"/>
      <c r="AR19" s="45"/>
      <c r="AS19" s="44"/>
      <c r="AT19" s="44"/>
      <c r="AU19" s="45"/>
      <c r="AV19" s="44">
        <v>80</v>
      </c>
      <c r="AW19" s="46">
        <f t="shared" si="9"/>
        <v>76.857142857142861</v>
      </c>
      <c r="AX19" s="47">
        <f t="shared" si="10"/>
        <v>77</v>
      </c>
      <c r="AY19" s="48"/>
      <c r="AZ19" s="57"/>
      <c r="BA19" s="45">
        <v>76</v>
      </c>
      <c r="BB19" s="57"/>
      <c r="BC19" s="57"/>
      <c r="BD19" s="45">
        <v>80</v>
      </c>
      <c r="BE19" s="57"/>
      <c r="BF19" s="57"/>
      <c r="BG19" s="57"/>
      <c r="BH19" s="57"/>
      <c r="BI19" s="57"/>
      <c r="BJ19" s="57"/>
      <c r="BK19" s="57"/>
      <c r="BL19" s="57"/>
      <c r="BM19" s="57"/>
      <c r="BN19" s="57"/>
      <c r="BO19" s="45">
        <f t="shared" si="11"/>
        <v>78</v>
      </c>
      <c r="BP19" s="44"/>
      <c r="BQ19" s="44">
        <v>70</v>
      </c>
      <c r="BR19" s="45"/>
      <c r="BS19" s="44"/>
      <c r="BT19" s="44"/>
      <c r="BU19" s="45"/>
      <c r="BV19" s="44"/>
      <c r="BW19" s="44"/>
      <c r="BX19" s="45"/>
      <c r="BY19" s="44"/>
      <c r="BZ19" s="44"/>
      <c r="CA19" s="45"/>
      <c r="CB19" s="44"/>
      <c r="CC19" s="44"/>
      <c r="CD19" s="45"/>
      <c r="CE19" s="46">
        <f t="shared" si="12"/>
        <v>75.333333333333329</v>
      </c>
      <c r="CF19" s="47">
        <f t="shared" si="13"/>
        <v>75</v>
      </c>
      <c r="CG19" s="48"/>
      <c r="CH19" s="57">
        <v>7</v>
      </c>
      <c r="CI19" s="49" t="str">
        <f t="shared" si="14"/>
        <v xml:space="preserve">Memiliki kemampuan pemahanan Teori masuk dan berkembangnya Islam di Indonesia, Kerajaan kerajaan Islam di Indonesia, Bukti bukti kehidupan pengaruh islam yang masih ada pada saat ini, </v>
      </c>
      <c r="CJ19" s="48"/>
      <c r="CK19" s="57">
        <v>7</v>
      </c>
      <c r="CL19"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19" s="43">
        <v>10</v>
      </c>
      <c r="CO19" s="57"/>
      <c r="CQ19" s="26"/>
      <c r="CR19" s="26"/>
      <c r="CS19" s="26"/>
      <c r="CW19" s="56">
        <v>10</v>
      </c>
      <c r="CX19" s="56" t="str">
        <f>(IF(CO11="","","Memiliki kemampuan pemahanan "))&amp;(IF(CO10="","",CO10&amp;", "))&amp;(IF(CO11="","",CO11&amp;", "))&amp;(IF(CO12="","",CO12&amp;", "))&amp;(IF(CO13="","",CO13&amp;", "))&amp;(IF(CO14="","",CO14&amp;", "))&amp;(IF(CO15="","",CO15&amp;", "))&amp;(IF(CO16="","",CO16&amp;", "))&amp;(IF(CO17="","",CO17&amp;", "))&amp;(IF(CO18="","",CO18&amp;", "))&amp;(IF(CO19="","","Masih perlu peningkatan pemahaman "&amp;CO19&amp;"."))</f>
        <v xml:space="preserve">Memiliki kemampuan pemahanan Teori masuk dan berkembangnya Islam di Indonesia, Kerajaan kerajaan Islam di Indonesia, Bukti bukti kehidupan pengaruh islam yang masih ada pada saat ini, </v>
      </c>
    </row>
    <row r="20" spans="1:102">
      <c r="A20" s="8">
        <v>10</v>
      </c>
      <c r="B20" s="8">
        <v>34933</v>
      </c>
      <c r="C20" s="8" t="s">
        <v>102</v>
      </c>
      <c r="E20" s="50">
        <f t="shared" si="0"/>
        <v>81</v>
      </c>
      <c r="F20" s="8" t="str">
        <f t="shared" si="1"/>
        <v>B</v>
      </c>
      <c r="G20" s="8" t="str">
        <f t="shared" si="2"/>
        <v xml:space="preserve">Memiliki kemampuan pemahanan Teori masuk dan berkembangnya Islam di Indonesia, Kerajaan kerajaan Islam di Indonesia, Bukti bukti kehidupan pengaruh islam yang masih ada pada saat ini, </v>
      </c>
      <c r="H20" s="50">
        <f t="shared" si="3"/>
        <v>85</v>
      </c>
      <c r="I20" s="8" t="str">
        <f t="shared" si="4"/>
        <v>B</v>
      </c>
      <c r="J20"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0" s="8"/>
      <c r="L20" s="13"/>
      <c r="M20" s="14"/>
      <c r="N20" s="44">
        <f t="shared" si="6"/>
        <v>83</v>
      </c>
      <c r="O20" s="44">
        <f t="shared" si="7"/>
        <v>85</v>
      </c>
      <c r="Q20" s="44">
        <v>90</v>
      </c>
      <c r="R20" s="44"/>
      <c r="S20" s="45">
        <v>80</v>
      </c>
      <c r="T20" s="44">
        <v>82</v>
      </c>
      <c r="U20" s="44"/>
      <c r="V20" s="45">
        <v>80</v>
      </c>
      <c r="W20" s="44"/>
      <c r="X20" s="44"/>
      <c r="Y20" s="45"/>
      <c r="Z20" s="44"/>
      <c r="AA20" s="44"/>
      <c r="AB20" s="45"/>
      <c r="AC20" s="44"/>
      <c r="AD20" s="44"/>
      <c r="AE20" s="45"/>
      <c r="AF20" s="45">
        <f t="shared" si="8"/>
        <v>83</v>
      </c>
      <c r="AG20" s="44">
        <v>70</v>
      </c>
      <c r="AH20" s="44"/>
      <c r="AI20" s="45">
        <v>80</v>
      </c>
      <c r="AJ20" s="44"/>
      <c r="AK20" s="44"/>
      <c r="AL20" s="45"/>
      <c r="AM20" s="44"/>
      <c r="AN20" s="44"/>
      <c r="AO20" s="45"/>
      <c r="AP20" s="44"/>
      <c r="AQ20" s="44"/>
      <c r="AR20" s="45"/>
      <c r="AS20" s="44"/>
      <c r="AT20" s="44"/>
      <c r="AU20" s="45"/>
      <c r="AV20" s="44">
        <v>85</v>
      </c>
      <c r="AW20" s="46">
        <f t="shared" si="9"/>
        <v>81</v>
      </c>
      <c r="AX20" s="47">
        <f t="shared" si="10"/>
        <v>81</v>
      </c>
      <c r="AY20" s="48"/>
      <c r="AZ20" s="57"/>
      <c r="BA20" s="45">
        <v>80</v>
      </c>
      <c r="BB20" s="57"/>
      <c r="BC20" s="57"/>
      <c r="BD20" s="45">
        <v>80</v>
      </c>
      <c r="BE20" s="57"/>
      <c r="BF20" s="57"/>
      <c r="BG20" s="57"/>
      <c r="BH20" s="57"/>
      <c r="BI20" s="57"/>
      <c r="BJ20" s="57"/>
      <c r="BK20" s="57"/>
      <c r="BL20" s="57"/>
      <c r="BM20" s="57"/>
      <c r="BN20" s="57"/>
      <c r="BO20" s="45">
        <f t="shared" si="11"/>
        <v>80</v>
      </c>
      <c r="BP20" s="44"/>
      <c r="BQ20" s="44">
        <v>95</v>
      </c>
      <c r="BR20" s="45"/>
      <c r="BS20" s="44"/>
      <c r="BT20" s="44"/>
      <c r="BU20" s="45"/>
      <c r="BV20" s="44"/>
      <c r="BW20" s="44"/>
      <c r="BX20" s="45"/>
      <c r="BY20" s="44"/>
      <c r="BZ20" s="44"/>
      <c r="CA20" s="45"/>
      <c r="CB20" s="44"/>
      <c r="CC20" s="44"/>
      <c r="CD20" s="45"/>
      <c r="CE20" s="46">
        <f t="shared" si="12"/>
        <v>85</v>
      </c>
      <c r="CF20" s="47">
        <f t="shared" si="13"/>
        <v>85</v>
      </c>
      <c r="CG20" s="48"/>
      <c r="CH20" s="57">
        <v>7</v>
      </c>
      <c r="CI20" s="49" t="str">
        <f t="shared" si="14"/>
        <v xml:space="preserve">Memiliki kemampuan pemahanan Teori masuk dan berkembangnya Islam di Indonesia, Kerajaan kerajaan Islam di Indonesia, Bukti bukti kehidupan pengaruh islam yang masih ada pada saat ini, </v>
      </c>
      <c r="CJ20" s="48"/>
      <c r="CK20" s="57">
        <v>7</v>
      </c>
      <c r="CL20"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Q20" s="26"/>
      <c r="CR20" s="26"/>
      <c r="CS20" s="26"/>
      <c r="CW20" s="56">
        <v>11</v>
      </c>
      <c r="CX20" s="56" t="str">
        <f>(IF(CO10="","","Memiliki kemampuan pemahanan  "))&amp;(IF(CO10="","",CO10&amp;", "))&amp;(IF(CO11="","",CO11&amp;", "))&amp;(IF(CO12="","",CO12&amp;", "))&amp;(IF(CO13="","",CO13&amp;", "))&amp;(IF(CO14="","",CO14&amp;", "))&amp;(IF(CO15="","",CO15&amp;", "))&amp;(IF(CO16="","",CO16&amp;", "))&amp;(IF(CO17="","",CO17&amp;", "))&amp;(IF(CO18="","",CO18&amp;", "))&amp;(IF(CO19="","",CO19&amp;"."))</f>
        <v xml:space="preserve">Memiliki kemampuan pemahanan  Teori masuk dan berkembangnya Islam di Indonesia, Kerajaan kerajaan Islam di Indonesia, Bukti bukti kehidupan pengaruh islam yang masih ada pada saat ini, </v>
      </c>
    </row>
    <row r="21" spans="1:102" ht="18.75" customHeight="1">
      <c r="A21" s="8">
        <v>11</v>
      </c>
      <c r="B21" s="8">
        <v>34934</v>
      </c>
      <c r="C21" s="8" t="s">
        <v>103</v>
      </c>
      <c r="E21" s="50">
        <f t="shared" si="0"/>
        <v>79</v>
      </c>
      <c r="F21" s="8" t="str">
        <f t="shared" si="1"/>
        <v>B</v>
      </c>
      <c r="G21" s="8" t="str">
        <f t="shared" si="2"/>
        <v xml:space="preserve">Memiliki kemampuan pemahanan Teori masuk dan berkembangnya Islam di Indonesia, Kerajaan kerajaan Islam di Indonesia, Bukti bukti kehidupan pengaruh islam yang masih ada pada saat ini, </v>
      </c>
      <c r="H21" s="50">
        <f t="shared" si="3"/>
        <v>77</v>
      </c>
      <c r="I21" s="8" t="str">
        <f t="shared" si="4"/>
        <v>B</v>
      </c>
      <c r="J21"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1" s="8"/>
      <c r="L21" s="13"/>
      <c r="M21" s="14"/>
      <c r="N21" s="44">
        <f t="shared" si="6"/>
        <v>82</v>
      </c>
      <c r="O21" s="44">
        <f t="shared" si="7"/>
        <v>80</v>
      </c>
      <c r="Q21" s="44">
        <v>76</v>
      </c>
      <c r="R21" s="44"/>
      <c r="S21" s="45">
        <v>80</v>
      </c>
      <c r="T21" s="44">
        <v>90</v>
      </c>
      <c r="U21" s="44"/>
      <c r="V21" s="45">
        <v>80</v>
      </c>
      <c r="W21" s="44"/>
      <c r="X21" s="44"/>
      <c r="Y21" s="45"/>
      <c r="Z21" s="44"/>
      <c r="AA21" s="44"/>
      <c r="AB21" s="45"/>
      <c r="AC21" s="44"/>
      <c r="AD21" s="44"/>
      <c r="AE21" s="45"/>
      <c r="AF21" s="45">
        <f t="shared" si="8"/>
        <v>82</v>
      </c>
      <c r="AG21" s="44">
        <v>70</v>
      </c>
      <c r="AH21" s="44"/>
      <c r="AI21" s="45">
        <v>80</v>
      </c>
      <c r="AJ21" s="44"/>
      <c r="AK21" s="44"/>
      <c r="AL21" s="45"/>
      <c r="AM21" s="44"/>
      <c r="AN21" s="44"/>
      <c r="AO21" s="45"/>
      <c r="AP21" s="44"/>
      <c r="AQ21" s="44"/>
      <c r="AR21" s="45"/>
      <c r="AS21" s="44"/>
      <c r="AT21" s="44"/>
      <c r="AU21" s="45"/>
      <c r="AV21" s="44">
        <v>80</v>
      </c>
      <c r="AW21" s="46">
        <f t="shared" si="9"/>
        <v>79.428571428571431</v>
      </c>
      <c r="AX21" s="47">
        <f t="shared" si="10"/>
        <v>79</v>
      </c>
      <c r="AY21" s="48"/>
      <c r="AZ21" s="57"/>
      <c r="BA21" s="45">
        <v>80</v>
      </c>
      <c r="BB21" s="57"/>
      <c r="BC21" s="57"/>
      <c r="BD21" s="45">
        <v>80</v>
      </c>
      <c r="BE21" s="57"/>
      <c r="BF21" s="57"/>
      <c r="BG21" s="57"/>
      <c r="BH21" s="57"/>
      <c r="BI21" s="57"/>
      <c r="BJ21" s="57"/>
      <c r="BK21" s="57"/>
      <c r="BL21" s="57"/>
      <c r="BM21" s="57"/>
      <c r="BN21" s="57"/>
      <c r="BO21" s="45">
        <f t="shared" si="11"/>
        <v>80</v>
      </c>
      <c r="BP21" s="44"/>
      <c r="BQ21" s="44">
        <v>70</v>
      </c>
      <c r="BR21" s="45"/>
      <c r="BS21" s="44"/>
      <c r="BT21" s="44"/>
      <c r="BU21" s="45"/>
      <c r="BV21" s="44"/>
      <c r="BW21" s="44"/>
      <c r="BX21" s="45"/>
      <c r="BY21" s="44"/>
      <c r="BZ21" s="44"/>
      <c r="CA21" s="45"/>
      <c r="CB21" s="44"/>
      <c r="CC21" s="44"/>
      <c r="CD21" s="45"/>
      <c r="CE21" s="46">
        <f t="shared" si="12"/>
        <v>76.666666666666671</v>
      </c>
      <c r="CF21" s="47">
        <f t="shared" si="13"/>
        <v>77</v>
      </c>
      <c r="CG21" s="48"/>
      <c r="CH21" s="57">
        <v>7</v>
      </c>
      <c r="CI21" s="49" t="str">
        <f t="shared" si="14"/>
        <v xml:space="preserve">Memiliki kemampuan pemahanan Teori masuk dan berkembangnya Islam di Indonesia, Kerajaan kerajaan Islam di Indonesia, Bukti bukti kehidupan pengaruh islam yang masih ada pada saat ini, </v>
      </c>
      <c r="CJ21" s="48"/>
      <c r="CK21" s="57">
        <v>7</v>
      </c>
      <c r="CL21"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1" s="38" t="s">
        <v>65</v>
      </c>
      <c r="CQ21" s="26"/>
      <c r="CR21" s="26"/>
      <c r="CS21" s="26"/>
    </row>
    <row r="22" spans="1:102">
      <c r="A22" s="8">
        <v>12</v>
      </c>
      <c r="B22" s="8">
        <v>34935</v>
      </c>
      <c r="C22" s="8" t="s">
        <v>104</v>
      </c>
      <c r="E22" s="50">
        <f t="shared" si="0"/>
        <v>81</v>
      </c>
      <c r="F22" s="8" t="str">
        <f t="shared" si="1"/>
        <v>B</v>
      </c>
      <c r="G22" s="8" t="str">
        <f t="shared" si="2"/>
        <v xml:space="preserve">Memiliki kemampuan pemahanan Teori masuk dan berkembangnya Islam di Indonesia, Kerajaan kerajaan Islam di Indonesia, Bukti bukti kehidupan pengaruh islam yang masih ada pada saat ini, </v>
      </c>
      <c r="H22" s="50">
        <f t="shared" si="3"/>
        <v>87</v>
      </c>
      <c r="I22" s="8" t="str">
        <f t="shared" si="4"/>
        <v>B</v>
      </c>
      <c r="J22"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2" s="8"/>
      <c r="L22" s="13"/>
      <c r="M22" s="14"/>
      <c r="N22" s="44">
        <f t="shared" si="6"/>
        <v>84</v>
      </c>
      <c r="O22" s="44">
        <f t="shared" si="7"/>
        <v>80</v>
      </c>
      <c r="Q22" s="44">
        <v>90</v>
      </c>
      <c r="R22" s="44"/>
      <c r="S22" s="45">
        <v>85</v>
      </c>
      <c r="T22" s="44">
        <v>82</v>
      </c>
      <c r="U22" s="44"/>
      <c r="V22" s="45">
        <v>80</v>
      </c>
      <c r="W22" s="44"/>
      <c r="X22" s="44"/>
      <c r="Y22" s="45"/>
      <c r="Z22" s="44"/>
      <c r="AA22" s="44"/>
      <c r="AB22" s="45"/>
      <c r="AC22" s="44"/>
      <c r="AD22" s="44"/>
      <c r="AE22" s="45"/>
      <c r="AF22" s="45">
        <f t="shared" si="8"/>
        <v>84</v>
      </c>
      <c r="AG22" s="44">
        <v>70</v>
      </c>
      <c r="AH22" s="44"/>
      <c r="AI22" s="45">
        <v>80</v>
      </c>
      <c r="AJ22" s="44"/>
      <c r="AK22" s="44"/>
      <c r="AL22" s="45"/>
      <c r="AM22" s="44"/>
      <c r="AN22" s="44"/>
      <c r="AO22" s="45"/>
      <c r="AP22" s="44"/>
      <c r="AQ22" s="44"/>
      <c r="AR22" s="45"/>
      <c r="AS22" s="44"/>
      <c r="AT22" s="44"/>
      <c r="AU22" s="45"/>
      <c r="AV22" s="44">
        <v>80</v>
      </c>
      <c r="AW22" s="46">
        <f t="shared" si="9"/>
        <v>81</v>
      </c>
      <c r="AX22" s="47">
        <f t="shared" si="10"/>
        <v>81</v>
      </c>
      <c r="AY22" s="48"/>
      <c r="AZ22" s="57"/>
      <c r="BA22" s="45">
        <v>85</v>
      </c>
      <c r="BB22" s="57"/>
      <c r="BC22" s="57"/>
      <c r="BD22" s="45">
        <v>80</v>
      </c>
      <c r="BE22" s="57"/>
      <c r="BF22" s="57"/>
      <c r="BG22" s="57"/>
      <c r="BH22" s="57"/>
      <c r="BI22" s="57"/>
      <c r="BJ22" s="57"/>
      <c r="BK22" s="57"/>
      <c r="BL22" s="57"/>
      <c r="BM22" s="57"/>
      <c r="BN22" s="57"/>
      <c r="BO22" s="45">
        <f t="shared" si="11"/>
        <v>83</v>
      </c>
      <c r="BP22" s="44"/>
      <c r="BQ22" s="44">
        <v>95</v>
      </c>
      <c r="BR22" s="45"/>
      <c r="BS22" s="44"/>
      <c r="BT22" s="44"/>
      <c r="BU22" s="45"/>
      <c r="BV22" s="44"/>
      <c r="BW22" s="44"/>
      <c r="BX22" s="45"/>
      <c r="BY22" s="44"/>
      <c r="BZ22" s="44"/>
      <c r="CA22" s="45"/>
      <c r="CB22" s="44"/>
      <c r="CC22" s="44"/>
      <c r="CD22" s="45"/>
      <c r="CE22" s="46">
        <f t="shared" si="12"/>
        <v>86.666666666666671</v>
      </c>
      <c r="CF22" s="47">
        <f t="shared" si="13"/>
        <v>87</v>
      </c>
      <c r="CG22" s="48"/>
      <c r="CH22" s="57">
        <v>7</v>
      </c>
      <c r="CI22" s="49" t="str">
        <f t="shared" si="14"/>
        <v xml:space="preserve">Memiliki kemampuan pemahanan Teori masuk dan berkembangnya Islam di Indonesia, Kerajaan kerajaan Islam di Indonesia, Bukti bukti kehidupan pengaruh islam yang masih ada pada saat ini, </v>
      </c>
      <c r="CJ22" s="48"/>
      <c r="CK22" s="57">
        <v>7</v>
      </c>
      <c r="CL22"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2" s="39" t="s">
        <v>35</v>
      </c>
      <c r="CO22" s="40" t="s">
        <v>36</v>
      </c>
      <c r="CQ22" s="26"/>
      <c r="CR22" s="26"/>
      <c r="CS22" s="26"/>
      <c r="CW22" s="56">
        <v>0</v>
      </c>
      <c r="CX22" s="56" t="str">
        <f>(IF(CO23="","","Perlu peningkatan keterampilan  "))&amp;(IF(CO23="","",CO23&amp;", "))&amp;(IF(CO24="","",CO24&amp;", "))&amp;(IF(CO25="","",CO25&amp;", "))&amp;(IF(CO26="","",CO26&amp;", "))&amp;(IF(CO27="","",CO27&amp;", "))&amp;(IF(CO28="","",CO28&amp;", "))&amp;(IF(CO29="","",CO29&amp;", "))&amp;(IF(CO30="","",CO30&amp;", "))&amp;(IF(CO31="","",CO31&amp;", "))&amp;(IF(CO32="","",CO32&amp;"."))</f>
        <v xml:space="preserve">Perlu peningkatan keterampilan  Membuat makalah tentang teori masuk dan berkembangnya Islam di Indonesia, Membuat makalah tentang kerajaan kerajaan Islam di Indonesia, Membuat makalah tentang bukti bukti kehidupan pengaruh islam yang masih ada pada saat ini, </v>
      </c>
    </row>
    <row r="23" spans="1:102">
      <c r="A23" s="8">
        <v>13</v>
      </c>
      <c r="B23" s="8">
        <v>34936</v>
      </c>
      <c r="C23" s="8" t="s">
        <v>105</v>
      </c>
      <c r="E23" s="50">
        <f t="shared" si="0"/>
        <v>81</v>
      </c>
      <c r="F23" s="8" t="str">
        <f t="shared" si="1"/>
        <v>B</v>
      </c>
      <c r="G23" s="8" t="str">
        <f t="shared" si="2"/>
        <v xml:space="preserve">Memiliki kemampuan pemahanan Teori masuk dan berkembangnya Islam di Indonesia, Kerajaan kerajaan Islam di Indonesia, Bukti bukti kehidupan pengaruh islam yang masih ada pada saat ini, </v>
      </c>
      <c r="H23" s="50">
        <f t="shared" si="3"/>
        <v>85</v>
      </c>
      <c r="I23" s="8" t="str">
        <f t="shared" si="4"/>
        <v>B</v>
      </c>
      <c r="J23"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3" s="8"/>
      <c r="L23" s="13"/>
      <c r="M23" s="14"/>
      <c r="N23" s="44">
        <f t="shared" si="6"/>
        <v>84</v>
      </c>
      <c r="O23" s="44">
        <f t="shared" si="7"/>
        <v>80</v>
      </c>
      <c r="Q23" s="44">
        <v>90</v>
      </c>
      <c r="R23" s="44"/>
      <c r="S23" s="45">
        <v>80</v>
      </c>
      <c r="T23" s="44">
        <v>86</v>
      </c>
      <c r="U23" s="44"/>
      <c r="V23" s="45">
        <v>80</v>
      </c>
      <c r="W23" s="44"/>
      <c r="X23" s="44"/>
      <c r="Y23" s="45"/>
      <c r="Z23" s="44"/>
      <c r="AA23" s="44"/>
      <c r="AB23" s="45"/>
      <c r="AC23" s="44"/>
      <c r="AD23" s="44"/>
      <c r="AE23" s="45"/>
      <c r="AF23" s="45">
        <f t="shared" si="8"/>
        <v>84</v>
      </c>
      <c r="AG23" s="44">
        <v>70</v>
      </c>
      <c r="AH23" s="44"/>
      <c r="AI23" s="45">
        <v>80</v>
      </c>
      <c r="AJ23" s="44"/>
      <c r="AK23" s="44"/>
      <c r="AL23" s="45"/>
      <c r="AM23" s="44"/>
      <c r="AN23" s="44"/>
      <c r="AO23" s="45"/>
      <c r="AP23" s="44"/>
      <c r="AQ23" s="44"/>
      <c r="AR23" s="45"/>
      <c r="AS23" s="44"/>
      <c r="AT23" s="44"/>
      <c r="AU23" s="45"/>
      <c r="AV23" s="44">
        <v>80</v>
      </c>
      <c r="AW23" s="46">
        <f t="shared" si="9"/>
        <v>80.857142857142861</v>
      </c>
      <c r="AX23" s="47">
        <f t="shared" si="10"/>
        <v>81</v>
      </c>
      <c r="AY23" s="48"/>
      <c r="AZ23" s="57"/>
      <c r="BA23" s="45">
        <v>80</v>
      </c>
      <c r="BB23" s="57"/>
      <c r="BC23" s="57"/>
      <c r="BD23" s="45">
        <v>80</v>
      </c>
      <c r="BE23" s="57"/>
      <c r="BF23" s="57"/>
      <c r="BG23" s="57"/>
      <c r="BH23" s="57"/>
      <c r="BI23" s="57"/>
      <c r="BJ23" s="57"/>
      <c r="BK23" s="57"/>
      <c r="BL23" s="57"/>
      <c r="BM23" s="57"/>
      <c r="BN23" s="57"/>
      <c r="BO23" s="45">
        <f t="shared" si="11"/>
        <v>80</v>
      </c>
      <c r="BP23" s="44"/>
      <c r="BQ23" s="44">
        <v>95</v>
      </c>
      <c r="BR23" s="45"/>
      <c r="BS23" s="44"/>
      <c r="BT23" s="44"/>
      <c r="BU23" s="45"/>
      <c r="BV23" s="44"/>
      <c r="BW23" s="44"/>
      <c r="BX23" s="45"/>
      <c r="BY23" s="44"/>
      <c r="BZ23" s="44"/>
      <c r="CA23" s="45"/>
      <c r="CB23" s="44"/>
      <c r="CC23" s="44"/>
      <c r="CD23" s="45"/>
      <c r="CE23" s="46">
        <f t="shared" si="12"/>
        <v>85</v>
      </c>
      <c r="CF23" s="47">
        <f t="shared" si="13"/>
        <v>85</v>
      </c>
      <c r="CG23" s="48"/>
      <c r="CH23" s="57">
        <v>7</v>
      </c>
      <c r="CI23" s="49" t="str">
        <f t="shared" si="14"/>
        <v xml:space="preserve">Memiliki kemampuan pemahanan Teori masuk dan berkembangnya Islam di Indonesia, Kerajaan kerajaan Islam di Indonesia, Bukti bukti kehidupan pengaruh islam yang masih ada pada saat ini, </v>
      </c>
      <c r="CJ23" s="48"/>
      <c r="CK23" s="57">
        <v>7</v>
      </c>
      <c r="CL23"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3" s="43">
        <v>1</v>
      </c>
      <c r="CO23" s="57" t="s">
        <v>201</v>
      </c>
      <c r="CQ23" s="26"/>
      <c r="CR23" s="26"/>
      <c r="CS23" s="26"/>
      <c r="CW23" s="56">
        <v>1</v>
      </c>
      <c r="CX23" s="56" t="str">
        <f>(IF(CO24="","","Memiliki keterampilan "))&amp;(IF(CO24="","",CO24&amp;", "))&amp;(IF(CO25="","",CO25&amp;", "))&amp;(IF(CO26="","",CO26&amp;", "))&amp;(IF(CO27="","",CO27&amp;", "))&amp;(IF(CO28="","",CO28&amp;", "))&amp;(IF(CO29="","",CO29&amp;", "))&amp;(IF(CO30="","",CO30&amp;", "))&amp;(IF(CO31="","",CO31&amp;", "))&amp;(IF(CO32="","",CO32&amp;", "))&amp;(IF(CO23="","","Masih perlu peningkatan keterampilan "&amp;CO23&amp;"."))</f>
        <v>Memiliki keterampilan Membuat makalah tentang kerajaan kerajaan Islam di Indonesia, Membuat makalah tentang bukti bukti kehidupan pengaruh islam yang masih ada pada saat ini, Masih perlu peningkatan keterampilan Membuat makalah tentang teori masuk dan berkembangnya Islam di Indonesia.</v>
      </c>
    </row>
    <row r="24" spans="1:102">
      <c r="A24" s="8">
        <v>14</v>
      </c>
      <c r="B24" s="8">
        <v>34937</v>
      </c>
      <c r="C24" s="8" t="s">
        <v>106</v>
      </c>
      <c r="E24" s="50">
        <f t="shared" si="0"/>
        <v>78</v>
      </c>
      <c r="F24" s="8" t="str">
        <f t="shared" si="1"/>
        <v>B</v>
      </c>
      <c r="G24" s="8" t="str">
        <f t="shared" si="2"/>
        <v xml:space="preserve">Memiliki kemampuan pemahanan Teori masuk dan berkembangnya Islam di Indonesia, Kerajaan kerajaan Islam di Indonesia, Bukti bukti kehidupan pengaruh islam yang masih ada pada saat ini, </v>
      </c>
      <c r="H24" s="50">
        <f t="shared" si="3"/>
        <v>79</v>
      </c>
      <c r="I24" s="8" t="str">
        <f t="shared" si="4"/>
        <v>B</v>
      </c>
      <c r="J24"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4" s="8"/>
      <c r="L24" s="13"/>
      <c r="M24" s="14"/>
      <c r="N24" s="44">
        <f t="shared" si="6"/>
        <v>81</v>
      </c>
      <c r="O24" s="44">
        <f t="shared" si="7"/>
        <v>75</v>
      </c>
      <c r="Q24" s="44">
        <v>90</v>
      </c>
      <c r="R24" s="44"/>
      <c r="S24" s="45">
        <v>76</v>
      </c>
      <c r="T24" s="44">
        <v>82</v>
      </c>
      <c r="U24" s="44"/>
      <c r="V24" s="45">
        <v>76</v>
      </c>
      <c r="W24" s="44"/>
      <c r="X24" s="44"/>
      <c r="Y24" s="45"/>
      <c r="Z24" s="44"/>
      <c r="AA24" s="44"/>
      <c r="AB24" s="45"/>
      <c r="AC24" s="44"/>
      <c r="AD24" s="44"/>
      <c r="AE24" s="45"/>
      <c r="AF24" s="45">
        <f t="shared" si="8"/>
        <v>81</v>
      </c>
      <c r="AG24" s="44">
        <v>70</v>
      </c>
      <c r="AH24" s="44"/>
      <c r="AI24" s="45">
        <v>80</v>
      </c>
      <c r="AJ24" s="44"/>
      <c r="AK24" s="44"/>
      <c r="AL24" s="45"/>
      <c r="AM24" s="44"/>
      <c r="AN24" s="44"/>
      <c r="AO24" s="45"/>
      <c r="AP24" s="44"/>
      <c r="AQ24" s="44"/>
      <c r="AR24" s="45"/>
      <c r="AS24" s="44"/>
      <c r="AT24" s="44"/>
      <c r="AU24" s="45"/>
      <c r="AV24" s="44">
        <v>75</v>
      </c>
      <c r="AW24" s="46">
        <f t="shared" si="9"/>
        <v>78.428571428571431</v>
      </c>
      <c r="AX24" s="47">
        <f t="shared" si="10"/>
        <v>78</v>
      </c>
      <c r="AY24" s="48"/>
      <c r="AZ24" s="57"/>
      <c r="BA24" s="45">
        <v>76</v>
      </c>
      <c r="BB24" s="57"/>
      <c r="BC24" s="57"/>
      <c r="BD24" s="45">
        <v>76</v>
      </c>
      <c r="BE24" s="57"/>
      <c r="BF24" s="57"/>
      <c r="BG24" s="57"/>
      <c r="BH24" s="57"/>
      <c r="BI24" s="57"/>
      <c r="BJ24" s="57"/>
      <c r="BK24" s="57"/>
      <c r="BL24" s="57"/>
      <c r="BM24" s="57"/>
      <c r="BN24" s="57"/>
      <c r="BO24" s="45">
        <f t="shared" si="11"/>
        <v>76</v>
      </c>
      <c r="BP24" s="44"/>
      <c r="BQ24" s="44">
        <v>85</v>
      </c>
      <c r="BR24" s="45"/>
      <c r="BS24" s="44"/>
      <c r="BT24" s="44"/>
      <c r="BU24" s="45"/>
      <c r="BV24" s="44"/>
      <c r="BW24" s="44"/>
      <c r="BX24" s="45"/>
      <c r="BY24" s="44"/>
      <c r="BZ24" s="44"/>
      <c r="CA24" s="45"/>
      <c r="CB24" s="44"/>
      <c r="CC24" s="44"/>
      <c r="CD24" s="45"/>
      <c r="CE24" s="46">
        <f t="shared" si="12"/>
        <v>79</v>
      </c>
      <c r="CF24" s="47">
        <f t="shared" si="13"/>
        <v>79</v>
      </c>
      <c r="CG24" s="48"/>
      <c r="CH24" s="57">
        <v>7</v>
      </c>
      <c r="CI24" s="49" t="str">
        <f t="shared" si="14"/>
        <v xml:space="preserve">Memiliki kemampuan pemahanan Teori masuk dan berkembangnya Islam di Indonesia, Kerajaan kerajaan Islam di Indonesia, Bukti bukti kehidupan pengaruh islam yang masih ada pada saat ini, </v>
      </c>
      <c r="CJ24" s="48"/>
      <c r="CK24" s="57">
        <v>7</v>
      </c>
      <c r="CL24"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4" s="43">
        <v>2</v>
      </c>
      <c r="CO24" s="57" t="s">
        <v>202</v>
      </c>
      <c r="CQ24" s="26"/>
      <c r="CR24" s="26"/>
      <c r="CS24" s="26"/>
      <c r="CW24" s="56">
        <v>2</v>
      </c>
      <c r="CX24" s="56" t="str">
        <f>(IF(CO24="","","Memiliki keterampilan "))&amp;(IF(CO23="","",CO23&amp;", "))&amp;(IF(CO25="","",CO25&amp;", "))&amp;(IF(CO26="","",CO26&amp;", "))&amp;(IF(CO27="","",CO27&amp;", "))&amp;(IF(CO28="","",CO28&amp;", "))&amp;(IF(CO29="","",CO29&amp;", "))&amp;(IF(CO30="","",CO30&amp;", "))&amp;(IF(CO31="","",CO31&amp;", "))&amp;(IF(CO32="","",CO32&amp;", "))&amp;(IF(CO24="","","Masih perlu peningkatan keterampilan "&amp;CO24&amp;"."))</f>
        <v>Memiliki keterampilan Membuat makalah tentang teori masuk dan berkembangnya Islam di Indonesia, Membuat makalah tentang bukti bukti kehidupan pengaruh islam yang masih ada pada saat ini, Masih perlu peningkatan keterampilan Membuat makalah tentang kerajaan kerajaan Islam di Indonesia.</v>
      </c>
    </row>
    <row r="25" spans="1:102">
      <c r="A25" s="8">
        <v>15</v>
      </c>
      <c r="B25" s="8">
        <v>34938</v>
      </c>
      <c r="C25" s="8" t="s">
        <v>107</v>
      </c>
      <c r="E25" s="50">
        <f t="shared" si="0"/>
        <v>81</v>
      </c>
      <c r="F25" s="8" t="str">
        <f t="shared" si="1"/>
        <v>B</v>
      </c>
      <c r="G25" s="8" t="str">
        <f t="shared" si="2"/>
        <v xml:space="preserve">Memiliki kemampuan pemahanan Teori masuk dan berkembangnya Islam di Indonesia, Kerajaan kerajaan Islam di Indonesia, Bukti bukti kehidupan pengaruh islam yang masih ada pada saat ini, </v>
      </c>
      <c r="H25" s="50">
        <f t="shared" si="3"/>
        <v>85</v>
      </c>
      <c r="I25" s="8" t="str">
        <f t="shared" si="4"/>
        <v>B</v>
      </c>
      <c r="J25"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5" s="8"/>
      <c r="L25" s="13"/>
      <c r="M25" s="14"/>
      <c r="N25" s="44">
        <f t="shared" si="6"/>
        <v>86</v>
      </c>
      <c r="O25" s="44">
        <f t="shared" si="7"/>
        <v>75</v>
      </c>
      <c r="Q25" s="44">
        <v>90</v>
      </c>
      <c r="R25" s="44"/>
      <c r="S25" s="45">
        <v>90</v>
      </c>
      <c r="T25" s="44">
        <v>84</v>
      </c>
      <c r="U25" s="44"/>
      <c r="V25" s="45">
        <v>80</v>
      </c>
      <c r="W25" s="44"/>
      <c r="X25" s="44"/>
      <c r="Y25" s="45"/>
      <c r="Z25" s="44"/>
      <c r="AA25" s="44"/>
      <c r="AB25" s="45"/>
      <c r="AC25" s="44"/>
      <c r="AD25" s="44"/>
      <c r="AE25" s="45"/>
      <c r="AF25" s="45">
        <f t="shared" si="8"/>
        <v>86</v>
      </c>
      <c r="AG25" s="44">
        <v>70</v>
      </c>
      <c r="AH25" s="44"/>
      <c r="AI25" s="45">
        <v>80</v>
      </c>
      <c r="AJ25" s="44"/>
      <c r="AK25" s="44"/>
      <c r="AL25" s="45"/>
      <c r="AM25" s="44"/>
      <c r="AN25" s="44"/>
      <c r="AO25" s="45"/>
      <c r="AP25" s="44"/>
      <c r="AQ25" s="44"/>
      <c r="AR25" s="45"/>
      <c r="AS25" s="44"/>
      <c r="AT25" s="44"/>
      <c r="AU25" s="45"/>
      <c r="AV25" s="44">
        <v>75</v>
      </c>
      <c r="AW25" s="46">
        <f t="shared" si="9"/>
        <v>81.285714285714292</v>
      </c>
      <c r="AX25" s="47">
        <f t="shared" si="10"/>
        <v>81</v>
      </c>
      <c r="AY25" s="48"/>
      <c r="AZ25" s="57"/>
      <c r="BA25" s="45">
        <v>90</v>
      </c>
      <c r="BB25" s="57"/>
      <c r="BC25" s="57"/>
      <c r="BD25" s="45">
        <v>80</v>
      </c>
      <c r="BE25" s="57"/>
      <c r="BF25" s="57"/>
      <c r="BG25" s="57"/>
      <c r="BH25" s="57"/>
      <c r="BI25" s="57"/>
      <c r="BJ25" s="57"/>
      <c r="BK25" s="57"/>
      <c r="BL25" s="57"/>
      <c r="BM25" s="57"/>
      <c r="BN25" s="57"/>
      <c r="BO25" s="45">
        <f t="shared" si="11"/>
        <v>85</v>
      </c>
      <c r="BP25" s="44"/>
      <c r="BQ25" s="44">
        <v>85</v>
      </c>
      <c r="BR25" s="45"/>
      <c r="BS25" s="44"/>
      <c r="BT25" s="44"/>
      <c r="BU25" s="45"/>
      <c r="BV25" s="44"/>
      <c r="BW25" s="44"/>
      <c r="BX25" s="45"/>
      <c r="BY25" s="44"/>
      <c r="BZ25" s="44"/>
      <c r="CA25" s="45"/>
      <c r="CB25" s="44"/>
      <c r="CC25" s="44"/>
      <c r="CD25" s="45"/>
      <c r="CE25" s="46">
        <f t="shared" si="12"/>
        <v>85</v>
      </c>
      <c r="CF25" s="47">
        <f t="shared" si="13"/>
        <v>85</v>
      </c>
      <c r="CG25" s="48"/>
      <c r="CH25" s="57">
        <v>7</v>
      </c>
      <c r="CI25" s="49" t="str">
        <f t="shared" si="14"/>
        <v xml:space="preserve">Memiliki kemampuan pemahanan Teori masuk dan berkembangnya Islam di Indonesia, Kerajaan kerajaan Islam di Indonesia, Bukti bukti kehidupan pengaruh islam yang masih ada pada saat ini, </v>
      </c>
      <c r="CJ25" s="48"/>
      <c r="CK25" s="57">
        <v>7</v>
      </c>
      <c r="CL25"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5" s="43">
        <v>3</v>
      </c>
      <c r="CO25" s="57"/>
      <c r="CQ25" s="66" t="s">
        <v>70</v>
      </c>
      <c r="CR25" s="66"/>
      <c r="CS25" s="66"/>
      <c r="CW25" s="56">
        <v>3</v>
      </c>
      <c r="CX25" s="56" t="str">
        <f>(IF(CO24="","","Memiliki keterampilan "))&amp;(IF(CO23="","",CO23&amp;", "))&amp;(IF(CO24="","",CO24&amp;", "))&amp;(IF(CO26="","",CO26&amp;", "))&amp;(IF(CO27="","",CO27&amp;", "))&amp;(IF(CO28="","",CO28&amp;", "))&amp;(IF(CO29="","",CO29&amp;", "))&amp;(IF(CO30="","",CO30&amp;", "))&amp;(IF(CO31="","",CO31&amp;", "))&amp;(IF(CO32="","",CO32&amp;", "))&amp;(IF(CO25="","","Masih perlu peningkatan keterampilan "&amp;CO25&amp;"."))</f>
        <v xml:space="preserve">Memiliki keterampilan Membuat makalah tentang teori masuk dan berkembangnya Islam di Indonesia, Membuat makalah tentang kerajaan kerajaan Islam di Indonesia, Membuat makalah tentang bukti bukti kehidupan pengaruh islam yang masih ada pada saat ini, </v>
      </c>
    </row>
    <row r="26" spans="1:102">
      <c r="A26" s="8">
        <v>16</v>
      </c>
      <c r="B26" s="8">
        <v>34939</v>
      </c>
      <c r="C26" s="8" t="s">
        <v>108</v>
      </c>
      <c r="E26" s="50">
        <f t="shared" si="0"/>
        <v>81</v>
      </c>
      <c r="F26" s="8" t="str">
        <f t="shared" si="1"/>
        <v>B</v>
      </c>
      <c r="G26" s="8" t="str">
        <f t="shared" si="2"/>
        <v xml:space="preserve">Memiliki kemampuan pemahanan Teori masuk dan berkembangnya Islam di Indonesia, Kerajaan kerajaan Islam di Indonesia, Bukti bukti kehidupan pengaruh islam yang masih ada pada saat ini, </v>
      </c>
      <c r="H26" s="50">
        <f t="shared" si="3"/>
        <v>80</v>
      </c>
      <c r="I26" s="8" t="str">
        <f t="shared" si="4"/>
        <v>B</v>
      </c>
      <c r="J26"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6" s="8"/>
      <c r="L26" s="13"/>
      <c r="M26" s="14"/>
      <c r="N26" s="44">
        <f t="shared" si="6"/>
        <v>85</v>
      </c>
      <c r="O26" s="44">
        <f t="shared" si="7"/>
        <v>80</v>
      </c>
      <c r="Q26" s="44">
        <v>90</v>
      </c>
      <c r="R26" s="44"/>
      <c r="S26" s="45">
        <v>80</v>
      </c>
      <c r="T26" s="44">
        <v>90</v>
      </c>
      <c r="U26" s="44"/>
      <c r="V26" s="45">
        <v>80</v>
      </c>
      <c r="W26" s="44"/>
      <c r="X26" s="44"/>
      <c r="Y26" s="45"/>
      <c r="Z26" s="44"/>
      <c r="AA26" s="44"/>
      <c r="AB26" s="45"/>
      <c r="AC26" s="44"/>
      <c r="AD26" s="44"/>
      <c r="AE26" s="45"/>
      <c r="AF26" s="45">
        <f t="shared" si="8"/>
        <v>85</v>
      </c>
      <c r="AG26" s="44">
        <v>70</v>
      </c>
      <c r="AH26" s="44"/>
      <c r="AI26" s="45">
        <v>80</v>
      </c>
      <c r="AJ26" s="44"/>
      <c r="AK26" s="44"/>
      <c r="AL26" s="45"/>
      <c r="AM26" s="44"/>
      <c r="AN26" s="44"/>
      <c r="AO26" s="45"/>
      <c r="AP26" s="44"/>
      <c r="AQ26" s="44"/>
      <c r="AR26" s="45"/>
      <c r="AS26" s="44"/>
      <c r="AT26" s="44"/>
      <c r="AU26" s="45"/>
      <c r="AV26" s="44">
        <v>80</v>
      </c>
      <c r="AW26" s="46">
        <f t="shared" si="9"/>
        <v>81.428571428571431</v>
      </c>
      <c r="AX26" s="47">
        <f t="shared" si="10"/>
        <v>81</v>
      </c>
      <c r="AY26" s="48"/>
      <c r="AZ26" s="57"/>
      <c r="BA26" s="45">
        <v>80</v>
      </c>
      <c r="BB26" s="57"/>
      <c r="BC26" s="57"/>
      <c r="BD26" s="45">
        <v>80</v>
      </c>
      <c r="BE26" s="57"/>
      <c r="BF26" s="57"/>
      <c r="BG26" s="57"/>
      <c r="BH26" s="57"/>
      <c r="BI26" s="57"/>
      <c r="BJ26" s="57"/>
      <c r="BK26" s="57"/>
      <c r="BL26" s="57"/>
      <c r="BM26" s="57"/>
      <c r="BN26" s="57"/>
      <c r="BO26" s="45">
        <f t="shared" si="11"/>
        <v>80</v>
      </c>
      <c r="BP26" s="44"/>
      <c r="BQ26" s="44">
        <v>80</v>
      </c>
      <c r="BR26" s="45"/>
      <c r="BS26" s="44"/>
      <c r="BT26" s="44"/>
      <c r="BU26" s="45"/>
      <c r="BV26" s="44"/>
      <c r="BW26" s="44"/>
      <c r="BX26" s="45"/>
      <c r="BY26" s="44"/>
      <c r="BZ26" s="44"/>
      <c r="CA26" s="45"/>
      <c r="CB26" s="44"/>
      <c r="CC26" s="44"/>
      <c r="CD26" s="45"/>
      <c r="CE26" s="46">
        <f t="shared" si="12"/>
        <v>80</v>
      </c>
      <c r="CF26" s="47">
        <f t="shared" si="13"/>
        <v>80</v>
      </c>
      <c r="CG26" s="48"/>
      <c r="CH26" s="57">
        <v>7</v>
      </c>
      <c r="CI26" s="49" t="str">
        <f t="shared" si="14"/>
        <v xml:space="preserve">Memiliki kemampuan pemahanan Teori masuk dan berkembangnya Islam di Indonesia, Kerajaan kerajaan Islam di Indonesia, Bukti bukti kehidupan pengaruh islam yang masih ada pada saat ini, </v>
      </c>
      <c r="CJ26" s="48"/>
      <c r="CK26" s="57">
        <v>7</v>
      </c>
      <c r="CL26"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6" s="43">
        <v>4</v>
      </c>
      <c r="CO26" s="57"/>
      <c r="CQ26" s="27" t="s">
        <v>50</v>
      </c>
      <c r="CR26" s="28" t="s">
        <v>51</v>
      </c>
      <c r="CS26" s="28" t="s">
        <v>52</v>
      </c>
      <c r="CW26" s="56">
        <v>4</v>
      </c>
      <c r="CX26" s="56" t="str">
        <f>(IF(CO24="","","Memiliki keterampilan "))&amp;(IF(CO23="","",CO23&amp;", "))&amp;(IF(CO24="","",CO24&amp;", "))&amp;(IF(CO25="","",CO25&amp;", "))&amp;(IF(CO27="","",CO27&amp;", "))&amp;(IF(CO28="","",CO28&amp;", "))&amp;(IF(CO29="","",CO29&amp;", "))&amp;(IF(CO30="","",CO30&amp;", "))&amp;(IF(CO31="","",CO31&amp;", "))&amp;(IF(CO32="","",CO32&amp;", "))&amp;(IF(CO26="","","Masih perlu peningkatan keterampilan "&amp;CO26&amp;"."))</f>
        <v xml:space="preserve">Memiliki keterampilan Membuat makalah tentang teori masuk dan berkembangnya Islam di Indonesia, Membuat makalah tentang kerajaan kerajaan Islam di Indonesia, Membuat makalah tentang bukti bukti kehidupan pengaruh islam yang masih ada pada saat ini, </v>
      </c>
    </row>
    <row r="27" spans="1:102">
      <c r="A27" s="8">
        <v>17</v>
      </c>
      <c r="B27" s="8">
        <v>34940</v>
      </c>
      <c r="C27" s="8" t="s">
        <v>109</v>
      </c>
      <c r="E27" s="50">
        <f t="shared" si="0"/>
        <v>80</v>
      </c>
      <c r="F27" s="8" t="str">
        <f t="shared" si="1"/>
        <v>B</v>
      </c>
      <c r="G27" s="8" t="str">
        <f t="shared" si="2"/>
        <v xml:space="preserve">Memiliki kemampuan pemahanan Teori masuk dan berkembangnya Islam di Indonesia, Kerajaan kerajaan Islam di Indonesia, Bukti bukti kehidupan pengaruh islam yang masih ada pada saat ini, </v>
      </c>
      <c r="H27" s="50">
        <f t="shared" si="3"/>
        <v>79</v>
      </c>
      <c r="I27" s="8" t="str">
        <f t="shared" si="4"/>
        <v>B</v>
      </c>
      <c r="J27"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7" s="8"/>
      <c r="L27" s="13"/>
      <c r="M27" s="14"/>
      <c r="N27" s="44">
        <f t="shared" si="6"/>
        <v>82</v>
      </c>
      <c r="O27" s="44">
        <f t="shared" si="7"/>
        <v>80</v>
      </c>
      <c r="Q27" s="44">
        <v>90</v>
      </c>
      <c r="R27" s="44"/>
      <c r="S27" s="45">
        <v>76</v>
      </c>
      <c r="T27" s="44">
        <v>82</v>
      </c>
      <c r="U27" s="44"/>
      <c r="V27" s="45">
        <v>80</v>
      </c>
      <c r="W27" s="44"/>
      <c r="X27" s="44"/>
      <c r="Y27" s="45"/>
      <c r="Z27" s="44"/>
      <c r="AA27" s="44"/>
      <c r="AB27" s="45"/>
      <c r="AC27" s="44"/>
      <c r="AD27" s="44"/>
      <c r="AE27" s="45"/>
      <c r="AF27" s="45">
        <f t="shared" si="8"/>
        <v>82</v>
      </c>
      <c r="AG27" s="44">
        <v>70</v>
      </c>
      <c r="AH27" s="44"/>
      <c r="AI27" s="45">
        <v>80</v>
      </c>
      <c r="AJ27" s="44"/>
      <c r="AK27" s="44"/>
      <c r="AL27" s="45"/>
      <c r="AM27" s="44"/>
      <c r="AN27" s="44"/>
      <c r="AO27" s="45"/>
      <c r="AP27" s="44"/>
      <c r="AQ27" s="44"/>
      <c r="AR27" s="45"/>
      <c r="AS27" s="44"/>
      <c r="AT27" s="44"/>
      <c r="AU27" s="45"/>
      <c r="AV27" s="44">
        <v>80</v>
      </c>
      <c r="AW27" s="46">
        <f t="shared" si="9"/>
        <v>79.714285714285708</v>
      </c>
      <c r="AX27" s="47">
        <f t="shared" si="10"/>
        <v>80</v>
      </c>
      <c r="AY27" s="48"/>
      <c r="AZ27" s="57"/>
      <c r="BA27" s="45">
        <v>76</v>
      </c>
      <c r="BB27" s="57"/>
      <c r="BC27" s="57"/>
      <c r="BD27" s="45">
        <v>80</v>
      </c>
      <c r="BE27" s="57"/>
      <c r="BF27" s="57"/>
      <c r="BG27" s="57"/>
      <c r="BH27" s="57"/>
      <c r="BI27" s="57"/>
      <c r="BJ27" s="57"/>
      <c r="BK27" s="57"/>
      <c r="BL27" s="57"/>
      <c r="BM27" s="57"/>
      <c r="BN27" s="57"/>
      <c r="BO27" s="45">
        <f t="shared" si="11"/>
        <v>78</v>
      </c>
      <c r="BP27" s="44"/>
      <c r="BQ27" s="44">
        <v>80</v>
      </c>
      <c r="BR27" s="45"/>
      <c r="BS27" s="44"/>
      <c r="BT27" s="44"/>
      <c r="BU27" s="45"/>
      <c r="BV27" s="44"/>
      <c r="BW27" s="44"/>
      <c r="BX27" s="45"/>
      <c r="BY27" s="44"/>
      <c r="BZ27" s="44"/>
      <c r="CA27" s="45"/>
      <c r="CB27" s="44"/>
      <c r="CC27" s="44"/>
      <c r="CD27" s="45"/>
      <c r="CE27" s="46">
        <f t="shared" si="12"/>
        <v>78.666666666666671</v>
      </c>
      <c r="CF27" s="47">
        <f t="shared" si="13"/>
        <v>79</v>
      </c>
      <c r="CG27" s="48"/>
      <c r="CH27" s="57">
        <v>7</v>
      </c>
      <c r="CI27" s="49" t="str">
        <f t="shared" si="14"/>
        <v xml:space="preserve">Memiliki kemampuan pemahanan Teori masuk dan berkembangnya Islam di Indonesia, Kerajaan kerajaan Islam di Indonesia, Bukti bukti kehidupan pengaruh islam yang masih ada pada saat ini, </v>
      </c>
      <c r="CJ27" s="48"/>
      <c r="CK27" s="57">
        <v>7</v>
      </c>
      <c r="CL27"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7" s="43">
        <v>5</v>
      </c>
      <c r="CO27" s="57"/>
      <c r="CQ27" s="21">
        <v>0</v>
      </c>
      <c r="CR27" s="22">
        <v>69</v>
      </c>
      <c r="CS27" s="23" t="s">
        <v>54</v>
      </c>
      <c r="CW27" s="56">
        <v>5</v>
      </c>
      <c r="CX27" s="56" t="str">
        <f>(IF(CO24="","","Memiliki keterampilan "))&amp;(IF(CO23="","",CO23&amp;", "))&amp;(IF(CO24="","",CO24&amp;", "))&amp;(IF(CO25="","",CO25&amp;", "))&amp;(IF(CO26="","",CO26&amp;", "))&amp;(IF(CO28="","",CO28&amp;", "))&amp;(IF(CO29="","",CO29&amp;", "))&amp;(IF(CO30="","",CO30&amp;", "))&amp;(IF(CO31="","",CO31&amp;", "))&amp;(IF(CO32="","",CO32&amp;", "))&amp;(IF(CO27="","","Masih perlu peningkatan keterampilan "&amp;CO27&amp;"."))</f>
        <v xml:space="preserve">Memiliki keterampilan Membuat makalah tentang teori masuk dan berkembangnya Islam di Indonesia, Membuat makalah tentang kerajaan kerajaan Islam di Indonesia, Membuat makalah tentang bukti bukti kehidupan pengaruh islam yang masih ada pada saat ini, </v>
      </c>
    </row>
    <row r="28" spans="1:102">
      <c r="A28" s="8">
        <v>18</v>
      </c>
      <c r="B28" s="8">
        <v>34941</v>
      </c>
      <c r="C28" s="8" t="s">
        <v>110</v>
      </c>
      <c r="E28" s="50">
        <f t="shared" si="0"/>
        <v>85</v>
      </c>
      <c r="F28" s="8" t="str">
        <f t="shared" si="1"/>
        <v>B</v>
      </c>
      <c r="G28" s="8" t="str">
        <f t="shared" si="2"/>
        <v xml:space="preserve">Memiliki kemampuan pemahanan Teori masuk dan berkembangnya Islam di Indonesia, Kerajaan kerajaan Islam di Indonesia, Bukti bukti kehidupan pengaruh islam yang masih ada pada saat ini, </v>
      </c>
      <c r="H28" s="50">
        <f t="shared" si="3"/>
        <v>83</v>
      </c>
      <c r="I28" s="8" t="str">
        <f t="shared" si="4"/>
        <v>B</v>
      </c>
      <c r="J28"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8" s="8"/>
      <c r="L28" s="13"/>
      <c r="M28" s="14"/>
      <c r="N28" s="44">
        <f t="shared" si="6"/>
        <v>88</v>
      </c>
      <c r="O28" s="44">
        <f t="shared" si="7"/>
        <v>80</v>
      </c>
      <c r="Q28" s="44">
        <v>95</v>
      </c>
      <c r="R28" s="44"/>
      <c r="S28" s="45">
        <v>80</v>
      </c>
      <c r="T28" s="44">
        <v>92</v>
      </c>
      <c r="U28" s="44"/>
      <c r="V28" s="45">
        <v>85</v>
      </c>
      <c r="W28" s="44"/>
      <c r="X28" s="44"/>
      <c r="Y28" s="45"/>
      <c r="Z28" s="44"/>
      <c r="AA28" s="44"/>
      <c r="AB28" s="45"/>
      <c r="AC28" s="44"/>
      <c r="AD28" s="44"/>
      <c r="AE28" s="45"/>
      <c r="AF28" s="45">
        <f t="shared" si="8"/>
        <v>88</v>
      </c>
      <c r="AG28" s="44">
        <v>75</v>
      </c>
      <c r="AH28" s="44"/>
      <c r="AI28" s="45">
        <v>85</v>
      </c>
      <c r="AJ28" s="44"/>
      <c r="AK28" s="44"/>
      <c r="AL28" s="45"/>
      <c r="AM28" s="44"/>
      <c r="AN28" s="44"/>
      <c r="AO28" s="45"/>
      <c r="AP28" s="44"/>
      <c r="AQ28" s="44"/>
      <c r="AR28" s="45"/>
      <c r="AS28" s="44"/>
      <c r="AT28" s="44"/>
      <c r="AU28" s="45"/>
      <c r="AV28" s="44">
        <v>80</v>
      </c>
      <c r="AW28" s="46">
        <f t="shared" si="9"/>
        <v>84.571428571428569</v>
      </c>
      <c r="AX28" s="47">
        <f t="shared" si="10"/>
        <v>85</v>
      </c>
      <c r="AY28" s="48"/>
      <c r="AZ28" s="57"/>
      <c r="BA28" s="45">
        <v>80</v>
      </c>
      <c r="BB28" s="57"/>
      <c r="BC28" s="57"/>
      <c r="BD28" s="45">
        <v>85</v>
      </c>
      <c r="BE28" s="57"/>
      <c r="BF28" s="57"/>
      <c r="BG28" s="57"/>
      <c r="BH28" s="57"/>
      <c r="BI28" s="57"/>
      <c r="BJ28" s="57"/>
      <c r="BK28" s="57"/>
      <c r="BL28" s="57"/>
      <c r="BM28" s="57"/>
      <c r="BN28" s="57"/>
      <c r="BO28" s="45">
        <f t="shared" si="11"/>
        <v>83</v>
      </c>
      <c r="BP28" s="44"/>
      <c r="BQ28" s="44">
        <v>85</v>
      </c>
      <c r="BR28" s="45"/>
      <c r="BS28" s="44"/>
      <c r="BT28" s="44"/>
      <c r="BU28" s="45"/>
      <c r="BV28" s="44"/>
      <c r="BW28" s="44"/>
      <c r="BX28" s="45"/>
      <c r="BY28" s="44"/>
      <c r="BZ28" s="44"/>
      <c r="CA28" s="45"/>
      <c r="CB28" s="44"/>
      <c r="CC28" s="44"/>
      <c r="CD28" s="45"/>
      <c r="CE28" s="46">
        <f t="shared" si="12"/>
        <v>83.333333333333329</v>
      </c>
      <c r="CF28" s="47">
        <f t="shared" si="13"/>
        <v>83</v>
      </c>
      <c r="CG28" s="48"/>
      <c r="CH28" s="57">
        <v>7</v>
      </c>
      <c r="CI28" s="49" t="str">
        <f t="shared" si="14"/>
        <v xml:space="preserve">Memiliki kemampuan pemahanan Teori masuk dan berkembangnya Islam di Indonesia, Kerajaan kerajaan Islam di Indonesia, Bukti bukti kehidupan pengaruh islam yang masih ada pada saat ini, </v>
      </c>
      <c r="CJ28" s="48"/>
      <c r="CK28" s="57">
        <v>7</v>
      </c>
      <c r="CL28"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8" s="43">
        <v>6</v>
      </c>
      <c r="CO28" s="57" t="s">
        <v>203</v>
      </c>
      <c r="CQ28" s="21">
        <v>70</v>
      </c>
      <c r="CR28" s="24">
        <v>75</v>
      </c>
      <c r="CS28" s="25" t="s">
        <v>56</v>
      </c>
      <c r="CW28" s="56">
        <v>6</v>
      </c>
      <c r="CX28" s="56" t="str">
        <f>(IF(CO24="","","Memiliki keterampilan "))&amp;(IF(CO23="","",CO23&amp;", "))&amp;(IF(CO24="","",CO24&amp;", "))&amp;(IF(CO25="","",CO25&amp;", "))&amp;(IF(CO26="","",CO26&amp;", "))&amp;(IF(CO27="","",CO27&amp;", "))&amp;(IF(CO29="","",CO29&amp;", "))&amp;(IF(CO30="","",CO30&amp;", "))&amp;(IF(CO31="","",CO31&amp;", "))&amp;(IF(CO32="","",CO32&amp;", "))&amp;(IF(CO28="","","Masih perlu peningkatan keterampilan "&amp;CO28&amp;"."))</f>
        <v>Memiliki keterampilan Membuat makalah tentang teori masuk dan berkembangnya Islam di Indonesia, Membuat makalah tentang kerajaan kerajaan Islam di Indonesia, Masih perlu peningkatan keterampilan Membuat makalah tentang bukti bukti kehidupan pengaruh islam yang masih ada pada saat ini.</v>
      </c>
    </row>
    <row r="29" spans="1:102">
      <c r="A29" s="8">
        <v>19</v>
      </c>
      <c r="B29" s="8">
        <v>34942</v>
      </c>
      <c r="C29" s="8" t="s">
        <v>111</v>
      </c>
      <c r="E29" s="50">
        <f t="shared" si="0"/>
        <v>77</v>
      </c>
      <c r="F29" s="8" t="str">
        <f t="shared" si="1"/>
        <v>B</v>
      </c>
      <c r="G29" s="8" t="str">
        <f t="shared" si="2"/>
        <v xml:space="preserve">Memiliki kemampuan pemahanan Teori masuk dan berkembangnya Islam di Indonesia, Kerajaan kerajaan Islam di Indonesia, Bukti bukti kehidupan pengaruh islam yang masih ada pada saat ini, </v>
      </c>
      <c r="H29" s="50">
        <f t="shared" si="3"/>
        <v>74</v>
      </c>
      <c r="I29" s="8" t="str">
        <f t="shared" si="4"/>
        <v>C</v>
      </c>
      <c r="J29"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9" s="8"/>
      <c r="L29" s="13"/>
      <c r="M29" s="14"/>
      <c r="N29" s="44">
        <f t="shared" si="6"/>
        <v>80</v>
      </c>
      <c r="O29" s="44">
        <f t="shared" si="7"/>
        <v>70</v>
      </c>
      <c r="Q29" s="44">
        <v>80</v>
      </c>
      <c r="R29" s="44"/>
      <c r="S29" s="45">
        <v>76</v>
      </c>
      <c r="T29" s="44">
        <v>88</v>
      </c>
      <c r="U29" s="44"/>
      <c r="V29" s="45">
        <v>76</v>
      </c>
      <c r="W29" s="44"/>
      <c r="X29" s="44"/>
      <c r="Y29" s="45"/>
      <c r="Z29" s="44"/>
      <c r="AA29" s="44"/>
      <c r="AB29" s="45"/>
      <c r="AC29" s="44"/>
      <c r="AD29" s="44"/>
      <c r="AE29" s="45"/>
      <c r="AF29" s="45">
        <f t="shared" si="8"/>
        <v>80</v>
      </c>
      <c r="AG29" s="44">
        <v>70</v>
      </c>
      <c r="AH29" s="44"/>
      <c r="AI29" s="45">
        <v>80</v>
      </c>
      <c r="AJ29" s="44"/>
      <c r="AK29" s="44"/>
      <c r="AL29" s="45"/>
      <c r="AM29" s="44"/>
      <c r="AN29" s="44"/>
      <c r="AO29" s="45"/>
      <c r="AP29" s="44"/>
      <c r="AQ29" s="44"/>
      <c r="AR29" s="45"/>
      <c r="AS29" s="44"/>
      <c r="AT29" s="44"/>
      <c r="AU29" s="45"/>
      <c r="AV29" s="44">
        <v>70</v>
      </c>
      <c r="AW29" s="46">
        <f t="shared" si="9"/>
        <v>77.142857142857139</v>
      </c>
      <c r="AX29" s="47">
        <f t="shared" si="10"/>
        <v>77</v>
      </c>
      <c r="AY29" s="48"/>
      <c r="AZ29" s="57"/>
      <c r="BA29" s="45">
        <v>76</v>
      </c>
      <c r="BB29" s="57"/>
      <c r="BC29" s="57"/>
      <c r="BD29" s="45">
        <v>76</v>
      </c>
      <c r="BE29" s="57"/>
      <c r="BF29" s="57"/>
      <c r="BG29" s="57"/>
      <c r="BH29" s="57"/>
      <c r="BI29" s="57"/>
      <c r="BJ29" s="57"/>
      <c r="BK29" s="57"/>
      <c r="BL29" s="57"/>
      <c r="BM29" s="57"/>
      <c r="BN29" s="57"/>
      <c r="BO29" s="45">
        <f t="shared" si="11"/>
        <v>76</v>
      </c>
      <c r="BP29" s="44"/>
      <c r="BQ29" s="44">
        <v>70</v>
      </c>
      <c r="BR29" s="45"/>
      <c r="BS29" s="44"/>
      <c r="BT29" s="44"/>
      <c r="BU29" s="45"/>
      <c r="BV29" s="44"/>
      <c r="BW29" s="44"/>
      <c r="BX29" s="45"/>
      <c r="BY29" s="44"/>
      <c r="BZ29" s="44"/>
      <c r="CA29" s="45"/>
      <c r="CB29" s="44"/>
      <c r="CC29" s="44"/>
      <c r="CD29" s="45"/>
      <c r="CE29" s="46">
        <f t="shared" si="12"/>
        <v>74</v>
      </c>
      <c r="CF29" s="47">
        <f t="shared" si="13"/>
        <v>74</v>
      </c>
      <c r="CG29" s="48"/>
      <c r="CH29" s="57">
        <v>7</v>
      </c>
      <c r="CI29" s="49" t="str">
        <f t="shared" si="14"/>
        <v xml:space="preserve">Memiliki kemampuan pemahanan Teori masuk dan berkembangnya Islam di Indonesia, Kerajaan kerajaan Islam di Indonesia, Bukti bukti kehidupan pengaruh islam yang masih ada pada saat ini, </v>
      </c>
      <c r="CJ29" s="48"/>
      <c r="CK29" s="57">
        <v>7</v>
      </c>
      <c r="CL29"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9" s="43">
        <v>7</v>
      </c>
      <c r="CO29" s="57"/>
      <c r="CQ29" s="21">
        <v>76</v>
      </c>
      <c r="CR29" s="24">
        <v>90</v>
      </c>
      <c r="CS29" s="25" t="s">
        <v>58</v>
      </c>
      <c r="CW29" s="56">
        <v>7</v>
      </c>
      <c r="CX29" s="56" t="str">
        <f>(IF(CO24="","","Memiliki keterampilan "))&amp;(IF(CO23="","",CO23&amp;", "))&amp;(IF(CO24="","",CO24&amp;", "))&amp;(IF(CO25="","",CO25&amp;", "))&amp;(IF(CO26="","",CO26&amp;", "))&amp;(IF(CO27="","",CO27&amp;", "))&amp;(IF(CO28="","",CO28&amp;", "))&amp;(IF(CO30="","",CO30&amp;", "))&amp;(IF(CO31="","",CO31&amp;", "))&amp;(IF(CO32="","",CO32&amp;", "))&amp;(IF(CO29="","","Masih perlu peningkatan keterampilan "&amp;CO29&amp;"."))</f>
        <v xml:space="preserve">Memiliki keterampilan Membuat makalah tentang teori masuk dan berkembangnya Islam di Indonesia, Membuat makalah tentang kerajaan kerajaan Islam di Indonesia, Membuat makalah tentang bukti bukti kehidupan pengaruh islam yang masih ada pada saat ini, </v>
      </c>
    </row>
    <row r="30" spans="1:102">
      <c r="A30" s="8">
        <v>20</v>
      </c>
      <c r="B30" s="8">
        <v>34943</v>
      </c>
      <c r="C30" s="8" t="s">
        <v>112</v>
      </c>
      <c r="E30" s="50">
        <f t="shared" si="0"/>
        <v>82</v>
      </c>
      <c r="F30" s="8" t="str">
        <f t="shared" si="1"/>
        <v>B</v>
      </c>
      <c r="G30" s="8" t="str">
        <f t="shared" si="2"/>
        <v xml:space="preserve">Memiliki kemampuan pemahanan Teori masuk dan berkembangnya Islam di Indonesia, Kerajaan kerajaan Islam di Indonesia, Bukti bukti kehidupan pengaruh islam yang masih ada pada saat ini, </v>
      </c>
      <c r="H30" s="50">
        <f t="shared" si="3"/>
        <v>83</v>
      </c>
      <c r="I30" s="8" t="str">
        <f t="shared" si="4"/>
        <v>B</v>
      </c>
      <c r="J30"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0" s="8"/>
      <c r="L30" s="13"/>
      <c r="M30" s="14"/>
      <c r="N30" s="44">
        <f t="shared" si="6"/>
        <v>83</v>
      </c>
      <c r="O30" s="44">
        <f t="shared" si="7"/>
        <v>80</v>
      </c>
      <c r="Q30" s="44">
        <v>90</v>
      </c>
      <c r="R30" s="44"/>
      <c r="S30" s="45">
        <v>80</v>
      </c>
      <c r="T30" s="44">
        <v>78</v>
      </c>
      <c r="U30" s="44"/>
      <c r="V30" s="45">
        <v>85</v>
      </c>
      <c r="W30" s="44"/>
      <c r="X30" s="44"/>
      <c r="Y30" s="45"/>
      <c r="Z30" s="44"/>
      <c r="AA30" s="44"/>
      <c r="AB30" s="45"/>
      <c r="AC30" s="44"/>
      <c r="AD30" s="44"/>
      <c r="AE30" s="45"/>
      <c r="AF30" s="45">
        <f t="shared" si="8"/>
        <v>83</v>
      </c>
      <c r="AG30" s="44">
        <v>75</v>
      </c>
      <c r="AH30" s="44"/>
      <c r="AI30" s="45">
        <v>85</v>
      </c>
      <c r="AJ30" s="44"/>
      <c r="AK30" s="44"/>
      <c r="AL30" s="45"/>
      <c r="AM30" s="44"/>
      <c r="AN30" s="44"/>
      <c r="AO30" s="45"/>
      <c r="AP30" s="44"/>
      <c r="AQ30" s="44"/>
      <c r="AR30" s="45"/>
      <c r="AS30" s="44"/>
      <c r="AT30" s="44"/>
      <c r="AU30" s="45"/>
      <c r="AV30" s="44">
        <v>80</v>
      </c>
      <c r="AW30" s="46">
        <f t="shared" si="9"/>
        <v>81.857142857142861</v>
      </c>
      <c r="AX30" s="47">
        <f t="shared" si="10"/>
        <v>82</v>
      </c>
      <c r="AY30" s="48"/>
      <c r="AZ30" s="57"/>
      <c r="BA30" s="45">
        <v>80</v>
      </c>
      <c r="BB30" s="57"/>
      <c r="BC30" s="57"/>
      <c r="BD30" s="45">
        <v>85</v>
      </c>
      <c r="BE30" s="57"/>
      <c r="BF30" s="57"/>
      <c r="BG30" s="57"/>
      <c r="BH30" s="57"/>
      <c r="BI30" s="57"/>
      <c r="BJ30" s="57"/>
      <c r="BK30" s="57"/>
      <c r="BL30" s="57"/>
      <c r="BM30" s="57"/>
      <c r="BN30" s="57"/>
      <c r="BO30" s="45">
        <f t="shared" si="11"/>
        <v>83</v>
      </c>
      <c r="BP30" s="44"/>
      <c r="BQ30" s="44">
        <v>85</v>
      </c>
      <c r="BR30" s="45"/>
      <c r="BS30" s="44"/>
      <c r="BT30" s="44"/>
      <c r="BU30" s="45"/>
      <c r="BV30" s="44"/>
      <c r="BW30" s="44"/>
      <c r="BX30" s="45"/>
      <c r="BY30" s="44"/>
      <c r="BZ30" s="44"/>
      <c r="CA30" s="45"/>
      <c r="CB30" s="44"/>
      <c r="CC30" s="44"/>
      <c r="CD30" s="45"/>
      <c r="CE30" s="46">
        <f t="shared" si="12"/>
        <v>83.333333333333329</v>
      </c>
      <c r="CF30" s="47">
        <f t="shared" si="13"/>
        <v>83</v>
      </c>
      <c r="CG30" s="48"/>
      <c r="CH30" s="57">
        <v>7</v>
      </c>
      <c r="CI30" s="49" t="str">
        <f t="shared" si="14"/>
        <v xml:space="preserve">Memiliki kemampuan pemahanan Teori masuk dan berkembangnya Islam di Indonesia, Kerajaan kerajaan Islam di Indonesia, Bukti bukti kehidupan pengaruh islam yang masih ada pada saat ini, </v>
      </c>
      <c r="CJ30" s="48"/>
      <c r="CK30" s="57">
        <v>7</v>
      </c>
      <c r="CL30"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30" s="43">
        <v>8</v>
      </c>
      <c r="CO30" s="57"/>
      <c r="CQ30" s="21">
        <v>91</v>
      </c>
      <c r="CR30" s="24">
        <v>100</v>
      </c>
      <c r="CS30" s="25" t="s">
        <v>15</v>
      </c>
      <c r="CW30" s="56">
        <v>8</v>
      </c>
      <c r="CX30" s="56" t="str">
        <f>(IF(CO24="","","Memiliki keterampilan "))&amp;(IF(CO23="","",CO23&amp;", "))&amp;(IF(CO24="","",CO24&amp;", "))&amp;(IF(CO25="","",CO25&amp;", "))&amp;(IF(CO26="","",CO26&amp;", "))&amp;(IF(CO27="","",CO27&amp;", "))&amp;(IF(CO28="","",CO28&amp;", "))&amp;(IF(CO29="","",CO29&amp;", "))&amp;(IF(CO31="","",CO31&amp;", "))&amp;(IF(CO32="","",CO32&amp;", "))&amp;(IF(CO30="","","Masih perlu peningkatan keterampilan "&amp;CO30&amp;"."))</f>
        <v xml:space="preserve">Memiliki keterampilan Membuat makalah tentang teori masuk dan berkembangnya Islam di Indonesia, Membuat makalah tentang kerajaan kerajaan Islam di Indonesia, Membuat makalah tentang bukti bukti kehidupan pengaruh islam yang masih ada pada saat ini, </v>
      </c>
    </row>
    <row r="31" spans="1:102">
      <c r="A31" s="8">
        <v>21</v>
      </c>
      <c r="B31" s="8">
        <v>34944</v>
      </c>
      <c r="C31" s="8" t="s">
        <v>113</v>
      </c>
      <c r="E31" s="50">
        <f t="shared" si="0"/>
        <v>84</v>
      </c>
      <c r="F31" s="8" t="str">
        <f t="shared" si="1"/>
        <v>B</v>
      </c>
      <c r="G31" s="8" t="str">
        <f t="shared" si="2"/>
        <v xml:space="preserve">Memiliki kemampuan pemahanan Teori masuk dan berkembangnya Islam di Indonesia, Kerajaan kerajaan Islam di Indonesia, Bukti bukti kehidupan pengaruh islam yang masih ada pada saat ini, </v>
      </c>
      <c r="H31" s="50">
        <f t="shared" si="3"/>
        <v>81</v>
      </c>
      <c r="I31" s="8" t="str">
        <f t="shared" si="4"/>
        <v>B</v>
      </c>
      <c r="J31"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1" s="8"/>
      <c r="L31" s="13"/>
      <c r="M31" s="14"/>
      <c r="N31" s="44">
        <f t="shared" si="6"/>
        <v>90</v>
      </c>
      <c r="O31" s="44">
        <f t="shared" si="7"/>
        <v>80</v>
      </c>
      <c r="Q31" s="44">
        <v>95</v>
      </c>
      <c r="R31" s="44"/>
      <c r="S31" s="45">
        <v>80</v>
      </c>
      <c r="T31" s="44">
        <v>92</v>
      </c>
      <c r="U31" s="44"/>
      <c r="V31" s="45">
        <v>92</v>
      </c>
      <c r="W31" s="44"/>
      <c r="X31" s="44"/>
      <c r="Y31" s="45"/>
      <c r="Z31" s="44"/>
      <c r="AA31" s="44"/>
      <c r="AB31" s="45"/>
      <c r="AC31" s="44"/>
      <c r="AD31" s="44"/>
      <c r="AE31" s="45"/>
      <c r="AF31" s="45">
        <f t="shared" si="8"/>
        <v>90</v>
      </c>
      <c r="AG31" s="44">
        <v>70</v>
      </c>
      <c r="AH31" s="44"/>
      <c r="AI31" s="45">
        <v>80</v>
      </c>
      <c r="AJ31" s="44"/>
      <c r="AK31" s="44"/>
      <c r="AL31" s="45"/>
      <c r="AM31" s="44"/>
      <c r="AN31" s="44"/>
      <c r="AO31" s="45"/>
      <c r="AP31" s="44"/>
      <c r="AQ31" s="44"/>
      <c r="AR31" s="45"/>
      <c r="AS31" s="44"/>
      <c r="AT31" s="44"/>
      <c r="AU31" s="45"/>
      <c r="AV31" s="44">
        <v>80</v>
      </c>
      <c r="AW31" s="46">
        <f t="shared" si="9"/>
        <v>84.142857142857139</v>
      </c>
      <c r="AX31" s="47">
        <f t="shared" si="10"/>
        <v>84</v>
      </c>
      <c r="AY31" s="48"/>
      <c r="AZ31" s="57"/>
      <c r="BA31" s="45">
        <v>80</v>
      </c>
      <c r="BB31" s="57"/>
      <c r="BC31" s="57"/>
      <c r="BD31" s="45">
        <v>92</v>
      </c>
      <c r="BE31" s="57"/>
      <c r="BF31" s="57"/>
      <c r="BG31" s="57"/>
      <c r="BH31" s="57"/>
      <c r="BI31" s="57"/>
      <c r="BJ31" s="57"/>
      <c r="BK31" s="57"/>
      <c r="BL31" s="57"/>
      <c r="BM31" s="57"/>
      <c r="BN31" s="57"/>
      <c r="BO31" s="45">
        <f t="shared" si="11"/>
        <v>86</v>
      </c>
      <c r="BP31" s="44"/>
      <c r="BQ31" s="44">
        <v>70</v>
      </c>
      <c r="BR31" s="45"/>
      <c r="BS31" s="44"/>
      <c r="BT31" s="44"/>
      <c r="BU31" s="45"/>
      <c r="BV31" s="44"/>
      <c r="BW31" s="44"/>
      <c r="BX31" s="45"/>
      <c r="BY31" s="44"/>
      <c r="BZ31" s="44"/>
      <c r="CA31" s="45"/>
      <c r="CB31" s="44"/>
      <c r="CC31" s="44"/>
      <c r="CD31" s="45"/>
      <c r="CE31" s="46">
        <f t="shared" si="12"/>
        <v>80.666666666666671</v>
      </c>
      <c r="CF31" s="47">
        <f t="shared" si="13"/>
        <v>81</v>
      </c>
      <c r="CG31" s="48"/>
      <c r="CH31" s="57">
        <v>7</v>
      </c>
      <c r="CI31" s="49" t="str">
        <f t="shared" si="14"/>
        <v xml:space="preserve">Memiliki kemampuan pemahanan Teori masuk dan berkembangnya Islam di Indonesia, Kerajaan kerajaan Islam di Indonesia, Bukti bukti kehidupan pengaruh islam yang masih ada pada saat ini, </v>
      </c>
      <c r="CJ31" s="48"/>
      <c r="CK31" s="57">
        <v>7</v>
      </c>
      <c r="CL31"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31" s="43">
        <v>9</v>
      </c>
      <c r="CO31" s="57"/>
      <c r="CW31" s="56">
        <v>9</v>
      </c>
      <c r="CX31" s="56" t="str">
        <f>(IF(CO24="","","Memiliki keterampilan "))&amp;(IF(CO23="","",CO23&amp;", "))&amp;(IF(CO24="","",CO24&amp;", "))&amp;(IF(CO25="","",CO25&amp;", "))&amp;(IF(CO26="","",CO26&amp;", "))&amp;(IF(CO27="","",CO27&amp;", "))&amp;(IF(CO28="","",CO28&amp;", "))&amp;(IF(CO29="","",CO29&amp;", "))&amp;(IF(CO30="","",CO30&amp;", "))&amp;(IF(CO32="","",CO32&amp;", "))&amp;(IF(CO31="","","Masih perlu peningkatan keterampilan "&amp;CO31&amp;"."))</f>
        <v xml:space="preserve">Memiliki keterampilan Membuat makalah tentang teori masuk dan berkembangnya Islam di Indonesia, Membuat makalah tentang kerajaan kerajaan Islam di Indonesia, Membuat makalah tentang bukti bukti kehidupan pengaruh islam yang masih ada pada saat ini, </v>
      </c>
    </row>
    <row r="32" spans="1:102">
      <c r="A32" s="8">
        <v>22</v>
      </c>
      <c r="B32" s="8">
        <v>34945</v>
      </c>
      <c r="C32" s="8" t="s">
        <v>114</v>
      </c>
      <c r="E32" s="50">
        <f t="shared" si="0"/>
        <v>81</v>
      </c>
      <c r="F32" s="8" t="str">
        <f t="shared" si="1"/>
        <v>B</v>
      </c>
      <c r="G32" s="8" t="str">
        <f t="shared" si="2"/>
        <v xml:space="preserve">Memiliki kemampuan pemahanan Teori masuk dan berkembangnya Islam di Indonesia, Kerajaan kerajaan Islam di Indonesia, Bukti bukti kehidupan pengaruh islam yang masih ada pada saat ini, </v>
      </c>
      <c r="H32" s="50">
        <f t="shared" si="3"/>
        <v>83</v>
      </c>
      <c r="I32" s="8" t="str">
        <f t="shared" si="4"/>
        <v>B</v>
      </c>
      <c r="J32"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2" s="8"/>
      <c r="L32" s="13"/>
      <c r="M32" s="14"/>
      <c r="N32" s="44">
        <f t="shared" si="6"/>
        <v>85</v>
      </c>
      <c r="O32" s="44">
        <f t="shared" si="7"/>
        <v>80</v>
      </c>
      <c r="Q32" s="44">
        <v>95</v>
      </c>
      <c r="R32" s="44"/>
      <c r="S32" s="45">
        <v>80</v>
      </c>
      <c r="T32" s="44">
        <v>80</v>
      </c>
      <c r="U32" s="44"/>
      <c r="V32" s="45">
        <v>85</v>
      </c>
      <c r="W32" s="44"/>
      <c r="X32" s="44"/>
      <c r="Y32" s="45"/>
      <c r="Z32" s="44"/>
      <c r="AA32" s="44"/>
      <c r="AB32" s="45"/>
      <c r="AC32" s="44"/>
      <c r="AD32" s="44"/>
      <c r="AE32" s="45"/>
      <c r="AF32" s="45">
        <f t="shared" si="8"/>
        <v>85</v>
      </c>
      <c r="AG32" s="44">
        <v>70</v>
      </c>
      <c r="AH32" s="44"/>
      <c r="AI32" s="45">
        <v>80</v>
      </c>
      <c r="AJ32" s="44"/>
      <c r="AK32" s="44"/>
      <c r="AL32" s="45"/>
      <c r="AM32" s="44"/>
      <c r="AN32" s="44"/>
      <c r="AO32" s="45"/>
      <c r="AP32" s="44"/>
      <c r="AQ32" s="44"/>
      <c r="AR32" s="45"/>
      <c r="AS32" s="44"/>
      <c r="AT32" s="44"/>
      <c r="AU32" s="45"/>
      <c r="AV32" s="44">
        <v>80</v>
      </c>
      <c r="AW32" s="46">
        <f t="shared" si="9"/>
        <v>81.428571428571431</v>
      </c>
      <c r="AX32" s="47">
        <f t="shared" si="10"/>
        <v>81</v>
      </c>
      <c r="AY32" s="48"/>
      <c r="AZ32" s="57"/>
      <c r="BA32" s="45">
        <v>80</v>
      </c>
      <c r="BB32" s="57"/>
      <c r="BC32" s="57"/>
      <c r="BD32" s="45">
        <v>85</v>
      </c>
      <c r="BE32" s="57"/>
      <c r="BF32" s="57"/>
      <c r="BG32" s="57"/>
      <c r="BH32" s="57"/>
      <c r="BI32" s="57"/>
      <c r="BJ32" s="57"/>
      <c r="BK32" s="57"/>
      <c r="BL32" s="57"/>
      <c r="BM32" s="57"/>
      <c r="BN32" s="57"/>
      <c r="BO32" s="45">
        <f t="shared" si="11"/>
        <v>83</v>
      </c>
      <c r="BP32" s="44"/>
      <c r="BQ32" s="44">
        <v>85</v>
      </c>
      <c r="BR32" s="45"/>
      <c r="BS32" s="44"/>
      <c r="BT32" s="44"/>
      <c r="BU32" s="45"/>
      <c r="BV32" s="44"/>
      <c r="BW32" s="44"/>
      <c r="BX32" s="45"/>
      <c r="BY32" s="44"/>
      <c r="BZ32" s="44"/>
      <c r="CA32" s="45"/>
      <c r="CB32" s="44"/>
      <c r="CC32" s="44"/>
      <c r="CD32" s="45"/>
      <c r="CE32" s="46">
        <f t="shared" si="12"/>
        <v>83.333333333333329</v>
      </c>
      <c r="CF32" s="47">
        <f t="shared" si="13"/>
        <v>83</v>
      </c>
      <c r="CG32" s="48"/>
      <c r="CH32" s="57">
        <v>7</v>
      </c>
      <c r="CI32" s="49" t="str">
        <f t="shared" si="14"/>
        <v xml:space="preserve">Memiliki kemampuan pemahanan Teori masuk dan berkembangnya Islam di Indonesia, Kerajaan kerajaan Islam di Indonesia, Bukti bukti kehidupan pengaruh islam yang masih ada pada saat ini, </v>
      </c>
      <c r="CJ32" s="48"/>
      <c r="CK32" s="57">
        <v>7</v>
      </c>
      <c r="CL32"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32" s="43">
        <v>10</v>
      </c>
      <c r="CO32" s="57"/>
      <c r="CW32" s="56">
        <v>10</v>
      </c>
      <c r="CX32" s="56" t="str">
        <f>(IF(CO24="","","Memiliki keterampilan "))&amp;(IF(CO23="","",CO23&amp;", "))&amp;(IF(CO24="","",CO24&amp;", "))&amp;(IF(CO25="","",CO25&amp;", "))&amp;(IF(CO26="","",CO26&amp;", "))&amp;(IF(CO27="","",CO27&amp;", "))&amp;(IF(CO28="","",CO28&amp;", "))&amp;(IF(CO29="","",CO29&amp;", "))&amp;(IF(CO30="","",CO30&amp;", "))&amp;(IF(CO31="","",CO31&amp;", "))&amp;(IF(CO32="","","Masih perlu peningkatan keterampilan "&amp;CO32&amp;"."))</f>
        <v xml:space="preserve">Memiliki keterampilan Membuat makalah tentang teori masuk dan berkembangnya Islam di Indonesia, Membuat makalah tentang kerajaan kerajaan Islam di Indonesia, Membuat makalah tentang bukti bukti kehidupan pengaruh islam yang masih ada pada saat ini, </v>
      </c>
    </row>
    <row r="33" spans="1:102">
      <c r="A33" s="8">
        <v>23</v>
      </c>
      <c r="B33" s="8">
        <v>34946</v>
      </c>
      <c r="C33" s="8" t="s">
        <v>115</v>
      </c>
      <c r="E33" s="50">
        <f t="shared" si="0"/>
        <v>82</v>
      </c>
      <c r="F33" s="8" t="str">
        <f t="shared" si="1"/>
        <v>B</v>
      </c>
      <c r="G33" s="8" t="str">
        <f t="shared" si="2"/>
        <v xml:space="preserve">Memiliki kemampuan pemahanan Teori masuk dan berkembangnya Islam di Indonesia, Kerajaan kerajaan Islam di Indonesia, Bukti bukti kehidupan pengaruh islam yang masih ada pada saat ini, </v>
      </c>
      <c r="H33" s="50">
        <f t="shared" si="3"/>
        <v>87</v>
      </c>
      <c r="I33" s="8" t="str">
        <f t="shared" si="4"/>
        <v>B</v>
      </c>
      <c r="J33"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3" s="8"/>
      <c r="L33" s="13"/>
      <c r="M33" s="14"/>
      <c r="N33" s="44">
        <f t="shared" si="6"/>
        <v>88</v>
      </c>
      <c r="O33" s="44">
        <f t="shared" si="7"/>
        <v>75</v>
      </c>
      <c r="Q33" s="44">
        <v>95</v>
      </c>
      <c r="R33" s="44"/>
      <c r="S33" s="45">
        <v>85</v>
      </c>
      <c r="T33" s="44">
        <v>92</v>
      </c>
      <c r="U33" s="44"/>
      <c r="V33" s="45">
        <v>80</v>
      </c>
      <c r="W33" s="44"/>
      <c r="X33" s="44"/>
      <c r="Y33" s="45"/>
      <c r="Z33" s="44"/>
      <c r="AA33" s="44"/>
      <c r="AB33" s="45"/>
      <c r="AC33" s="44"/>
      <c r="AD33" s="44"/>
      <c r="AE33" s="45"/>
      <c r="AF33" s="45">
        <f t="shared" si="8"/>
        <v>88</v>
      </c>
      <c r="AG33" s="44">
        <v>70</v>
      </c>
      <c r="AH33" s="44"/>
      <c r="AI33" s="45">
        <v>80</v>
      </c>
      <c r="AJ33" s="44"/>
      <c r="AK33" s="44"/>
      <c r="AL33" s="45"/>
      <c r="AM33" s="44"/>
      <c r="AN33" s="44"/>
      <c r="AO33" s="45"/>
      <c r="AP33" s="44"/>
      <c r="AQ33" s="44"/>
      <c r="AR33" s="45"/>
      <c r="AS33" s="44"/>
      <c r="AT33" s="44"/>
      <c r="AU33" s="45"/>
      <c r="AV33" s="44">
        <v>75</v>
      </c>
      <c r="AW33" s="46">
        <f t="shared" si="9"/>
        <v>82.428571428571431</v>
      </c>
      <c r="AX33" s="47">
        <f t="shared" si="10"/>
        <v>82</v>
      </c>
      <c r="AY33" s="48"/>
      <c r="AZ33" s="57"/>
      <c r="BA33" s="45">
        <v>85</v>
      </c>
      <c r="BB33" s="57"/>
      <c r="BC33" s="57"/>
      <c r="BD33" s="45">
        <v>80</v>
      </c>
      <c r="BE33" s="57"/>
      <c r="BF33" s="57"/>
      <c r="BG33" s="57"/>
      <c r="BH33" s="57"/>
      <c r="BI33" s="57"/>
      <c r="BJ33" s="57"/>
      <c r="BK33" s="57"/>
      <c r="BL33" s="57"/>
      <c r="BM33" s="57"/>
      <c r="BN33" s="57"/>
      <c r="BO33" s="45">
        <f t="shared" si="11"/>
        <v>83</v>
      </c>
      <c r="BP33" s="44"/>
      <c r="BQ33" s="44">
        <v>95</v>
      </c>
      <c r="BR33" s="45"/>
      <c r="BS33" s="44"/>
      <c r="BT33" s="44"/>
      <c r="BU33" s="45"/>
      <c r="BV33" s="44"/>
      <c r="BW33" s="44"/>
      <c r="BX33" s="45"/>
      <c r="BY33" s="44"/>
      <c r="BZ33" s="44"/>
      <c r="CA33" s="45"/>
      <c r="CB33" s="44"/>
      <c r="CC33" s="44"/>
      <c r="CD33" s="45"/>
      <c r="CE33" s="46">
        <f t="shared" si="12"/>
        <v>86.666666666666671</v>
      </c>
      <c r="CF33" s="47">
        <f t="shared" si="13"/>
        <v>87</v>
      </c>
      <c r="CG33" s="48"/>
      <c r="CH33" s="57">
        <v>7</v>
      </c>
      <c r="CI33" s="49" t="str">
        <f t="shared" si="14"/>
        <v xml:space="preserve">Memiliki kemampuan pemahanan Teori masuk dan berkembangnya Islam di Indonesia, Kerajaan kerajaan Islam di Indonesia, Bukti bukti kehidupan pengaruh islam yang masih ada pada saat ini, </v>
      </c>
      <c r="CJ33" s="48"/>
      <c r="CK33" s="57">
        <v>7</v>
      </c>
      <c r="CL33"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W33" s="56">
        <v>11</v>
      </c>
      <c r="CX33" s="56" t="str">
        <f>(IF(CO23="","","Memiliki keterampilan  "))&amp;(IF(CO23="","",CO23&amp;", "))&amp;(IF(CO24="","",CO24&amp;", "))&amp;(IF(CO25="","",CO25&amp;", "))&amp;(IF(CO26="","",CO26&amp;", "))&amp;(IF(CO27="","",CO27&amp;", "))&amp;(IF(CO28="","",CO28&amp;", "))&amp;(IF(CO29="","",CO29&amp;", "))&amp;(IF(CO30="","",CO30&amp;", "))&amp;(IF(CO31="","",CO31&amp;", "))&amp;(IF(CO32="","",CO32&amp;"."))</f>
        <v xml:space="preserve">Memiliki keterampilan  Membuat makalah tentang teori masuk dan berkembangnya Islam di Indonesia, Membuat makalah tentang kerajaan kerajaan Islam di Indonesia, Membuat makalah tentang bukti bukti kehidupan pengaruh islam yang masih ada pada saat ini, </v>
      </c>
    </row>
    <row r="34" spans="1:102">
      <c r="A34" s="8">
        <v>24</v>
      </c>
      <c r="B34" s="8">
        <v>34947</v>
      </c>
      <c r="C34" s="8" t="s">
        <v>116</v>
      </c>
      <c r="E34" s="50">
        <f t="shared" si="0"/>
        <v>81</v>
      </c>
      <c r="F34" s="8" t="str">
        <f t="shared" si="1"/>
        <v>B</v>
      </c>
      <c r="G34" s="8" t="str">
        <f t="shared" si="2"/>
        <v xml:space="preserve">Memiliki kemampuan pemahanan Teori masuk dan berkembangnya Islam di Indonesia, Kerajaan kerajaan Islam di Indonesia, Bukti bukti kehidupan pengaruh islam yang masih ada pada saat ini, </v>
      </c>
      <c r="H34" s="50">
        <f t="shared" si="3"/>
        <v>87</v>
      </c>
      <c r="I34" s="8" t="str">
        <f t="shared" si="4"/>
        <v>B</v>
      </c>
      <c r="J34"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4" s="8"/>
      <c r="L34" s="13"/>
      <c r="M34" s="14"/>
      <c r="N34" s="44">
        <f t="shared" si="6"/>
        <v>84</v>
      </c>
      <c r="O34" s="44">
        <f t="shared" si="7"/>
        <v>80</v>
      </c>
      <c r="Q34" s="44">
        <v>95</v>
      </c>
      <c r="R34" s="44"/>
      <c r="S34" s="45">
        <v>85</v>
      </c>
      <c r="T34" s="44">
        <v>76</v>
      </c>
      <c r="U34" s="44"/>
      <c r="V34" s="45">
        <v>80</v>
      </c>
      <c r="W34" s="44"/>
      <c r="X34" s="44"/>
      <c r="Y34" s="45"/>
      <c r="Z34" s="44"/>
      <c r="AA34" s="44"/>
      <c r="AB34" s="45"/>
      <c r="AC34" s="44"/>
      <c r="AD34" s="44"/>
      <c r="AE34" s="45"/>
      <c r="AF34" s="45">
        <f t="shared" si="8"/>
        <v>84</v>
      </c>
      <c r="AG34" s="44">
        <v>70</v>
      </c>
      <c r="AH34" s="44"/>
      <c r="AI34" s="45">
        <v>80</v>
      </c>
      <c r="AJ34" s="44"/>
      <c r="AK34" s="44"/>
      <c r="AL34" s="45"/>
      <c r="AM34" s="44"/>
      <c r="AN34" s="44"/>
      <c r="AO34" s="45"/>
      <c r="AP34" s="44"/>
      <c r="AQ34" s="44"/>
      <c r="AR34" s="45"/>
      <c r="AS34" s="44"/>
      <c r="AT34" s="44"/>
      <c r="AU34" s="45"/>
      <c r="AV34" s="44">
        <v>80</v>
      </c>
      <c r="AW34" s="46">
        <f t="shared" si="9"/>
        <v>80.857142857142861</v>
      </c>
      <c r="AX34" s="47">
        <f t="shared" si="10"/>
        <v>81</v>
      </c>
      <c r="AY34" s="48"/>
      <c r="AZ34" s="57"/>
      <c r="BA34" s="45">
        <v>85</v>
      </c>
      <c r="BB34" s="57"/>
      <c r="BC34" s="57"/>
      <c r="BD34" s="45">
        <v>80</v>
      </c>
      <c r="BE34" s="57"/>
      <c r="BF34" s="57"/>
      <c r="BG34" s="57"/>
      <c r="BH34" s="57"/>
      <c r="BI34" s="57"/>
      <c r="BJ34" s="57"/>
      <c r="BK34" s="57"/>
      <c r="BL34" s="57"/>
      <c r="BM34" s="57"/>
      <c r="BN34" s="57"/>
      <c r="BO34" s="45">
        <f t="shared" si="11"/>
        <v>83</v>
      </c>
      <c r="BP34" s="44"/>
      <c r="BQ34" s="44">
        <v>95</v>
      </c>
      <c r="BR34" s="45"/>
      <c r="BS34" s="44"/>
      <c r="BT34" s="44"/>
      <c r="BU34" s="45"/>
      <c r="BV34" s="44"/>
      <c r="BW34" s="44"/>
      <c r="BX34" s="45"/>
      <c r="BY34" s="44"/>
      <c r="BZ34" s="44"/>
      <c r="CA34" s="45"/>
      <c r="CB34" s="44"/>
      <c r="CC34" s="44"/>
      <c r="CD34" s="45"/>
      <c r="CE34" s="46">
        <f t="shared" si="12"/>
        <v>86.666666666666671</v>
      </c>
      <c r="CF34" s="47">
        <f t="shared" si="13"/>
        <v>87</v>
      </c>
      <c r="CG34" s="48"/>
      <c r="CH34" s="57">
        <v>7</v>
      </c>
      <c r="CI34" s="49" t="str">
        <f t="shared" si="14"/>
        <v xml:space="preserve">Memiliki kemampuan pemahanan Teori masuk dan berkembangnya Islam di Indonesia, Kerajaan kerajaan Islam di Indonesia, Bukti bukti kehidupan pengaruh islam yang masih ada pada saat ini, </v>
      </c>
      <c r="CJ34" s="48"/>
      <c r="CK34" s="57">
        <v>7</v>
      </c>
      <c r="CL34"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35" spans="1:102">
      <c r="A35" s="8">
        <v>25</v>
      </c>
      <c r="B35" s="8">
        <v>34948</v>
      </c>
      <c r="C35" s="8" t="s">
        <v>117</v>
      </c>
      <c r="E35" s="50">
        <f t="shared" si="0"/>
        <v>80</v>
      </c>
      <c r="F35" s="8" t="str">
        <f t="shared" si="1"/>
        <v>B</v>
      </c>
      <c r="G35" s="8" t="str">
        <f t="shared" si="2"/>
        <v xml:space="preserve">Memiliki kemampuan pemahanan Teori masuk dan berkembangnya Islam di Indonesia, Kerajaan kerajaan Islam di Indonesia, Bukti bukti kehidupan pengaruh islam yang masih ada pada saat ini, </v>
      </c>
      <c r="H35" s="50">
        <f t="shared" si="3"/>
        <v>80</v>
      </c>
      <c r="I35" s="8" t="str">
        <f t="shared" si="4"/>
        <v>B</v>
      </c>
      <c r="J35"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5" s="8"/>
      <c r="L35" s="13"/>
      <c r="M35" s="14"/>
      <c r="N35" s="44">
        <f t="shared" si="6"/>
        <v>83</v>
      </c>
      <c r="O35" s="44">
        <f t="shared" si="7"/>
        <v>80</v>
      </c>
      <c r="Q35" s="44">
        <v>85</v>
      </c>
      <c r="R35" s="44"/>
      <c r="S35" s="45">
        <v>80</v>
      </c>
      <c r="T35" s="44">
        <v>86</v>
      </c>
      <c r="U35" s="44"/>
      <c r="V35" s="45">
        <v>80</v>
      </c>
      <c r="W35" s="44"/>
      <c r="X35" s="44"/>
      <c r="Y35" s="45"/>
      <c r="Z35" s="44"/>
      <c r="AA35" s="44"/>
      <c r="AB35" s="45"/>
      <c r="AC35" s="44"/>
      <c r="AD35" s="44"/>
      <c r="AE35" s="45"/>
      <c r="AF35" s="45">
        <f t="shared" si="8"/>
        <v>83</v>
      </c>
      <c r="AG35" s="44">
        <v>70</v>
      </c>
      <c r="AH35" s="44"/>
      <c r="AI35" s="45">
        <v>80</v>
      </c>
      <c r="AJ35" s="44"/>
      <c r="AK35" s="44"/>
      <c r="AL35" s="45"/>
      <c r="AM35" s="44"/>
      <c r="AN35" s="44"/>
      <c r="AO35" s="45"/>
      <c r="AP35" s="44"/>
      <c r="AQ35" s="44"/>
      <c r="AR35" s="45"/>
      <c r="AS35" s="44"/>
      <c r="AT35" s="44"/>
      <c r="AU35" s="45"/>
      <c r="AV35" s="44">
        <v>80</v>
      </c>
      <c r="AW35" s="46">
        <f t="shared" si="9"/>
        <v>80.142857142857139</v>
      </c>
      <c r="AX35" s="47">
        <f t="shared" si="10"/>
        <v>80</v>
      </c>
      <c r="AY35" s="48"/>
      <c r="AZ35" s="57"/>
      <c r="BA35" s="45">
        <v>80</v>
      </c>
      <c r="BB35" s="57"/>
      <c r="BC35" s="57"/>
      <c r="BD35" s="45">
        <v>80</v>
      </c>
      <c r="BE35" s="57"/>
      <c r="BF35" s="57"/>
      <c r="BG35" s="57"/>
      <c r="BH35" s="57"/>
      <c r="BI35" s="57"/>
      <c r="BJ35" s="57"/>
      <c r="BK35" s="57"/>
      <c r="BL35" s="57"/>
      <c r="BM35" s="57"/>
      <c r="BN35" s="57"/>
      <c r="BO35" s="45">
        <f t="shared" si="11"/>
        <v>80</v>
      </c>
      <c r="BP35" s="44"/>
      <c r="BQ35" s="44">
        <v>80</v>
      </c>
      <c r="BR35" s="45"/>
      <c r="BS35" s="44"/>
      <c r="BT35" s="44"/>
      <c r="BU35" s="45"/>
      <c r="BV35" s="44"/>
      <c r="BW35" s="44"/>
      <c r="BX35" s="45"/>
      <c r="BY35" s="44"/>
      <c r="BZ35" s="44"/>
      <c r="CA35" s="45"/>
      <c r="CB35" s="44"/>
      <c r="CC35" s="44"/>
      <c r="CD35" s="45"/>
      <c r="CE35" s="46">
        <f t="shared" si="12"/>
        <v>80</v>
      </c>
      <c r="CF35" s="47">
        <f t="shared" si="13"/>
        <v>80</v>
      </c>
      <c r="CG35" s="48"/>
      <c r="CH35" s="57">
        <v>7</v>
      </c>
      <c r="CI35" s="49" t="str">
        <f t="shared" si="14"/>
        <v xml:space="preserve">Memiliki kemampuan pemahanan Teori masuk dan berkembangnya Islam di Indonesia, Kerajaan kerajaan Islam di Indonesia, Bukti bukti kehidupan pengaruh islam yang masih ada pada saat ini, </v>
      </c>
      <c r="CJ35" s="48"/>
      <c r="CK35" s="57">
        <v>7</v>
      </c>
      <c r="CL35"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36" spans="1:102">
      <c r="A36" s="8">
        <v>26</v>
      </c>
      <c r="B36" s="8">
        <v>34949</v>
      </c>
      <c r="C36" s="8" t="s">
        <v>118</v>
      </c>
      <c r="E36" s="50">
        <f t="shared" si="0"/>
        <v>80</v>
      </c>
      <c r="F36" s="8" t="str">
        <f t="shared" si="1"/>
        <v>B</v>
      </c>
      <c r="G36" s="8" t="str">
        <f t="shared" si="2"/>
        <v xml:space="preserve">Memiliki kemampuan pemahanan Teori masuk dan berkembangnya Islam di Indonesia, Kerajaan kerajaan Islam di Indonesia, Bukti bukti kehidupan pengaruh islam yang masih ada pada saat ini, </v>
      </c>
      <c r="H36" s="50">
        <f t="shared" si="3"/>
        <v>82</v>
      </c>
      <c r="I36" s="8" t="str">
        <f t="shared" si="4"/>
        <v>B</v>
      </c>
      <c r="J36"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6" s="8"/>
      <c r="L36" s="13"/>
      <c r="M36" s="14"/>
      <c r="N36" s="44">
        <f t="shared" si="6"/>
        <v>84</v>
      </c>
      <c r="O36" s="44">
        <f t="shared" si="7"/>
        <v>75</v>
      </c>
      <c r="Q36" s="44">
        <v>95</v>
      </c>
      <c r="R36" s="44"/>
      <c r="S36" s="45">
        <v>76</v>
      </c>
      <c r="T36" s="44">
        <v>80</v>
      </c>
      <c r="U36" s="44"/>
      <c r="V36" s="45">
        <v>85</v>
      </c>
      <c r="W36" s="44"/>
      <c r="X36" s="44"/>
      <c r="Y36" s="45"/>
      <c r="Z36" s="44"/>
      <c r="AA36" s="44"/>
      <c r="AB36" s="45"/>
      <c r="AC36" s="44"/>
      <c r="AD36" s="44"/>
      <c r="AE36" s="45"/>
      <c r="AF36" s="45">
        <f t="shared" si="8"/>
        <v>84</v>
      </c>
      <c r="AG36" s="44">
        <v>70</v>
      </c>
      <c r="AH36" s="44"/>
      <c r="AI36" s="45">
        <v>80</v>
      </c>
      <c r="AJ36" s="44"/>
      <c r="AK36" s="44"/>
      <c r="AL36" s="45"/>
      <c r="AM36" s="44"/>
      <c r="AN36" s="44"/>
      <c r="AO36" s="45"/>
      <c r="AP36" s="44"/>
      <c r="AQ36" s="44"/>
      <c r="AR36" s="45"/>
      <c r="AS36" s="44"/>
      <c r="AT36" s="44"/>
      <c r="AU36" s="45"/>
      <c r="AV36" s="44">
        <v>75</v>
      </c>
      <c r="AW36" s="46">
        <f t="shared" si="9"/>
        <v>80.142857142857139</v>
      </c>
      <c r="AX36" s="47">
        <f t="shared" si="10"/>
        <v>80</v>
      </c>
      <c r="AY36" s="48"/>
      <c r="AZ36" s="57"/>
      <c r="BA36" s="45">
        <v>76</v>
      </c>
      <c r="BB36" s="57"/>
      <c r="BC36" s="57"/>
      <c r="BD36" s="45">
        <v>85</v>
      </c>
      <c r="BE36" s="57"/>
      <c r="BF36" s="57"/>
      <c r="BG36" s="57"/>
      <c r="BH36" s="57"/>
      <c r="BI36" s="57"/>
      <c r="BJ36" s="57"/>
      <c r="BK36" s="57"/>
      <c r="BL36" s="57"/>
      <c r="BM36" s="57"/>
      <c r="BN36" s="57"/>
      <c r="BO36" s="45">
        <f t="shared" si="11"/>
        <v>81</v>
      </c>
      <c r="BP36" s="44"/>
      <c r="BQ36" s="44">
        <v>85</v>
      </c>
      <c r="BR36" s="45"/>
      <c r="BS36" s="44"/>
      <c r="BT36" s="44"/>
      <c r="BU36" s="45"/>
      <c r="BV36" s="44"/>
      <c r="BW36" s="44"/>
      <c r="BX36" s="45"/>
      <c r="BY36" s="44"/>
      <c r="BZ36" s="44"/>
      <c r="CA36" s="45"/>
      <c r="CB36" s="44"/>
      <c r="CC36" s="44"/>
      <c r="CD36" s="45"/>
      <c r="CE36" s="46">
        <f t="shared" si="12"/>
        <v>82</v>
      </c>
      <c r="CF36" s="47">
        <f t="shared" si="13"/>
        <v>82</v>
      </c>
      <c r="CG36" s="48"/>
      <c r="CH36" s="57">
        <v>7</v>
      </c>
      <c r="CI36" s="49" t="str">
        <f t="shared" si="14"/>
        <v xml:space="preserve">Memiliki kemampuan pemahanan Teori masuk dan berkembangnya Islam di Indonesia, Kerajaan kerajaan Islam di Indonesia, Bukti bukti kehidupan pengaruh islam yang masih ada pada saat ini, </v>
      </c>
      <c r="CJ36" s="48"/>
      <c r="CK36" s="57">
        <v>7</v>
      </c>
      <c r="CL36"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37" spans="1:102">
      <c r="A37" s="8">
        <v>27</v>
      </c>
      <c r="B37" s="8">
        <v>34950</v>
      </c>
      <c r="C37" s="8" t="s">
        <v>119</v>
      </c>
      <c r="E37" s="50" t="str">
        <f t="shared" si="0"/>
        <v/>
      </c>
      <c r="F37" s="8" t="str">
        <f t="shared" si="1"/>
        <v/>
      </c>
      <c r="G37" s="8" t="str">
        <f t="shared" si="2"/>
        <v/>
      </c>
      <c r="H37" s="50" t="str">
        <f t="shared" si="3"/>
        <v/>
      </c>
      <c r="I37" s="8" t="str">
        <f t="shared" si="4"/>
        <v/>
      </c>
      <c r="J37" s="8" t="str">
        <f t="shared" si="5"/>
        <v/>
      </c>
      <c r="K37" s="8"/>
      <c r="L37" s="13"/>
      <c r="M37" s="14"/>
      <c r="N37" s="44" t="str">
        <f t="shared" si="6"/>
        <v/>
      </c>
      <c r="O37" s="44" t="str">
        <f t="shared" si="7"/>
        <v/>
      </c>
      <c r="Q37" s="44"/>
      <c r="R37" s="44"/>
      <c r="S37" s="45"/>
      <c r="T37" s="44"/>
      <c r="U37" s="44"/>
      <c r="V37" s="45"/>
      <c r="W37" s="44"/>
      <c r="X37" s="44"/>
      <c r="Y37" s="45"/>
      <c r="Z37" s="44"/>
      <c r="AA37" s="44"/>
      <c r="AB37" s="45"/>
      <c r="AC37" s="44"/>
      <c r="AD37" s="44"/>
      <c r="AE37" s="45"/>
      <c r="AF37" s="45" t="str">
        <f t="shared" si="8"/>
        <v/>
      </c>
      <c r="AG37" s="44"/>
      <c r="AH37" s="44"/>
      <c r="AI37" s="45"/>
      <c r="AJ37" s="44"/>
      <c r="AK37" s="44"/>
      <c r="AL37" s="45"/>
      <c r="AM37" s="44"/>
      <c r="AN37" s="44"/>
      <c r="AO37" s="45"/>
      <c r="AP37" s="44"/>
      <c r="AQ37" s="44"/>
      <c r="AR37" s="45"/>
      <c r="AS37" s="44"/>
      <c r="AT37" s="44"/>
      <c r="AU37" s="45"/>
      <c r="AV37" s="44"/>
      <c r="AW37" s="46" t="str">
        <f t="shared" si="9"/>
        <v/>
      </c>
      <c r="AX37" s="47" t="str">
        <f t="shared" si="10"/>
        <v/>
      </c>
      <c r="AY37" s="48"/>
      <c r="AZ37" s="57"/>
      <c r="BA37" s="45"/>
      <c r="BB37" s="57"/>
      <c r="BC37" s="57"/>
      <c r="BD37" s="45"/>
      <c r="BE37" s="57"/>
      <c r="BF37" s="57"/>
      <c r="BG37" s="57"/>
      <c r="BH37" s="57"/>
      <c r="BI37" s="57"/>
      <c r="BJ37" s="57"/>
      <c r="BK37" s="57"/>
      <c r="BL37" s="57"/>
      <c r="BM37" s="57"/>
      <c r="BN37" s="57"/>
      <c r="BO37" s="45" t="str">
        <f t="shared" si="11"/>
        <v/>
      </c>
      <c r="BP37" s="44"/>
      <c r="BQ37" s="44"/>
      <c r="BR37" s="45"/>
      <c r="BS37" s="44"/>
      <c r="BT37" s="44"/>
      <c r="BU37" s="45"/>
      <c r="BV37" s="44"/>
      <c r="BW37" s="44"/>
      <c r="BX37" s="45"/>
      <c r="BY37" s="44"/>
      <c r="BZ37" s="44"/>
      <c r="CA37" s="45"/>
      <c r="CB37" s="44"/>
      <c r="CC37" s="44"/>
      <c r="CD37" s="45"/>
      <c r="CE37" s="46" t="str">
        <f t="shared" si="12"/>
        <v/>
      </c>
      <c r="CF37" s="47" t="str">
        <f t="shared" si="13"/>
        <v/>
      </c>
      <c r="CG37" s="48"/>
      <c r="CH37" s="57"/>
      <c r="CI37" s="49" t="str">
        <f t="shared" si="14"/>
        <v/>
      </c>
      <c r="CJ37" s="48"/>
      <c r="CK37" s="57"/>
      <c r="CL37" s="49" t="str">
        <f t="shared" si="15"/>
        <v/>
      </c>
    </row>
    <row r="38" spans="1:102">
      <c r="A38" s="8">
        <v>28</v>
      </c>
      <c r="B38" s="8">
        <v>34951</v>
      </c>
      <c r="C38" s="8" t="s">
        <v>120</v>
      </c>
      <c r="E38" s="50">
        <f t="shared" si="0"/>
        <v>83</v>
      </c>
      <c r="F38" s="8" t="str">
        <f t="shared" si="1"/>
        <v>B</v>
      </c>
      <c r="G38" s="8" t="str">
        <f t="shared" si="2"/>
        <v xml:space="preserve">Memiliki kemampuan pemahanan Teori masuk dan berkembangnya Islam di Indonesia, Kerajaan kerajaan Islam di Indonesia, Bukti bukti kehidupan pengaruh islam yang masih ada pada saat ini, </v>
      </c>
      <c r="H38" s="50">
        <f t="shared" si="3"/>
        <v>90</v>
      </c>
      <c r="I38" s="8" t="str">
        <f t="shared" si="4"/>
        <v>B</v>
      </c>
      <c r="J38"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8" s="8"/>
      <c r="L38" s="13"/>
      <c r="M38" s="14"/>
      <c r="N38" s="44">
        <f t="shared" si="6"/>
        <v>85</v>
      </c>
      <c r="O38" s="44">
        <f t="shared" si="7"/>
        <v>80</v>
      </c>
      <c r="Q38" s="44">
        <v>85</v>
      </c>
      <c r="R38" s="44"/>
      <c r="S38" s="45">
        <v>85</v>
      </c>
      <c r="T38" s="44">
        <v>80</v>
      </c>
      <c r="U38" s="44"/>
      <c r="V38" s="45">
        <v>90</v>
      </c>
      <c r="W38" s="44"/>
      <c r="X38" s="44"/>
      <c r="Y38" s="45"/>
      <c r="Z38" s="44"/>
      <c r="AA38" s="44"/>
      <c r="AB38" s="45"/>
      <c r="AC38" s="44"/>
      <c r="AD38" s="44"/>
      <c r="AE38" s="45"/>
      <c r="AF38" s="45">
        <f t="shared" si="8"/>
        <v>85</v>
      </c>
      <c r="AG38" s="44">
        <v>75</v>
      </c>
      <c r="AH38" s="44"/>
      <c r="AI38" s="45">
        <v>85</v>
      </c>
      <c r="AJ38" s="44"/>
      <c r="AK38" s="44"/>
      <c r="AL38" s="45"/>
      <c r="AM38" s="44"/>
      <c r="AN38" s="44"/>
      <c r="AO38" s="45"/>
      <c r="AP38" s="44"/>
      <c r="AQ38" s="44"/>
      <c r="AR38" s="45"/>
      <c r="AS38" s="44"/>
      <c r="AT38" s="44"/>
      <c r="AU38" s="45"/>
      <c r="AV38" s="44">
        <v>80</v>
      </c>
      <c r="AW38" s="46">
        <f t="shared" si="9"/>
        <v>82.857142857142861</v>
      </c>
      <c r="AX38" s="47">
        <f t="shared" si="10"/>
        <v>83</v>
      </c>
      <c r="AY38" s="48"/>
      <c r="AZ38" s="57"/>
      <c r="BA38" s="45">
        <v>85</v>
      </c>
      <c r="BB38" s="57"/>
      <c r="BC38" s="57"/>
      <c r="BD38" s="45">
        <v>90</v>
      </c>
      <c r="BE38" s="57"/>
      <c r="BF38" s="57"/>
      <c r="BG38" s="57"/>
      <c r="BH38" s="57"/>
      <c r="BI38" s="57"/>
      <c r="BJ38" s="57"/>
      <c r="BK38" s="57"/>
      <c r="BL38" s="57"/>
      <c r="BM38" s="57"/>
      <c r="BN38" s="57"/>
      <c r="BO38" s="45">
        <f t="shared" si="11"/>
        <v>88</v>
      </c>
      <c r="BP38" s="44"/>
      <c r="BQ38" s="44">
        <v>95</v>
      </c>
      <c r="BR38" s="45"/>
      <c r="BS38" s="44"/>
      <c r="BT38" s="44"/>
      <c r="BU38" s="45"/>
      <c r="BV38" s="44"/>
      <c r="BW38" s="44"/>
      <c r="BX38" s="45"/>
      <c r="BY38" s="44"/>
      <c r="BZ38" s="44"/>
      <c r="CA38" s="45"/>
      <c r="CB38" s="44"/>
      <c r="CC38" s="44"/>
      <c r="CD38" s="45"/>
      <c r="CE38" s="46">
        <f t="shared" si="12"/>
        <v>90</v>
      </c>
      <c r="CF38" s="47">
        <f t="shared" si="13"/>
        <v>90</v>
      </c>
      <c r="CG38" s="48"/>
      <c r="CH38" s="57">
        <v>7</v>
      </c>
      <c r="CI38" s="49" t="str">
        <f t="shared" si="14"/>
        <v xml:space="preserve">Memiliki kemampuan pemahanan Teori masuk dan berkembangnya Islam di Indonesia, Kerajaan kerajaan Islam di Indonesia, Bukti bukti kehidupan pengaruh islam yang masih ada pada saat ini, </v>
      </c>
      <c r="CJ38" s="48"/>
      <c r="CK38" s="57">
        <v>7</v>
      </c>
      <c r="CL38"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39" spans="1:102">
      <c r="A39" s="8">
        <v>29</v>
      </c>
      <c r="B39" s="8">
        <v>34952</v>
      </c>
      <c r="C39" s="8" t="s">
        <v>121</v>
      </c>
      <c r="E39" s="50">
        <f t="shared" si="0"/>
        <v>83</v>
      </c>
      <c r="F39" s="8" t="str">
        <f t="shared" si="1"/>
        <v>B</v>
      </c>
      <c r="G39" s="8" t="str">
        <f t="shared" si="2"/>
        <v xml:space="preserve">Memiliki kemampuan pemahanan Teori masuk dan berkembangnya Islam di Indonesia, Kerajaan kerajaan Islam di Indonesia, Bukti bukti kehidupan pengaruh islam yang masih ada pada saat ini, </v>
      </c>
      <c r="H39" s="50">
        <f t="shared" si="3"/>
        <v>82</v>
      </c>
      <c r="I39" s="8" t="str">
        <f t="shared" si="4"/>
        <v>B</v>
      </c>
      <c r="J39"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9" s="8"/>
      <c r="L39" s="13"/>
      <c r="M39" s="14"/>
      <c r="N39" s="44">
        <f t="shared" si="6"/>
        <v>85</v>
      </c>
      <c r="O39" s="44">
        <f t="shared" si="7"/>
        <v>80</v>
      </c>
      <c r="Q39" s="44">
        <v>76</v>
      </c>
      <c r="R39" s="44"/>
      <c r="S39" s="45">
        <v>85</v>
      </c>
      <c r="T39" s="44">
        <v>88</v>
      </c>
      <c r="U39" s="44"/>
      <c r="V39" s="45">
        <v>92</v>
      </c>
      <c r="W39" s="44"/>
      <c r="X39" s="44"/>
      <c r="Y39" s="45"/>
      <c r="Z39" s="44"/>
      <c r="AA39" s="44"/>
      <c r="AB39" s="45"/>
      <c r="AC39" s="44"/>
      <c r="AD39" s="44"/>
      <c r="AE39" s="45"/>
      <c r="AF39" s="45">
        <f t="shared" si="8"/>
        <v>85</v>
      </c>
      <c r="AG39" s="44">
        <v>75</v>
      </c>
      <c r="AH39" s="44"/>
      <c r="AI39" s="45">
        <v>85</v>
      </c>
      <c r="AJ39" s="44"/>
      <c r="AK39" s="44"/>
      <c r="AL39" s="45"/>
      <c r="AM39" s="44"/>
      <c r="AN39" s="44"/>
      <c r="AO39" s="45"/>
      <c r="AP39" s="44"/>
      <c r="AQ39" s="44"/>
      <c r="AR39" s="45"/>
      <c r="AS39" s="44"/>
      <c r="AT39" s="44"/>
      <c r="AU39" s="45"/>
      <c r="AV39" s="44">
        <v>80</v>
      </c>
      <c r="AW39" s="46">
        <f t="shared" si="9"/>
        <v>83</v>
      </c>
      <c r="AX39" s="47">
        <f t="shared" si="10"/>
        <v>83</v>
      </c>
      <c r="AY39" s="48"/>
      <c r="AZ39" s="57"/>
      <c r="BA39" s="45">
        <v>85</v>
      </c>
      <c r="BB39" s="57"/>
      <c r="BC39" s="57"/>
      <c r="BD39" s="45">
        <v>92</v>
      </c>
      <c r="BE39" s="57"/>
      <c r="BF39" s="57"/>
      <c r="BG39" s="57"/>
      <c r="BH39" s="57"/>
      <c r="BI39" s="57"/>
      <c r="BJ39" s="57"/>
      <c r="BK39" s="57"/>
      <c r="BL39" s="57"/>
      <c r="BM39" s="57"/>
      <c r="BN39" s="57"/>
      <c r="BO39" s="45">
        <f t="shared" si="11"/>
        <v>89</v>
      </c>
      <c r="BP39" s="44"/>
      <c r="BQ39" s="44">
        <v>70</v>
      </c>
      <c r="BR39" s="45"/>
      <c r="BS39" s="44"/>
      <c r="BT39" s="44"/>
      <c r="BU39" s="45"/>
      <c r="BV39" s="44"/>
      <c r="BW39" s="44"/>
      <c r="BX39" s="45"/>
      <c r="BY39" s="44"/>
      <c r="BZ39" s="44"/>
      <c r="CA39" s="45"/>
      <c r="CB39" s="44"/>
      <c r="CC39" s="44"/>
      <c r="CD39" s="45"/>
      <c r="CE39" s="46">
        <f t="shared" si="12"/>
        <v>82.333333333333329</v>
      </c>
      <c r="CF39" s="47">
        <f t="shared" si="13"/>
        <v>82</v>
      </c>
      <c r="CG39" s="48"/>
      <c r="CH39" s="57">
        <v>7</v>
      </c>
      <c r="CI39" s="49" t="str">
        <f t="shared" si="14"/>
        <v xml:space="preserve">Memiliki kemampuan pemahanan Teori masuk dan berkembangnya Islam di Indonesia, Kerajaan kerajaan Islam di Indonesia, Bukti bukti kehidupan pengaruh islam yang masih ada pada saat ini, </v>
      </c>
      <c r="CJ39" s="48"/>
      <c r="CK39" s="57">
        <v>7</v>
      </c>
      <c r="CL39"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40" spans="1:102">
      <c r="A40" s="8">
        <v>30</v>
      </c>
      <c r="B40" s="8">
        <v>34953</v>
      </c>
      <c r="C40" s="8" t="s">
        <v>122</v>
      </c>
      <c r="E40" s="50">
        <f t="shared" si="0"/>
        <v>82</v>
      </c>
      <c r="F40" s="8" t="str">
        <f t="shared" si="1"/>
        <v>B</v>
      </c>
      <c r="G40" s="8" t="str">
        <f t="shared" si="2"/>
        <v xml:space="preserve">Memiliki kemampuan pemahanan Teori masuk dan berkembangnya Islam di Indonesia, Kerajaan kerajaan Islam di Indonesia, Bukti bukti kehidupan pengaruh islam yang masih ada pada saat ini, </v>
      </c>
      <c r="H40" s="50">
        <f t="shared" si="3"/>
        <v>83</v>
      </c>
      <c r="I40" s="8" t="str">
        <f t="shared" si="4"/>
        <v>B</v>
      </c>
      <c r="J40"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40" s="8"/>
      <c r="L40" s="13"/>
      <c r="M40" s="14"/>
      <c r="N40" s="44">
        <f t="shared" si="6"/>
        <v>86</v>
      </c>
      <c r="O40" s="44">
        <f t="shared" si="7"/>
        <v>80</v>
      </c>
      <c r="Q40" s="44">
        <v>90</v>
      </c>
      <c r="R40" s="44"/>
      <c r="S40" s="45">
        <v>85</v>
      </c>
      <c r="T40" s="44">
        <v>82</v>
      </c>
      <c r="U40" s="44"/>
      <c r="V40" s="45">
        <v>85</v>
      </c>
      <c r="W40" s="44"/>
      <c r="X40" s="44"/>
      <c r="Y40" s="45"/>
      <c r="Z40" s="44"/>
      <c r="AA40" s="44"/>
      <c r="AB40" s="45"/>
      <c r="AC40" s="44"/>
      <c r="AD40" s="44"/>
      <c r="AE40" s="45"/>
      <c r="AF40" s="45">
        <f t="shared" si="8"/>
        <v>86</v>
      </c>
      <c r="AG40" s="44">
        <v>70</v>
      </c>
      <c r="AH40" s="44"/>
      <c r="AI40" s="45">
        <v>80</v>
      </c>
      <c r="AJ40" s="44"/>
      <c r="AK40" s="44"/>
      <c r="AL40" s="45"/>
      <c r="AM40" s="44"/>
      <c r="AN40" s="44"/>
      <c r="AO40" s="45"/>
      <c r="AP40" s="44"/>
      <c r="AQ40" s="44"/>
      <c r="AR40" s="45"/>
      <c r="AS40" s="44"/>
      <c r="AT40" s="44"/>
      <c r="AU40" s="45"/>
      <c r="AV40" s="44">
        <v>80</v>
      </c>
      <c r="AW40" s="46">
        <f t="shared" si="9"/>
        <v>81.714285714285708</v>
      </c>
      <c r="AX40" s="47">
        <f t="shared" si="10"/>
        <v>82</v>
      </c>
      <c r="AY40" s="48"/>
      <c r="AZ40" s="57"/>
      <c r="BA40" s="45">
        <v>85</v>
      </c>
      <c r="BB40" s="57"/>
      <c r="BC40" s="57"/>
      <c r="BD40" s="45">
        <v>85</v>
      </c>
      <c r="BE40" s="57"/>
      <c r="BF40" s="57"/>
      <c r="BG40" s="57"/>
      <c r="BH40" s="57"/>
      <c r="BI40" s="57"/>
      <c r="BJ40" s="57"/>
      <c r="BK40" s="57"/>
      <c r="BL40" s="57"/>
      <c r="BM40" s="57"/>
      <c r="BN40" s="57"/>
      <c r="BO40" s="45">
        <f t="shared" si="11"/>
        <v>85</v>
      </c>
      <c r="BP40" s="44"/>
      <c r="BQ40" s="44">
        <v>80</v>
      </c>
      <c r="BR40" s="45"/>
      <c r="BS40" s="44"/>
      <c r="BT40" s="44"/>
      <c r="BU40" s="45"/>
      <c r="BV40" s="44"/>
      <c r="BW40" s="44"/>
      <c r="BX40" s="45"/>
      <c r="BY40" s="44"/>
      <c r="BZ40" s="44"/>
      <c r="CA40" s="45"/>
      <c r="CB40" s="44"/>
      <c r="CC40" s="44"/>
      <c r="CD40" s="45"/>
      <c r="CE40" s="46">
        <f t="shared" si="12"/>
        <v>83.333333333333329</v>
      </c>
      <c r="CF40" s="47">
        <f t="shared" si="13"/>
        <v>83</v>
      </c>
      <c r="CG40" s="48"/>
      <c r="CH40" s="57">
        <v>7</v>
      </c>
      <c r="CI40" s="49" t="str">
        <f t="shared" si="14"/>
        <v xml:space="preserve">Memiliki kemampuan pemahanan Teori masuk dan berkembangnya Islam di Indonesia, Kerajaan kerajaan Islam di Indonesia, Bukti bukti kehidupan pengaruh islam yang masih ada pada saat ini, </v>
      </c>
      <c r="CJ40" s="48"/>
      <c r="CK40" s="57">
        <v>7</v>
      </c>
      <c r="CL40"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41" spans="1:102">
      <c r="A41" s="8">
        <v>31</v>
      </c>
      <c r="B41" s="8">
        <v>34954</v>
      </c>
      <c r="C41" s="8" t="s">
        <v>123</v>
      </c>
      <c r="E41" s="50">
        <f t="shared" si="0"/>
        <v>82</v>
      </c>
      <c r="F41" s="8" t="str">
        <f t="shared" si="1"/>
        <v>B</v>
      </c>
      <c r="G41" s="8" t="str">
        <f t="shared" si="2"/>
        <v xml:space="preserve">Memiliki kemampuan pemahanan Teori masuk dan berkembangnya Islam di Indonesia, Kerajaan kerajaan Islam di Indonesia, Bukti bukti kehidupan pengaruh islam yang masih ada pada saat ini, </v>
      </c>
      <c r="H41" s="50">
        <f t="shared" si="3"/>
        <v>77</v>
      </c>
      <c r="I41" s="8" t="str">
        <f t="shared" si="4"/>
        <v>B</v>
      </c>
      <c r="J41"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41" s="8"/>
      <c r="L41" s="13"/>
      <c r="M41" s="14"/>
      <c r="N41" s="44">
        <f t="shared" si="6"/>
        <v>87</v>
      </c>
      <c r="O41" s="44">
        <f t="shared" si="7"/>
        <v>80</v>
      </c>
      <c r="Q41" s="44">
        <v>95</v>
      </c>
      <c r="R41" s="44"/>
      <c r="S41" s="45">
        <v>80</v>
      </c>
      <c r="T41" s="44">
        <v>92</v>
      </c>
      <c r="U41" s="44"/>
      <c r="V41" s="45">
        <v>80</v>
      </c>
      <c r="W41" s="44"/>
      <c r="X41" s="44"/>
      <c r="Y41" s="45"/>
      <c r="Z41" s="44"/>
      <c r="AA41" s="44"/>
      <c r="AB41" s="45"/>
      <c r="AC41" s="44"/>
      <c r="AD41" s="44"/>
      <c r="AE41" s="45"/>
      <c r="AF41" s="45">
        <f t="shared" si="8"/>
        <v>87</v>
      </c>
      <c r="AG41" s="44">
        <v>70</v>
      </c>
      <c r="AH41" s="44"/>
      <c r="AI41" s="45">
        <v>80</v>
      </c>
      <c r="AJ41" s="44"/>
      <c r="AK41" s="44"/>
      <c r="AL41" s="45"/>
      <c r="AM41" s="44"/>
      <c r="AN41" s="44"/>
      <c r="AO41" s="45"/>
      <c r="AP41" s="44"/>
      <c r="AQ41" s="44"/>
      <c r="AR41" s="45"/>
      <c r="AS41" s="44"/>
      <c r="AT41" s="44"/>
      <c r="AU41" s="45"/>
      <c r="AV41" s="44">
        <v>80</v>
      </c>
      <c r="AW41" s="46">
        <f t="shared" si="9"/>
        <v>82.428571428571431</v>
      </c>
      <c r="AX41" s="47">
        <f t="shared" si="10"/>
        <v>82</v>
      </c>
      <c r="AY41" s="48"/>
      <c r="AZ41" s="57"/>
      <c r="BA41" s="45">
        <v>80</v>
      </c>
      <c r="BB41" s="57"/>
      <c r="BC41" s="57"/>
      <c r="BD41" s="45">
        <v>80</v>
      </c>
      <c r="BE41" s="57"/>
      <c r="BF41" s="57"/>
      <c r="BG41" s="57"/>
      <c r="BH41" s="57"/>
      <c r="BI41" s="57"/>
      <c r="BJ41" s="57"/>
      <c r="BK41" s="57"/>
      <c r="BL41" s="57"/>
      <c r="BM41" s="57"/>
      <c r="BN41" s="57"/>
      <c r="BO41" s="45">
        <f t="shared" si="11"/>
        <v>80</v>
      </c>
      <c r="BP41" s="44"/>
      <c r="BQ41" s="44">
        <v>70</v>
      </c>
      <c r="BR41" s="45"/>
      <c r="BS41" s="44"/>
      <c r="BT41" s="44"/>
      <c r="BU41" s="45"/>
      <c r="BV41" s="44"/>
      <c r="BW41" s="44"/>
      <c r="BX41" s="45"/>
      <c r="BY41" s="44"/>
      <c r="BZ41" s="44"/>
      <c r="CA41" s="45"/>
      <c r="CB41" s="44"/>
      <c r="CC41" s="44"/>
      <c r="CD41" s="45"/>
      <c r="CE41" s="46">
        <f t="shared" si="12"/>
        <v>76.666666666666671</v>
      </c>
      <c r="CF41" s="47">
        <f t="shared" si="13"/>
        <v>77</v>
      </c>
      <c r="CG41" s="48"/>
      <c r="CH41" s="57">
        <v>7</v>
      </c>
      <c r="CI41" s="49" t="str">
        <f t="shared" si="14"/>
        <v xml:space="preserve">Memiliki kemampuan pemahanan Teori masuk dan berkembangnya Islam di Indonesia, Kerajaan kerajaan Islam di Indonesia, Bukti bukti kehidupan pengaruh islam yang masih ada pada saat ini, </v>
      </c>
      <c r="CJ41" s="48"/>
      <c r="CK41" s="57">
        <v>7</v>
      </c>
      <c r="CL41"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42" spans="1:102">
      <c r="A42" s="8">
        <v>32</v>
      </c>
      <c r="B42" s="8">
        <v>34955</v>
      </c>
      <c r="C42" s="8" t="s">
        <v>124</v>
      </c>
      <c r="E42" s="50">
        <f t="shared" si="0"/>
        <v>83</v>
      </c>
      <c r="F42" s="8" t="str">
        <f t="shared" si="1"/>
        <v>B</v>
      </c>
      <c r="G42" s="8" t="str">
        <f t="shared" si="2"/>
        <v xml:space="preserve">Memiliki kemampuan pemahanan Teori masuk dan berkembangnya Islam di Indonesia, Kerajaan kerajaan Islam di Indonesia, Bukti bukti kehidupan pengaruh islam yang masih ada pada saat ini, </v>
      </c>
      <c r="H42" s="50">
        <f t="shared" si="3"/>
        <v>75</v>
      </c>
      <c r="I42" s="8" t="str">
        <f t="shared" si="4"/>
        <v>C</v>
      </c>
      <c r="J42"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42" s="8"/>
      <c r="L42" s="13"/>
      <c r="M42" s="14"/>
      <c r="N42" s="44">
        <f t="shared" si="6"/>
        <v>86</v>
      </c>
      <c r="O42" s="44">
        <f t="shared" si="7"/>
        <v>85</v>
      </c>
      <c r="Q42" s="44">
        <v>95</v>
      </c>
      <c r="R42" s="44"/>
      <c r="S42" s="45">
        <v>76</v>
      </c>
      <c r="T42" s="44">
        <v>92</v>
      </c>
      <c r="U42" s="44"/>
      <c r="V42" s="45">
        <v>80</v>
      </c>
      <c r="W42" s="44"/>
      <c r="X42" s="44"/>
      <c r="Y42" s="45"/>
      <c r="Z42" s="44"/>
      <c r="AA42" s="44"/>
      <c r="AB42" s="45"/>
      <c r="AC42" s="44"/>
      <c r="AD42" s="44"/>
      <c r="AE42" s="45"/>
      <c r="AF42" s="45">
        <f t="shared" si="8"/>
        <v>86</v>
      </c>
      <c r="AG42" s="44">
        <v>70</v>
      </c>
      <c r="AH42" s="44"/>
      <c r="AI42" s="45">
        <v>80</v>
      </c>
      <c r="AJ42" s="44"/>
      <c r="AK42" s="44"/>
      <c r="AL42" s="45"/>
      <c r="AM42" s="44"/>
      <c r="AN42" s="44"/>
      <c r="AO42" s="45"/>
      <c r="AP42" s="44"/>
      <c r="AQ42" s="44"/>
      <c r="AR42" s="45"/>
      <c r="AS42" s="44"/>
      <c r="AT42" s="44"/>
      <c r="AU42" s="45"/>
      <c r="AV42" s="44">
        <v>85</v>
      </c>
      <c r="AW42" s="46">
        <f t="shared" si="9"/>
        <v>82.571428571428569</v>
      </c>
      <c r="AX42" s="47">
        <f t="shared" si="10"/>
        <v>83</v>
      </c>
      <c r="AY42" s="48"/>
      <c r="AZ42" s="57"/>
      <c r="BA42" s="45">
        <v>76</v>
      </c>
      <c r="BB42" s="57"/>
      <c r="BC42" s="57"/>
      <c r="BD42" s="45">
        <v>80</v>
      </c>
      <c r="BE42" s="57"/>
      <c r="BF42" s="57"/>
      <c r="BG42" s="57"/>
      <c r="BH42" s="57"/>
      <c r="BI42" s="57"/>
      <c r="BJ42" s="57"/>
      <c r="BK42" s="57"/>
      <c r="BL42" s="57"/>
      <c r="BM42" s="57"/>
      <c r="BN42" s="57"/>
      <c r="BO42" s="45">
        <f t="shared" si="11"/>
        <v>78</v>
      </c>
      <c r="BP42" s="44"/>
      <c r="BQ42" s="44">
        <v>70</v>
      </c>
      <c r="BR42" s="45"/>
      <c r="BS42" s="44"/>
      <c r="BT42" s="44"/>
      <c r="BU42" s="45"/>
      <c r="BV42" s="44"/>
      <c r="BW42" s="44"/>
      <c r="BX42" s="45"/>
      <c r="BY42" s="44"/>
      <c r="BZ42" s="44"/>
      <c r="CA42" s="45"/>
      <c r="CB42" s="44"/>
      <c r="CC42" s="44"/>
      <c r="CD42" s="45"/>
      <c r="CE42" s="46">
        <f t="shared" si="12"/>
        <v>75.333333333333329</v>
      </c>
      <c r="CF42" s="47">
        <f t="shared" si="13"/>
        <v>75</v>
      </c>
      <c r="CG42" s="48"/>
      <c r="CH42" s="57">
        <v>7</v>
      </c>
      <c r="CI42" s="49" t="str">
        <f t="shared" si="14"/>
        <v xml:space="preserve">Memiliki kemampuan pemahanan Teori masuk dan berkembangnya Islam di Indonesia, Kerajaan kerajaan Islam di Indonesia, Bukti bukti kehidupan pengaruh islam yang masih ada pada saat ini, </v>
      </c>
      <c r="CJ42" s="48"/>
      <c r="CK42" s="57">
        <v>7</v>
      </c>
      <c r="CL42"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43" spans="1:102">
      <c r="A43" s="8">
        <v>33</v>
      </c>
      <c r="B43" s="8">
        <v>34956</v>
      </c>
      <c r="C43" s="8" t="s">
        <v>125</v>
      </c>
      <c r="E43" s="50">
        <f t="shared" ref="E43:E60" si="16">AX43</f>
        <v>78</v>
      </c>
      <c r="F43" s="8" t="str">
        <f t="shared" ref="F43:F60" si="17">IF(E43="","",IF(E43&lt;=69,"D",IF(E43&lt;=75,"C",IF(E43&lt;=90,"B",IF(E43&lt;=100,"A","E")))))</f>
        <v>B</v>
      </c>
      <c r="G43" s="8" t="str">
        <f t="shared" ref="G43:G60" si="18">CI43</f>
        <v xml:space="preserve">Memiliki kemampuan pemahanan Teori masuk dan berkembangnya Islam di Indonesia, Kerajaan kerajaan Islam di Indonesia, Bukti bukti kehidupan pengaruh islam yang masih ada pada saat ini, </v>
      </c>
      <c r="H43" s="50">
        <f t="shared" ref="H43:H60" si="19">CF43</f>
        <v>79</v>
      </c>
      <c r="I43" s="8" t="str">
        <f t="shared" ref="I43:I60" si="20">IF(H43="","",IF(H43&lt;=69,"D",IF(H43&lt;=75,"C",IF(H43&lt;=90,"B",IF(H43&lt;=100,"A","E")))))</f>
        <v>B</v>
      </c>
      <c r="J43" s="8" t="str">
        <f t="shared" ref="J43:J60" si="21">CL43</f>
        <v xml:space="preserve">Memiliki keterampilan Membuat makalah tentang teori masuk dan berkembangnya Islam di Indonesia, Membuat makalah tentang kerajaan kerajaan Islam di Indonesia, Membuat makalah tentang bukti bukti kehidupan pengaruh islam yang masih ada pada saat ini, </v>
      </c>
      <c r="K43" s="8"/>
      <c r="L43" s="13"/>
      <c r="M43" s="14"/>
      <c r="N43" s="44">
        <f t="shared" ref="N43:N60" si="22">AF43</f>
        <v>80</v>
      </c>
      <c r="O43" s="44">
        <f t="shared" ref="O43:O60" si="23">IF(COUNTBLANK(AV43:AV43),"",AV43)</f>
        <v>75</v>
      </c>
      <c r="Q43" s="44">
        <v>80</v>
      </c>
      <c r="R43" s="44"/>
      <c r="S43" s="45">
        <v>76</v>
      </c>
      <c r="T43" s="44">
        <v>88</v>
      </c>
      <c r="U43" s="44"/>
      <c r="V43" s="45">
        <v>76</v>
      </c>
      <c r="W43" s="44"/>
      <c r="X43" s="44"/>
      <c r="Y43" s="45"/>
      <c r="Z43" s="44"/>
      <c r="AA43" s="44"/>
      <c r="AB43" s="45"/>
      <c r="AC43" s="44"/>
      <c r="AD43" s="44"/>
      <c r="AE43" s="45"/>
      <c r="AF43" s="45">
        <f t="shared" ref="AF43:AF60" si="24">IF(AND(Q43="",R43="",S43=""),"",ROUND(AVERAGE(Q43:AE43),0))</f>
        <v>80</v>
      </c>
      <c r="AG43" s="44">
        <v>70</v>
      </c>
      <c r="AH43" s="44"/>
      <c r="AI43" s="45">
        <v>80</v>
      </c>
      <c r="AJ43" s="44"/>
      <c r="AK43" s="44"/>
      <c r="AL43" s="45"/>
      <c r="AM43" s="44"/>
      <c r="AN43" s="44"/>
      <c r="AO43" s="45"/>
      <c r="AP43" s="44"/>
      <c r="AQ43" s="44"/>
      <c r="AR43" s="45"/>
      <c r="AS43" s="44"/>
      <c r="AT43" s="44"/>
      <c r="AU43" s="45"/>
      <c r="AV43" s="44">
        <v>75</v>
      </c>
      <c r="AW43" s="46">
        <f t="shared" ref="AW43:AW60" si="25">IF(AV43="","",AVERAGE(Q43:AE43,AG43:AV43))</f>
        <v>77.857142857142861</v>
      </c>
      <c r="AX43" s="47">
        <f t="shared" ref="AX43:AX60" si="26">IF(AW43="","",ROUND(AW43,0))</f>
        <v>78</v>
      </c>
      <c r="AY43" s="48"/>
      <c r="AZ43" s="57"/>
      <c r="BA43" s="45">
        <v>76</v>
      </c>
      <c r="BB43" s="57"/>
      <c r="BC43" s="57"/>
      <c r="BD43" s="45">
        <v>76</v>
      </c>
      <c r="BE43" s="57"/>
      <c r="BF43" s="57"/>
      <c r="BG43" s="57"/>
      <c r="BH43" s="57"/>
      <c r="BI43" s="57"/>
      <c r="BJ43" s="57"/>
      <c r="BK43" s="57"/>
      <c r="BL43" s="57"/>
      <c r="BM43" s="57"/>
      <c r="BN43" s="57"/>
      <c r="BO43" s="45">
        <f t="shared" ref="BO43:BO60" si="27">IF(AND(BB43="",BA43="",AZ43=""),"",ROUND(AVERAGE(AZ43:BN43),0))</f>
        <v>76</v>
      </c>
      <c r="BP43" s="44"/>
      <c r="BQ43" s="44">
        <v>85</v>
      </c>
      <c r="BR43" s="45"/>
      <c r="BS43" s="44"/>
      <c r="BT43" s="44"/>
      <c r="BU43" s="45"/>
      <c r="BV43" s="44"/>
      <c r="BW43" s="44"/>
      <c r="BX43" s="45"/>
      <c r="BY43" s="44"/>
      <c r="BZ43" s="44"/>
      <c r="CA43" s="45"/>
      <c r="CB43" s="44"/>
      <c r="CC43" s="44"/>
      <c r="CD43" s="45"/>
      <c r="CE43" s="46">
        <f t="shared" ref="CE43:CE60" si="28">IF(AND(BP43="",BQ43="",BR43=""),"",AVERAGE(AZ43:BN43,BP43:CD43))</f>
        <v>79</v>
      </c>
      <c r="CF43" s="47">
        <f t="shared" ref="CF43:CF60" si="29">IF(CE43="","",ROUND(CE43,0))</f>
        <v>79</v>
      </c>
      <c r="CG43" s="48"/>
      <c r="CH43" s="57">
        <v>7</v>
      </c>
      <c r="CI43" s="49" t="str">
        <f t="shared" ref="CI43:CI60" si="30">IF(CH43="","",VLOOKUP(CH43,$CW$9:$CX$20,2,0))</f>
        <v xml:space="preserve">Memiliki kemampuan pemahanan Teori masuk dan berkembangnya Islam di Indonesia, Kerajaan kerajaan Islam di Indonesia, Bukti bukti kehidupan pengaruh islam yang masih ada pada saat ini, </v>
      </c>
      <c r="CJ43" s="48"/>
      <c r="CK43" s="57">
        <v>7</v>
      </c>
      <c r="CL43" s="49" t="str">
        <f t="shared" ref="CL43:CL60" si="31">IF(CK43="","",VLOOKUP(CK43,$CW$22:$CX$33,2,0))</f>
        <v xml:space="preserve">Memiliki keterampilan Membuat makalah tentang teori masuk dan berkembangnya Islam di Indonesia, Membuat makalah tentang kerajaan kerajaan Islam di Indonesia, Membuat makalah tentang bukti bukti kehidupan pengaruh islam yang masih ada pada saat ini, </v>
      </c>
    </row>
    <row r="44" spans="1:102">
      <c r="A44" s="8">
        <v>34</v>
      </c>
      <c r="B44" s="8">
        <v>34957</v>
      </c>
      <c r="C44" s="8" t="s">
        <v>126</v>
      </c>
      <c r="E44" s="50">
        <f t="shared" si="16"/>
        <v>84</v>
      </c>
      <c r="F44" s="8" t="str">
        <f t="shared" si="17"/>
        <v>B</v>
      </c>
      <c r="G44" s="8" t="str">
        <f t="shared" si="18"/>
        <v xml:space="preserve">Memiliki kemampuan pemahanan Teori masuk dan berkembangnya Islam di Indonesia, Kerajaan kerajaan Islam di Indonesia, Bukti bukti kehidupan pengaruh islam yang masih ada pada saat ini, </v>
      </c>
      <c r="H44" s="50">
        <f t="shared" si="19"/>
        <v>90</v>
      </c>
      <c r="I44" s="8" t="str">
        <f t="shared" si="20"/>
        <v>B</v>
      </c>
      <c r="J44" s="8" t="str">
        <f t="shared" si="21"/>
        <v xml:space="preserve">Memiliki keterampilan Membuat makalah tentang teori masuk dan berkembangnya Islam di Indonesia, Membuat makalah tentang kerajaan kerajaan Islam di Indonesia, Membuat makalah tentang bukti bukti kehidupan pengaruh islam yang masih ada pada saat ini, </v>
      </c>
      <c r="K44" s="8"/>
      <c r="L44" s="13"/>
      <c r="M44" s="14"/>
      <c r="N44" s="44">
        <f t="shared" si="22"/>
        <v>89</v>
      </c>
      <c r="O44" s="44">
        <f t="shared" si="23"/>
        <v>80</v>
      </c>
      <c r="Q44" s="44">
        <v>90</v>
      </c>
      <c r="R44" s="44"/>
      <c r="S44" s="45">
        <v>85</v>
      </c>
      <c r="T44" s="44">
        <v>90</v>
      </c>
      <c r="U44" s="44"/>
      <c r="V44" s="45">
        <v>90</v>
      </c>
      <c r="W44" s="44"/>
      <c r="X44" s="44"/>
      <c r="Y44" s="45"/>
      <c r="Z44" s="44"/>
      <c r="AA44" s="44"/>
      <c r="AB44" s="45"/>
      <c r="AC44" s="44"/>
      <c r="AD44" s="44"/>
      <c r="AE44" s="45"/>
      <c r="AF44" s="45">
        <f t="shared" si="24"/>
        <v>89</v>
      </c>
      <c r="AG44" s="44">
        <v>70</v>
      </c>
      <c r="AH44" s="44"/>
      <c r="AI44" s="45">
        <v>80</v>
      </c>
      <c r="AJ44" s="44"/>
      <c r="AK44" s="44"/>
      <c r="AL44" s="45"/>
      <c r="AM44" s="44"/>
      <c r="AN44" s="44"/>
      <c r="AO44" s="45"/>
      <c r="AP44" s="44"/>
      <c r="AQ44" s="44"/>
      <c r="AR44" s="45"/>
      <c r="AS44" s="44"/>
      <c r="AT44" s="44"/>
      <c r="AU44" s="45"/>
      <c r="AV44" s="44">
        <v>80</v>
      </c>
      <c r="AW44" s="46">
        <f t="shared" si="25"/>
        <v>83.571428571428569</v>
      </c>
      <c r="AX44" s="47">
        <f t="shared" si="26"/>
        <v>84</v>
      </c>
      <c r="AY44" s="48"/>
      <c r="AZ44" s="57"/>
      <c r="BA44" s="45">
        <v>85</v>
      </c>
      <c r="BB44" s="57"/>
      <c r="BC44" s="57"/>
      <c r="BD44" s="45">
        <v>90</v>
      </c>
      <c r="BE44" s="57"/>
      <c r="BF44" s="57"/>
      <c r="BG44" s="57"/>
      <c r="BH44" s="57"/>
      <c r="BI44" s="57"/>
      <c r="BJ44" s="57"/>
      <c r="BK44" s="57"/>
      <c r="BL44" s="57"/>
      <c r="BM44" s="57"/>
      <c r="BN44" s="57"/>
      <c r="BO44" s="45">
        <f t="shared" si="27"/>
        <v>88</v>
      </c>
      <c r="BP44" s="44"/>
      <c r="BQ44" s="44">
        <v>95</v>
      </c>
      <c r="BR44" s="45"/>
      <c r="BS44" s="44"/>
      <c r="BT44" s="44"/>
      <c r="BU44" s="45"/>
      <c r="BV44" s="44"/>
      <c r="BW44" s="44"/>
      <c r="BX44" s="45"/>
      <c r="BY44" s="44"/>
      <c r="BZ44" s="44"/>
      <c r="CA44" s="45"/>
      <c r="CB44" s="44"/>
      <c r="CC44" s="44"/>
      <c r="CD44" s="45"/>
      <c r="CE44" s="46">
        <f t="shared" si="28"/>
        <v>90</v>
      </c>
      <c r="CF44" s="47">
        <f t="shared" si="29"/>
        <v>90</v>
      </c>
      <c r="CG44" s="48"/>
      <c r="CH44" s="57">
        <v>7</v>
      </c>
      <c r="CI44" s="49" t="str">
        <f t="shared" si="30"/>
        <v xml:space="preserve">Memiliki kemampuan pemahanan Teori masuk dan berkembangnya Islam di Indonesia, Kerajaan kerajaan Islam di Indonesia, Bukti bukti kehidupan pengaruh islam yang masih ada pada saat ini, </v>
      </c>
      <c r="CJ44" s="48"/>
      <c r="CK44" s="57">
        <v>7</v>
      </c>
      <c r="CL44" s="49" t="str">
        <f t="shared" si="31"/>
        <v xml:space="preserve">Memiliki keterampilan Membuat makalah tentang teori masuk dan berkembangnya Islam di Indonesia, Membuat makalah tentang kerajaan kerajaan Islam di Indonesia, Membuat makalah tentang bukti bukti kehidupan pengaruh islam yang masih ada pada saat ini, </v>
      </c>
    </row>
    <row r="45" spans="1:102">
      <c r="A45" s="8">
        <v>35</v>
      </c>
      <c r="B45" s="8">
        <v>34958</v>
      </c>
      <c r="C45" s="8" t="s">
        <v>127</v>
      </c>
      <c r="E45" s="50">
        <f t="shared" si="16"/>
        <v>82</v>
      </c>
      <c r="F45" s="8" t="str">
        <f t="shared" si="17"/>
        <v>B</v>
      </c>
      <c r="G45" s="8" t="str">
        <f t="shared" si="18"/>
        <v xml:space="preserve">Memiliki kemampuan pemahanan Teori masuk dan berkembangnya Islam di Indonesia, Kerajaan kerajaan Islam di Indonesia, Bukti bukti kehidupan pengaruh islam yang masih ada pada saat ini, </v>
      </c>
      <c r="H45" s="50">
        <f t="shared" si="19"/>
        <v>90</v>
      </c>
      <c r="I45" s="8" t="str">
        <f t="shared" si="20"/>
        <v>B</v>
      </c>
      <c r="J45" s="8" t="str">
        <f t="shared" si="21"/>
        <v xml:space="preserve">Memiliki keterampilan Membuat makalah tentang teori masuk dan berkembangnya Islam di Indonesia, Membuat makalah tentang kerajaan kerajaan Islam di Indonesia, Membuat makalah tentang bukti bukti kehidupan pengaruh islam yang masih ada pada saat ini, </v>
      </c>
      <c r="K45" s="8"/>
      <c r="L45" s="13"/>
      <c r="M45" s="14"/>
      <c r="N45" s="44">
        <f t="shared" si="22"/>
        <v>87</v>
      </c>
      <c r="O45" s="44">
        <f t="shared" si="23"/>
        <v>75</v>
      </c>
      <c r="Q45" s="44">
        <v>95</v>
      </c>
      <c r="R45" s="44"/>
      <c r="S45" s="45">
        <v>85</v>
      </c>
      <c r="T45" s="44">
        <v>76</v>
      </c>
      <c r="U45" s="44"/>
      <c r="V45" s="45">
        <v>91</v>
      </c>
      <c r="W45" s="44"/>
      <c r="X45" s="44"/>
      <c r="Y45" s="45"/>
      <c r="Z45" s="44"/>
      <c r="AA45" s="44"/>
      <c r="AB45" s="45"/>
      <c r="AC45" s="44"/>
      <c r="AD45" s="44"/>
      <c r="AE45" s="45"/>
      <c r="AF45" s="45">
        <f t="shared" si="24"/>
        <v>87</v>
      </c>
      <c r="AG45" s="44">
        <v>70</v>
      </c>
      <c r="AH45" s="44"/>
      <c r="AI45" s="45">
        <v>80</v>
      </c>
      <c r="AJ45" s="44"/>
      <c r="AK45" s="44"/>
      <c r="AL45" s="45"/>
      <c r="AM45" s="44"/>
      <c r="AN45" s="44"/>
      <c r="AO45" s="45"/>
      <c r="AP45" s="44"/>
      <c r="AQ45" s="44"/>
      <c r="AR45" s="45"/>
      <c r="AS45" s="44"/>
      <c r="AT45" s="44"/>
      <c r="AU45" s="45"/>
      <c r="AV45" s="44">
        <v>75</v>
      </c>
      <c r="AW45" s="46">
        <f t="shared" si="25"/>
        <v>81.714285714285708</v>
      </c>
      <c r="AX45" s="47">
        <f t="shared" si="26"/>
        <v>82</v>
      </c>
      <c r="AY45" s="48"/>
      <c r="AZ45" s="57"/>
      <c r="BA45" s="45">
        <v>85</v>
      </c>
      <c r="BB45" s="57"/>
      <c r="BC45" s="57"/>
      <c r="BD45" s="45">
        <v>91</v>
      </c>
      <c r="BE45" s="57"/>
      <c r="BF45" s="57"/>
      <c r="BG45" s="57"/>
      <c r="BH45" s="57"/>
      <c r="BI45" s="57"/>
      <c r="BJ45" s="57"/>
      <c r="BK45" s="57"/>
      <c r="BL45" s="57"/>
      <c r="BM45" s="57"/>
      <c r="BN45" s="57"/>
      <c r="BO45" s="45">
        <f t="shared" si="27"/>
        <v>88</v>
      </c>
      <c r="BP45" s="44"/>
      <c r="BQ45" s="44">
        <v>95</v>
      </c>
      <c r="BR45" s="45"/>
      <c r="BS45" s="44"/>
      <c r="BT45" s="44"/>
      <c r="BU45" s="45"/>
      <c r="BV45" s="44"/>
      <c r="BW45" s="44"/>
      <c r="BX45" s="45"/>
      <c r="BY45" s="44"/>
      <c r="BZ45" s="44"/>
      <c r="CA45" s="45"/>
      <c r="CB45" s="44"/>
      <c r="CC45" s="44"/>
      <c r="CD45" s="45"/>
      <c r="CE45" s="46">
        <f t="shared" si="28"/>
        <v>90.333333333333329</v>
      </c>
      <c r="CF45" s="47">
        <f t="shared" si="29"/>
        <v>90</v>
      </c>
      <c r="CG45" s="48"/>
      <c r="CH45" s="57">
        <v>7</v>
      </c>
      <c r="CI45" s="49" t="str">
        <f t="shared" si="30"/>
        <v xml:space="preserve">Memiliki kemampuan pemahanan Teori masuk dan berkembangnya Islam di Indonesia, Kerajaan kerajaan Islam di Indonesia, Bukti bukti kehidupan pengaruh islam yang masih ada pada saat ini, </v>
      </c>
      <c r="CJ45" s="48"/>
      <c r="CK45" s="57">
        <v>7</v>
      </c>
      <c r="CL45" s="49" t="str">
        <f t="shared" si="31"/>
        <v xml:space="preserve">Memiliki keterampilan Membuat makalah tentang teori masuk dan berkembangnya Islam di Indonesia, Membuat makalah tentang kerajaan kerajaan Islam di Indonesia, Membuat makalah tentang bukti bukti kehidupan pengaruh islam yang masih ada pada saat ini, </v>
      </c>
    </row>
    <row r="46" spans="1:102">
      <c r="A46" s="8"/>
      <c r="B46" s="8"/>
      <c r="C46" s="8"/>
      <c r="E46" s="50" t="str">
        <f t="shared" si="16"/>
        <v/>
      </c>
      <c r="F46" s="8" t="str">
        <f t="shared" si="17"/>
        <v/>
      </c>
      <c r="G46" s="8" t="str">
        <f t="shared" si="18"/>
        <v/>
      </c>
      <c r="H46" s="50" t="str">
        <f t="shared" si="19"/>
        <v/>
      </c>
      <c r="I46" s="8" t="str">
        <f t="shared" si="20"/>
        <v/>
      </c>
      <c r="J46" s="8" t="str">
        <f t="shared" si="21"/>
        <v/>
      </c>
      <c r="K46" s="8"/>
      <c r="L46" s="13"/>
      <c r="M46" s="14"/>
      <c r="N46" s="44" t="str">
        <f t="shared" si="22"/>
        <v/>
      </c>
      <c r="O46" s="44" t="str">
        <f t="shared" si="23"/>
        <v/>
      </c>
      <c r="Q46" s="44"/>
      <c r="R46" s="44"/>
      <c r="S46" s="45"/>
      <c r="T46" s="44"/>
      <c r="U46" s="44"/>
      <c r="V46" s="45"/>
      <c r="W46" s="44"/>
      <c r="X46" s="44"/>
      <c r="Y46" s="45"/>
      <c r="Z46" s="44"/>
      <c r="AA46" s="44"/>
      <c r="AB46" s="45"/>
      <c r="AC46" s="44"/>
      <c r="AD46" s="44"/>
      <c r="AE46" s="45"/>
      <c r="AF46" s="45" t="str">
        <f t="shared" si="24"/>
        <v/>
      </c>
      <c r="AG46" s="44"/>
      <c r="AH46" s="44"/>
      <c r="AI46" s="45"/>
      <c r="AJ46" s="44"/>
      <c r="AK46" s="44"/>
      <c r="AL46" s="45"/>
      <c r="AM46" s="44"/>
      <c r="AN46" s="44"/>
      <c r="AO46" s="45"/>
      <c r="AP46" s="44"/>
      <c r="AQ46" s="44"/>
      <c r="AR46" s="45"/>
      <c r="AS46" s="44"/>
      <c r="AT46" s="44"/>
      <c r="AU46" s="45"/>
      <c r="AV46" s="44"/>
      <c r="AW46" s="46" t="str">
        <f t="shared" si="25"/>
        <v/>
      </c>
      <c r="AX46" s="47" t="str">
        <f t="shared" si="26"/>
        <v/>
      </c>
      <c r="AY46" s="48"/>
      <c r="AZ46" s="57"/>
      <c r="BA46" s="57"/>
      <c r="BB46" s="57"/>
      <c r="BC46" s="57"/>
      <c r="BD46" s="57"/>
      <c r="BE46" s="57"/>
      <c r="BF46" s="57"/>
      <c r="BG46" s="57"/>
      <c r="BH46" s="57"/>
      <c r="BI46" s="57"/>
      <c r="BJ46" s="57"/>
      <c r="BK46" s="57"/>
      <c r="BL46" s="57"/>
      <c r="BM46" s="57"/>
      <c r="BN46" s="57"/>
      <c r="BO46" s="45" t="str">
        <f t="shared" si="27"/>
        <v/>
      </c>
      <c r="BP46" s="44"/>
      <c r="BQ46" s="44"/>
      <c r="BR46" s="45"/>
      <c r="BS46" s="44"/>
      <c r="BT46" s="44"/>
      <c r="BU46" s="45"/>
      <c r="BV46" s="44"/>
      <c r="BW46" s="44"/>
      <c r="BX46" s="45"/>
      <c r="BY46" s="44"/>
      <c r="BZ46" s="44"/>
      <c r="CA46" s="45"/>
      <c r="CB46" s="44"/>
      <c r="CC46" s="44"/>
      <c r="CD46" s="45"/>
      <c r="CE46" s="46" t="str">
        <f t="shared" si="28"/>
        <v/>
      </c>
      <c r="CF46" s="47" t="str">
        <f t="shared" si="29"/>
        <v/>
      </c>
      <c r="CG46" s="48"/>
      <c r="CH46" s="57"/>
      <c r="CI46" s="49" t="str">
        <f t="shared" si="30"/>
        <v/>
      </c>
      <c r="CJ46" s="48"/>
      <c r="CK46" s="57"/>
      <c r="CL46" s="49" t="str">
        <f t="shared" si="31"/>
        <v/>
      </c>
    </row>
    <row r="47" spans="1:102">
      <c r="A47" s="8"/>
      <c r="B47" s="8"/>
      <c r="C47" s="8"/>
      <c r="E47" s="50" t="str">
        <f t="shared" si="16"/>
        <v/>
      </c>
      <c r="F47" s="8" t="str">
        <f t="shared" si="17"/>
        <v/>
      </c>
      <c r="G47" s="8" t="str">
        <f t="shared" si="18"/>
        <v/>
      </c>
      <c r="H47" s="50" t="str">
        <f t="shared" si="19"/>
        <v/>
      </c>
      <c r="I47" s="8" t="str">
        <f t="shared" si="20"/>
        <v/>
      </c>
      <c r="J47" s="8" t="str">
        <f t="shared" si="21"/>
        <v/>
      </c>
      <c r="K47" s="8"/>
      <c r="L47" s="13"/>
      <c r="M47" s="14"/>
      <c r="N47" s="44" t="str">
        <f t="shared" si="22"/>
        <v/>
      </c>
      <c r="O47" s="44" t="str">
        <f t="shared" si="23"/>
        <v/>
      </c>
      <c r="Q47" s="44"/>
      <c r="R47" s="44"/>
      <c r="S47" s="45"/>
      <c r="T47" s="44"/>
      <c r="U47" s="44"/>
      <c r="V47" s="45"/>
      <c r="W47" s="44"/>
      <c r="X47" s="44"/>
      <c r="Y47" s="45"/>
      <c r="Z47" s="44"/>
      <c r="AA47" s="44"/>
      <c r="AB47" s="45"/>
      <c r="AC47" s="44"/>
      <c r="AD47" s="44"/>
      <c r="AE47" s="45"/>
      <c r="AF47" s="45" t="str">
        <f t="shared" si="24"/>
        <v/>
      </c>
      <c r="AG47" s="44"/>
      <c r="AH47" s="44"/>
      <c r="AI47" s="45"/>
      <c r="AJ47" s="44"/>
      <c r="AK47" s="44"/>
      <c r="AL47" s="45"/>
      <c r="AM47" s="44"/>
      <c r="AN47" s="44"/>
      <c r="AO47" s="45"/>
      <c r="AP47" s="44"/>
      <c r="AQ47" s="44"/>
      <c r="AR47" s="45"/>
      <c r="AS47" s="44"/>
      <c r="AT47" s="44"/>
      <c r="AU47" s="45"/>
      <c r="AV47" s="44"/>
      <c r="AW47" s="46" t="str">
        <f t="shared" si="25"/>
        <v/>
      </c>
      <c r="AX47" s="47" t="str">
        <f t="shared" si="26"/>
        <v/>
      </c>
      <c r="AY47" s="48"/>
      <c r="AZ47" s="57"/>
      <c r="BA47" s="57"/>
      <c r="BB47" s="57"/>
      <c r="BC47" s="57"/>
      <c r="BD47" s="57"/>
      <c r="BE47" s="57"/>
      <c r="BF47" s="57"/>
      <c r="BG47" s="57"/>
      <c r="BH47" s="57"/>
      <c r="BI47" s="57"/>
      <c r="BJ47" s="57"/>
      <c r="BK47" s="57"/>
      <c r="BL47" s="57"/>
      <c r="BM47" s="57"/>
      <c r="BN47" s="57"/>
      <c r="BO47" s="45" t="str">
        <f t="shared" si="27"/>
        <v/>
      </c>
      <c r="BP47" s="44"/>
      <c r="BQ47" s="44"/>
      <c r="BR47" s="45"/>
      <c r="BS47" s="44"/>
      <c r="BT47" s="44"/>
      <c r="BU47" s="45"/>
      <c r="BV47" s="44"/>
      <c r="BW47" s="44"/>
      <c r="BX47" s="45"/>
      <c r="BY47" s="44"/>
      <c r="BZ47" s="44"/>
      <c r="CA47" s="45"/>
      <c r="CB47" s="44"/>
      <c r="CC47" s="44"/>
      <c r="CD47" s="45"/>
      <c r="CE47" s="46" t="str">
        <f t="shared" si="28"/>
        <v/>
      </c>
      <c r="CF47" s="47" t="str">
        <f t="shared" si="29"/>
        <v/>
      </c>
      <c r="CG47" s="48"/>
      <c r="CH47" s="57"/>
      <c r="CI47" s="49" t="str">
        <f t="shared" si="30"/>
        <v/>
      </c>
      <c r="CJ47" s="48"/>
      <c r="CK47" s="57"/>
      <c r="CL47" s="49" t="str">
        <f t="shared" si="31"/>
        <v/>
      </c>
    </row>
    <row r="48" spans="1:102">
      <c r="A48" s="8"/>
      <c r="B48" s="8"/>
      <c r="C48" s="8"/>
      <c r="E48" s="50" t="str">
        <f t="shared" si="16"/>
        <v/>
      </c>
      <c r="F48" s="8" t="str">
        <f t="shared" si="17"/>
        <v/>
      </c>
      <c r="G48" s="8" t="str">
        <f t="shared" si="18"/>
        <v/>
      </c>
      <c r="H48" s="50" t="str">
        <f t="shared" si="19"/>
        <v/>
      </c>
      <c r="I48" s="8" t="str">
        <f t="shared" si="20"/>
        <v/>
      </c>
      <c r="J48" s="8" t="str">
        <f t="shared" si="21"/>
        <v/>
      </c>
      <c r="K48" s="8"/>
      <c r="L48" s="13"/>
      <c r="M48" s="14"/>
      <c r="N48" s="44" t="str">
        <f t="shared" si="22"/>
        <v/>
      </c>
      <c r="O48" s="44" t="str">
        <f t="shared" si="23"/>
        <v/>
      </c>
      <c r="Q48" s="44"/>
      <c r="R48" s="44"/>
      <c r="S48" s="45"/>
      <c r="T48" s="44"/>
      <c r="U48" s="44"/>
      <c r="V48" s="45"/>
      <c r="W48" s="44"/>
      <c r="X48" s="44"/>
      <c r="Y48" s="45"/>
      <c r="Z48" s="44"/>
      <c r="AA48" s="44"/>
      <c r="AB48" s="45"/>
      <c r="AC48" s="44"/>
      <c r="AD48" s="44"/>
      <c r="AE48" s="45"/>
      <c r="AF48" s="45" t="str">
        <f t="shared" si="24"/>
        <v/>
      </c>
      <c r="AG48" s="44"/>
      <c r="AH48" s="44"/>
      <c r="AI48" s="45"/>
      <c r="AJ48" s="44"/>
      <c r="AK48" s="44"/>
      <c r="AL48" s="45"/>
      <c r="AM48" s="44"/>
      <c r="AN48" s="44"/>
      <c r="AO48" s="45"/>
      <c r="AP48" s="44"/>
      <c r="AQ48" s="44"/>
      <c r="AR48" s="45"/>
      <c r="AS48" s="44"/>
      <c r="AT48" s="44"/>
      <c r="AU48" s="45"/>
      <c r="AV48" s="44"/>
      <c r="AW48" s="46" t="str">
        <f t="shared" si="25"/>
        <v/>
      </c>
      <c r="AX48" s="47" t="str">
        <f t="shared" si="26"/>
        <v/>
      </c>
      <c r="AY48" s="48"/>
      <c r="AZ48" s="57"/>
      <c r="BA48" s="57"/>
      <c r="BB48" s="57"/>
      <c r="BC48" s="57"/>
      <c r="BD48" s="57"/>
      <c r="BE48" s="57"/>
      <c r="BF48" s="57"/>
      <c r="BG48" s="57"/>
      <c r="BH48" s="57"/>
      <c r="BI48" s="57"/>
      <c r="BJ48" s="57"/>
      <c r="BK48" s="57"/>
      <c r="BL48" s="57"/>
      <c r="BM48" s="57"/>
      <c r="BN48" s="57"/>
      <c r="BO48" s="45" t="str">
        <f t="shared" si="27"/>
        <v/>
      </c>
      <c r="BP48" s="44"/>
      <c r="BQ48" s="44"/>
      <c r="BR48" s="45"/>
      <c r="BS48" s="44"/>
      <c r="BT48" s="44"/>
      <c r="BU48" s="45"/>
      <c r="BV48" s="44"/>
      <c r="BW48" s="44"/>
      <c r="BX48" s="45"/>
      <c r="BY48" s="44"/>
      <c r="BZ48" s="44"/>
      <c r="CA48" s="45"/>
      <c r="CB48" s="44"/>
      <c r="CC48" s="44"/>
      <c r="CD48" s="45"/>
      <c r="CE48" s="46" t="str">
        <f t="shared" si="28"/>
        <v/>
      </c>
      <c r="CF48" s="47" t="str">
        <f t="shared" si="29"/>
        <v/>
      </c>
      <c r="CG48" s="48"/>
      <c r="CH48" s="57"/>
      <c r="CI48" s="49" t="str">
        <f t="shared" si="30"/>
        <v/>
      </c>
      <c r="CJ48" s="48"/>
      <c r="CK48" s="57"/>
      <c r="CL48" s="49" t="str">
        <f t="shared" si="31"/>
        <v/>
      </c>
    </row>
    <row r="49" spans="1:90">
      <c r="A49" s="8"/>
      <c r="B49" s="8"/>
      <c r="C49" s="8"/>
      <c r="E49" s="50" t="str">
        <f t="shared" si="16"/>
        <v/>
      </c>
      <c r="F49" s="8" t="str">
        <f t="shared" si="17"/>
        <v/>
      </c>
      <c r="G49" s="8" t="str">
        <f t="shared" si="18"/>
        <v/>
      </c>
      <c r="H49" s="50" t="str">
        <f t="shared" si="19"/>
        <v/>
      </c>
      <c r="I49" s="8" t="str">
        <f t="shared" si="20"/>
        <v/>
      </c>
      <c r="J49" s="8" t="str">
        <f t="shared" si="21"/>
        <v/>
      </c>
      <c r="K49" s="8"/>
      <c r="L49" s="13"/>
      <c r="M49" s="14"/>
      <c r="N49" s="44" t="str">
        <f t="shared" si="22"/>
        <v/>
      </c>
      <c r="O49" s="44" t="str">
        <f t="shared" si="23"/>
        <v/>
      </c>
      <c r="Q49" s="44"/>
      <c r="R49" s="44"/>
      <c r="S49" s="45"/>
      <c r="T49" s="44"/>
      <c r="U49" s="44"/>
      <c r="V49" s="45"/>
      <c r="W49" s="44"/>
      <c r="X49" s="44"/>
      <c r="Y49" s="45"/>
      <c r="Z49" s="44"/>
      <c r="AA49" s="44"/>
      <c r="AB49" s="45"/>
      <c r="AC49" s="44"/>
      <c r="AD49" s="44"/>
      <c r="AE49" s="45"/>
      <c r="AF49" s="45" t="str">
        <f t="shared" si="24"/>
        <v/>
      </c>
      <c r="AG49" s="44"/>
      <c r="AH49" s="44"/>
      <c r="AI49" s="45"/>
      <c r="AJ49" s="44"/>
      <c r="AK49" s="44"/>
      <c r="AL49" s="45"/>
      <c r="AM49" s="44"/>
      <c r="AN49" s="44"/>
      <c r="AO49" s="45"/>
      <c r="AP49" s="44"/>
      <c r="AQ49" s="44"/>
      <c r="AR49" s="45"/>
      <c r="AS49" s="44"/>
      <c r="AT49" s="44"/>
      <c r="AU49" s="45"/>
      <c r="AV49" s="44"/>
      <c r="AW49" s="46" t="str">
        <f t="shared" si="25"/>
        <v/>
      </c>
      <c r="AX49" s="47" t="str">
        <f t="shared" si="26"/>
        <v/>
      </c>
      <c r="AY49" s="48"/>
      <c r="AZ49" s="57"/>
      <c r="BA49" s="57"/>
      <c r="BB49" s="57"/>
      <c r="BC49" s="57"/>
      <c r="BD49" s="57"/>
      <c r="BE49" s="57"/>
      <c r="BF49" s="57"/>
      <c r="BG49" s="57"/>
      <c r="BH49" s="57"/>
      <c r="BI49" s="57"/>
      <c r="BJ49" s="57"/>
      <c r="BK49" s="57"/>
      <c r="BL49" s="57"/>
      <c r="BM49" s="57"/>
      <c r="BN49" s="57"/>
      <c r="BO49" s="45" t="str">
        <f t="shared" si="27"/>
        <v/>
      </c>
      <c r="BP49" s="44"/>
      <c r="BQ49" s="44"/>
      <c r="BR49" s="45"/>
      <c r="BS49" s="44"/>
      <c r="BT49" s="44"/>
      <c r="BU49" s="45"/>
      <c r="BV49" s="44"/>
      <c r="BW49" s="44"/>
      <c r="BX49" s="45"/>
      <c r="BY49" s="44"/>
      <c r="BZ49" s="44"/>
      <c r="CA49" s="45"/>
      <c r="CB49" s="44"/>
      <c r="CC49" s="44"/>
      <c r="CD49" s="45"/>
      <c r="CE49" s="46" t="str">
        <f t="shared" si="28"/>
        <v/>
      </c>
      <c r="CF49" s="47" t="str">
        <f t="shared" si="29"/>
        <v/>
      </c>
      <c r="CG49" s="48"/>
      <c r="CH49" s="57"/>
      <c r="CI49" s="49" t="str">
        <f t="shared" si="30"/>
        <v/>
      </c>
      <c r="CJ49" s="48"/>
      <c r="CK49" s="57"/>
      <c r="CL49" s="49" t="str">
        <f t="shared" si="31"/>
        <v/>
      </c>
    </row>
    <row r="50" spans="1:90">
      <c r="A50" s="8"/>
      <c r="B50" s="8"/>
      <c r="C50" s="8"/>
      <c r="E50" s="50" t="str">
        <f t="shared" si="16"/>
        <v/>
      </c>
      <c r="F50" s="8" t="str">
        <f t="shared" si="17"/>
        <v/>
      </c>
      <c r="G50" s="8" t="str">
        <f t="shared" si="18"/>
        <v/>
      </c>
      <c r="H50" s="50" t="str">
        <f t="shared" si="19"/>
        <v/>
      </c>
      <c r="I50" s="8" t="str">
        <f t="shared" si="20"/>
        <v/>
      </c>
      <c r="J50" s="8" t="str">
        <f t="shared" si="21"/>
        <v/>
      </c>
      <c r="K50" s="8"/>
      <c r="L50" s="13"/>
      <c r="M50" s="14"/>
      <c r="N50" s="44" t="str">
        <f t="shared" si="22"/>
        <v/>
      </c>
      <c r="O50" s="44" t="str">
        <f t="shared" si="23"/>
        <v/>
      </c>
      <c r="Q50" s="44"/>
      <c r="R50" s="44"/>
      <c r="S50" s="45"/>
      <c r="T50" s="44"/>
      <c r="U50" s="44"/>
      <c r="V50" s="45"/>
      <c r="W50" s="44"/>
      <c r="X50" s="44"/>
      <c r="Y50" s="45"/>
      <c r="Z50" s="44"/>
      <c r="AA50" s="44"/>
      <c r="AB50" s="45"/>
      <c r="AC50" s="44"/>
      <c r="AD50" s="44"/>
      <c r="AE50" s="45"/>
      <c r="AF50" s="45" t="str">
        <f t="shared" si="24"/>
        <v/>
      </c>
      <c r="AG50" s="44"/>
      <c r="AH50" s="44"/>
      <c r="AI50" s="45"/>
      <c r="AJ50" s="44"/>
      <c r="AK50" s="44"/>
      <c r="AL50" s="45"/>
      <c r="AM50" s="44"/>
      <c r="AN50" s="44"/>
      <c r="AO50" s="45"/>
      <c r="AP50" s="44"/>
      <c r="AQ50" s="44"/>
      <c r="AR50" s="45"/>
      <c r="AS50" s="44"/>
      <c r="AT50" s="44"/>
      <c r="AU50" s="45"/>
      <c r="AV50" s="44"/>
      <c r="AW50" s="46" t="str">
        <f t="shared" si="25"/>
        <v/>
      </c>
      <c r="AX50" s="47" t="str">
        <f t="shared" si="26"/>
        <v/>
      </c>
      <c r="AY50" s="48"/>
      <c r="AZ50" s="57"/>
      <c r="BA50" s="57"/>
      <c r="BB50" s="57"/>
      <c r="BC50" s="57"/>
      <c r="BD50" s="57"/>
      <c r="BE50" s="57"/>
      <c r="BF50" s="57"/>
      <c r="BG50" s="57"/>
      <c r="BH50" s="57"/>
      <c r="BI50" s="57"/>
      <c r="BJ50" s="57"/>
      <c r="BK50" s="57"/>
      <c r="BL50" s="57"/>
      <c r="BM50" s="57"/>
      <c r="BN50" s="57"/>
      <c r="BO50" s="45" t="str">
        <f t="shared" si="27"/>
        <v/>
      </c>
      <c r="BP50" s="44"/>
      <c r="BQ50" s="44"/>
      <c r="BR50" s="45"/>
      <c r="BS50" s="44"/>
      <c r="BT50" s="44"/>
      <c r="BU50" s="45"/>
      <c r="BV50" s="44"/>
      <c r="BW50" s="44"/>
      <c r="BX50" s="45"/>
      <c r="BY50" s="44"/>
      <c r="BZ50" s="44"/>
      <c r="CA50" s="45"/>
      <c r="CB50" s="44"/>
      <c r="CC50" s="44"/>
      <c r="CD50" s="45"/>
      <c r="CE50" s="46" t="str">
        <f t="shared" si="28"/>
        <v/>
      </c>
      <c r="CF50" s="47" t="str">
        <f t="shared" si="29"/>
        <v/>
      </c>
      <c r="CG50" s="48"/>
      <c r="CH50" s="57"/>
      <c r="CI50" s="49" t="str">
        <f t="shared" si="30"/>
        <v/>
      </c>
      <c r="CJ50" s="48"/>
      <c r="CK50" s="57"/>
      <c r="CL50" s="49" t="str">
        <f t="shared" si="31"/>
        <v/>
      </c>
    </row>
    <row r="51" spans="1:90">
      <c r="A51" s="8"/>
      <c r="B51" s="8"/>
      <c r="C51" s="8"/>
      <c r="E51" s="50" t="str">
        <f t="shared" si="16"/>
        <v/>
      </c>
      <c r="F51" s="8" t="str">
        <f t="shared" si="17"/>
        <v/>
      </c>
      <c r="G51" s="8" t="str">
        <f t="shared" si="18"/>
        <v/>
      </c>
      <c r="H51" s="50" t="str">
        <f t="shared" si="19"/>
        <v/>
      </c>
      <c r="I51" s="8" t="str">
        <f t="shared" si="20"/>
        <v/>
      </c>
      <c r="J51" s="8" t="str">
        <f t="shared" si="21"/>
        <v/>
      </c>
      <c r="K51" s="8"/>
      <c r="L51" s="13"/>
      <c r="M51" s="14"/>
      <c r="N51" s="44" t="str">
        <f t="shared" si="22"/>
        <v/>
      </c>
      <c r="O51" s="44" t="str">
        <f t="shared" si="23"/>
        <v/>
      </c>
      <c r="Q51" s="44"/>
      <c r="R51" s="44"/>
      <c r="S51" s="45"/>
      <c r="T51" s="44"/>
      <c r="U51" s="44"/>
      <c r="V51" s="45"/>
      <c r="W51" s="44"/>
      <c r="X51" s="44"/>
      <c r="Y51" s="45"/>
      <c r="Z51" s="44"/>
      <c r="AA51" s="44"/>
      <c r="AB51" s="45"/>
      <c r="AC51" s="44"/>
      <c r="AD51" s="44"/>
      <c r="AE51" s="45"/>
      <c r="AF51" s="45" t="str">
        <f t="shared" si="24"/>
        <v/>
      </c>
      <c r="AG51" s="44"/>
      <c r="AH51" s="44"/>
      <c r="AI51" s="45"/>
      <c r="AJ51" s="44"/>
      <c r="AK51" s="44"/>
      <c r="AL51" s="45"/>
      <c r="AM51" s="44"/>
      <c r="AN51" s="44"/>
      <c r="AO51" s="45"/>
      <c r="AP51" s="44"/>
      <c r="AQ51" s="44"/>
      <c r="AR51" s="45"/>
      <c r="AS51" s="44"/>
      <c r="AT51" s="44"/>
      <c r="AU51" s="45"/>
      <c r="AV51" s="44"/>
      <c r="AW51" s="46" t="str">
        <f t="shared" si="25"/>
        <v/>
      </c>
      <c r="AX51" s="47" t="str">
        <f t="shared" si="26"/>
        <v/>
      </c>
      <c r="AY51" s="48"/>
      <c r="AZ51" s="57"/>
      <c r="BA51" s="57"/>
      <c r="BB51" s="57"/>
      <c r="BC51" s="57"/>
      <c r="BD51" s="57"/>
      <c r="BE51" s="57"/>
      <c r="BF51" s="57"/>
      <c r="BG51" s="57"/>
      <c r="BH51" s="57"/>
      <c r="BI51" s="57"/>
      <c r="BJ51" s="57"/>
      <c r="BK51" s="57"/>
      <c r="BL51" s="57"/>
      <c r="BM51" s="57"/>
      <c r="BN51" s="57"/>
      <c r="BO51" s="45" t="str">
        <f t="shared" si="27"/>
        <v/>
      </c>
      <c r="BP51" s="44"/>
      <c r="BQ51" s="44"/>
      <c r="BR51" s="45"/>
      <c r="BS51" s="44"/>
      <c r="BT51" s="44"/>
      <c r="BU51" s="45"/>
      <c r="BV51" s="44"/>
      <c r="BW51" s="44"/>
      <c r="BX51" s="45"/>
      <c r="BY51" s="44"/>
      <c r="BZ51" s="44"/>
      <c r="CA51" s="45"/>
      <c r="CB51" s="44"/>
      <c r="CC51" s="44"/>
      <c r="CD51" s="45"/>
      <c r="CE51" s="46" t="str">
        <f t="shared" si="28"/>
        <v/>
      </c>
      <c r="CF51" s="47" t="str">
        <f t="shared" si="29"/>
        <v/>
      </c>
      <c r="CG51" s="48"/>
      <c r="CH51" s="57"/>
      <c r="CI51" s="49" t="str">
        <f t="shared" si="30"/>
        <v/>
      </c>
      <c r="CJ51" s="48"/>
      <c r="CK51" s="57"/>
      <c r="CL51" s="49" t="str">
        <f t="shared" si="31"/>
        <v/>
      </c>
    </row>
    <row r="52" spans="1:90">
      <c r="A52" s="8"/>
      <c r="B52" s="8"/>
      <c r="C52" s="8"/>
      <c r="E52" s="50" t="str">
        <f t="shared" si="16"/>
        <v/>
      </c>
      <c r="F52" s="8" t="str">
        <f t="shared" si="17"/>
        <v/>
      </c>
      <c r="G52" s="8" t="str">
        <f t="shared" si="18"/>
        <v/>
      </c>
      <c r="H52" s="50" t="str">
        <f t="shared" si="19"/>
        <v/>
      </c>
      <c r="I52" s="8" t="str">
        <f t="shared" si="20"/>
        <v/>
      </c>
      <c r="J52" s="8" t="str">
        <f t="shared" si="21"/>
        <v/>
      </c>
      <c r="K52" s="8"/>
      <c r="L52" s="13"/>
      <c r="M52" s="14"/>
      <c r="N52" s="44" t="str">
        <f t="shared" si="22"/>
        <v/>
      </c>
      <c r="O52" s="44" t="str">
        <f t="shared" si="23"/>
        <v/>
      </c>
      <c r="Q52" s="44"/>
      <c r="R52" s="44"/>
      <c r="S52" s="45"/>
      <c r="T52" s="44"/>
      <c r="U52" s="44"/>
      <c r="V52" s="45"/>
      <c r="W52" s="44"/>
      <c r="X52" s="44"/>
      <c r="Y52" s="45"/>
      <c r="Z52" s="44"/>
      <c r="AA52" s="44"/>
      <c r="AB52" s="45"/>
      <c r="AC52" s="44"/>
      <c r="AD52" s="44"/>
      <c r="AE52" s="45"/>
      <c r="AF52" s="45" t="str">
        <f t="shared" si="24"/>
        <v/>
      </c>
      <c r="AG52" s="44"/>
      <c r="AH52" s="44"/>
      <c r="AI52" s="45"/>
      <c r="AJ52" s="44"/>
      <c r="AK52" s="44"/>
      <c r="AL52" s="45"/>
      <c r="AM52" s="44"/>
      <c r="AN52" s="44"/>
      <c r="AO52" s="45"/>
      <c r="AP52" s="44"/>
      <c r="AQ52" s="44"/>
      <c r="AR52" s="45"/>
      <c r="AS52" s="44"/>
      <c r="AT52" s="44"/>
      <c r="AU52" s="45"/>
      <c r="AV52" s="44"/>
      <c r="AW52" s="46" t="str">
        <f t="shared" si="25"/>
        <v/>
      </c>
      <c r="AX52" s="47" t="str">
        <f t="shared" si="26"/>
        <v/>
      </c>
      <c r="AY52" s="48"/>
      <c r="AZ52" s="57"/>
      <c r="BA52" s="57"/>
      <c r="BB52" s="57"/>
      <c r="BC52" s="57"/>
      <c r="BD52" s="57"/>
      <c r="BE52" s="57"/>
      <c r="BF52" s="57"/>
      <c r="BG52" s="57"/>
      <c r="BH52" s="57"/>
      <c r="BI52" s="57"/>
      <c r="BJ52" s="57"/>
      <c r="BK52" s="57"/>
      <c r="BL52" s="57"/>
      <c r="BM52" s="57"/>
      <c r="BN52" s="57"/>
      <c r="BO52" s="45" t="str">
        <f t="shared" si="27"/>
        <v/>
      </c>
      <c r="BP52" s="44"/>
      <c r="BQ52" s="44"/>
      <c r="BR52" s="45"/>
      <c r="BS52" s="44"/>
      <c r="BT52" s="44"/>
      <c r="BU52" s="45"/>
      <c r="BV52" s="44"/>
      <c r="BW52" s="44"/>
      <c r="BX52" s="45"/>
      <c r="BY52" s="44"/>
      <c r="BZ52" s="44"/>
      <c r="CA52" s="45"/>
      <c r="CB52" s="44"/>
      <c r="CC52" s="44"/>
      <c r="CD52" s="45"/>
      <c r="CE52" s="46" t="str">
        <f t="shared" si="28"/>
        <v/>
      </c>
      <c r="CF52" s="47" t="str">
        <f t="shared" si="29"/>
        <v/>
      </c>
      <c r="CG52" s="48"/>
      <c r="CH52" s="57"/>
      <c r="CI52" s="49" t="str">
        <f t="shared" si="30"/>
        <v/>
      </c>
      <c r="CJ52" s="48"/>
      <c r="CK52" s="57"/>
      <c r="CL52" s="49" t="str">
        <f t="shared" si="31"/>
        <v/>
      </c>
    </row>
    <row r="53" spans="1:90">
      <c r="A53" s="8"/>
      <c r="B53" s="8"/>
      <c r="C53" s="8"/>
      <c r="E53" s="50" t="str">
        <f t="shared" si="16"/>
        <v/>
      </c>
      <c r="F53" s="8" t="str">
        <f t="shared" si="17"/>
        <v/>
      </c>
      <c r="G53" s="8" t="str">
        <f t="shared" si="18"/>
        <v/>
      </c>
      <c r="H53" s="50" t="str">
        <f t="shared" si="19"/>
        <v/>
      </c>
      <c r="I53" s="8" t="str">
        <f t="shared" si="20"/>
        <v/>
      </c>
      <c r="J53" s="8" t="str">
        <f t="shared" si="21"/>
        <v/>
      </c>
      <c r="K53" s="8"/>
      <c r="L53" s="13"/>
      <c r="M53" s="14"/>
      <c r="N53" s="44" t="str">
        <f t="shared" si="22"/>
        <v/>
      </c>
      <c r="O53" s="44" t="str">
        <f t="shared" si="23"/>
        <v/>
      </c>
      <c r="Q53" s="44"/>
      <c r="R53" s="44"/>
      <c r="S53" s="45"/>
      <c r="T53" s="44"/>
      <c r="U53" s="44"/>
      <c r="V53" s="45"/>
      <c r="W53" s="44"/>
      <c r="X53" s="44"/>
      <c r="Y53" s="45"/>
      <c r="Z53" s="44"/>
      <c r="AA53" s="44"/>
      <c r="AB53" s="45"/>
      <c r="AC53" s="44"/>
      <c r="AD53" s="44"/>
      <c r="AE53" s="45"/>
      <c r="AF53" s="45" t="str">
        <f t="shared" si="24"/>
        <v/>
      </c>
      <c r="AG53" s="44"/>
      <c r="AH53" s="44"/>
      <c r="AI53" s="45"/>
      <c r="AJ53" s="44"/>
      <c r="AK53" s="44"/>
      <c r="AL53" s="45"/>
      <c r="AM53" s="44"/>
      <c r="AN53" s="44"/>
      <c r="AO53" s="45"/>
      <c r="AP53" s="44"/>
      <c r="AQ53" s="44"/>
      <c r="AR53" s="45"/>
      <c r="AS53" s="44"/>
      <c r="AT53" s="44"/>
      <c r="AU53" s="45"/>
      <c r="AV53" s="44"/>
      <c r="AW53" s="46" t="str">
        <f t="shared" si="25"/>
        <v/>
      </c>
      <c r="AX53" s="47" t="str">
        <f t="shared" si="26"/>
        <v/>
      </c>
      <c r="AY53" s="48"/>
      <c r="AZ53" s="57"/>
      <c r="BA53" s="57"/>
      <c r="BB53" s="57"/>
      <c r="BC53" s="57"/>
      <c r="BD53" s="57"/>
      <c r="BE53" s="57"/>
      <c r="BF53" s="57"/>
      <c r="BG53" s="57"/>
      <c r="BH53" s="57"/>
      <c r="BI53" s="57"/>
      <c r="BJ53" s="57"/>
      <c r="BK53" s="57"/>
      <c r="BL53" s="57"/>
      <c r="BM53" s="57"/>
      <c r="BN53" s="57"/>
      <c r="BO53" s="45" t="str">
        <f t="shared" si="27"/>
        <v/>
      </c>
      <c r="BP53" s="44"/>
      <c r="BQ53" s="44"/>
      <c r="BR53" s="45"/>
      <c r="BS53" s="44"/>
      <c r="BT53" s="44"/>
      <c r="BU53" s="45"/>
      <c r="BV53" s="44"/>
      <c r="BW53" s="44"/>
      <c r="BX53" s="45"/>
      <c r="BY53" s="44"/>
      <c r="BZ53" s="44"/>
      <c r="CA53" s="45"/>
      <c r="CB53" s="44"/>
      <c r="CC53" s="44"/>
      <c r="CD53" s="45"/>
      <c r="CE53" s="46" t="str">
        <f t="shared" si="28"/>
        <v/>
      </c>
      <c r="CF53" s="47" t="str">
        <f t="shared" si="29"/>
        <v/>
      </c>
      <c r="CG53" s="48"/>
      <c r="CH53" s="57"/>
      <c r="CI53" s="49" t="str">
        <f t="shared" si="30"/>
        <v/>
      </c>
      <c r="CJ53" s="48"/>
      <c r="CK53" s="57"/>
      <c r="CL53" s="49" t="str">
        <f t="shared" si="31"/>
        <v/>
      </c>
    </row>
    <row r="54" spans="1:90">
      <c r="A54" s="8"/>
      <c r="B54" s="8"/>
      <c r="C54" s="8"/>
      <c r="E54" s="50" t="str">
        <f t="shared" si="16"/>
        <v/>
      </c>
      <c r="F54" s="8" t="str">
        <f t="shared" si="17"/>
        <v/>
      </c>
      <c r="G54" s="8" t="str">
        <f t="shared" si="18"/>
        <v/>
      </c>
      <c r="H54" s="50" t="str">
        <f t="shared" si="19"/>
        <v/>
      </c>
      <c r="I54" s="8" t="str">
        <f t="shared" si="20"/>
        <v/>
      </c>
      <c r="J54" s="8" t="str">
        <f t="shared" si="21"/>
        <v/>
      </c>
      <c r="K54" s="8"/>
      <c r="L54" s="13"/>
      <c r="M54" s="14"/>
      <c r="N54" s="44" t="str">
        <f t="shared" si="22"/>
        <v/>
      </c>
      <c r="O54" s="44" t="str">
        <f t="shared" si="23"/>
        <v/>
      </c>
      <c r="Q54" s="44"/>
      <c r="R54" s="44"/>
      <c r="S54" s="45"/>
      <c r="T54" s="44"/>
      <c r="U54" s="44"/>
      <c r="V54" s="45"/>
      <c r="W54" s="44"/>
      <c r="X54" s="44"/>
      <c r="Y54" s="45"/>
      <c r="Z54" s="44"/>
      <c r="AA54" s="44"/>
      <c r="AB54" s="45"/>
      <c r="AC54" s="44"/>
      <c r="AD54" s="44"/>
      <c r="AE54" s="45"/>
      <c r="AF54" s="45" t="str">
        <f t="shared" si="24"/>
        <v/>
      </c>
      <c r="AG54" s="44"/>
      <c r="AH54" s="44"/>
      <c r="AI54" s="45"/>
      <c r="AJ54" s="44"/>
      <c r="AK54" s="44"/>
      <c r="AL54" s="45"/>
      <c r="AM54" s="44"/>
      <c r="AN54" s="44"/>
      <c r="AO54" s="45"/>
      <c r="AP54" s="44"/>
      <c r="AQ54" s="44"/>
      <c r="AR54" s="45"/>
      <c r="AS54" s="44"/>
      <c r="AT54" s="44"/>
      <c r="AU54" s="45"/>
      <c r="AV54" s="44"/>
      <c r="AW54" s="46" t="str">
        <f t="shared" si="25"/>
        <v/>
      </c>
      <c r="AX54" s="47" t="str">
        <f t="shared" si="26"/>
        <v/>
      </c>
      <c r="AY54" s="48"/>
      <c r="AZ54" s="57"/>
      <c r="BA54" s="57"/>
      <c r="BB54" s="57"/>
      <c r="BC54" s="57"/>
      <c r="BD54" s="57"/>
      <c r="BE54" s="57"/>
      <c r="BF54" s="57"/>
      <c r="BG54" s="57"/>
      <c r="BH54" s="57"/>
      <c r="BI54" s="57"/>
      <c r="BJ54" s="57"/>
      <c r="BK54" s="57"/>
      <c r="BL54" s="57"/>
      <c r="BM54" s="57"/>
      <c r="BN54" s="57"/>
      <c r="BO54" s="45" t="str">
        <f t="shared" si="27"/>
        <v/>
      </c>
      <c r="BP54" s="44"/>
      <c r="BQ54" s="44"/>
      <c r="BR54" s="45"/>
      <c r="BS54" s="44"/>
      <c r="BT54" s="44"/>
      <c r="BU54" s="45"/>
      <c r="BV54" s="44"/>
      <c r="BW54" s="44"/>
      <c r="BX54" s="45"/>
      <c r="BY54" s="44"/>
      <c r="BZ54" s="44"/>
      <c r="CA54" s="45"/>
      <c r="CB54" s="44"/>
      <c r="CC54" s="44"/>
      <c r="CD54" s="45"/>
      <c r="CE54" s="46" t="str">
        <f t="shared" si="28"/>
        <v/>
      </c>
      <c r="CF54" s="47" t="str">
        <f t="shared" si="29"/>
        <v/>
      </c>
      <c r="CG54" s="48"/>
      <c r="CH54" s="57"/>
      <c r="CI54" s="49" t="str">
        <f t="shared" si="30"/>
        <v/>
      </c>
      <c r="CJ54" s="48"/>
      <c r="CK54" s="57"/>
      <c r="CL54" s="49" t="str">
        <f t="shared" si="31"/>
        <v/>
      </c>
    </row>
    <row r="55" spans="1:90">
      <c r="A55" s="8"/>
      <c r="B55" s="8"/>
      <c r="C55" s="8"/>
      <c r="E55" s="50" t="str">
        <f t="shared" si="16"/>
        <v/>
      </c>
      <c r="F55" s="8" t="str">
        <f t="shared" si="17"/>
        <v/>
      </c>
      <c r="G55" s="8" t="str">
        <f t="shared" si="18"/>
        <v/>
      </c>
      <c r="H55" s="50" t="str">
        <f t="shared" si="19"/>
        <v/>
      </c>
      <c r="I55" s="8" t="str">
        <f t="shared" si="20"/>
        <v/>
      </c>
      <c r="J55" s="8" t="str">
        <f t="shared" si="21"/>
        <v/>
      </c>
      <c r="K55" s="8"/>
      <c r="L55" s="13"/>
      <c r="M55" s="14"/>
      <c r="N55" s="44" t="str">
        <f t="shared" si="22"/>
        <v/>
      </c>
      <c r="O55" s="44" t="str">
        <f t="shared" si="23"/>
        <v/>
      </c>
      <c r="Q55" s="44"/>
      <c r="R55" s="44"/>
      <c r="S55" s="45"/>
      <c r="T55" s="44"/>
      <c r="U55" s="44"/>
      <c r="V55" s="45"/>
      <c r="W55" s="44"/>
      <c r="X55" s="44"/>
      <c r="Y55" s="45"/>
      <c r="Z55" s="44"/>
      <c r="AA55" s="44"/>
      <c r="AB55" s="45"/>
      <c r="AC55" s="44"/>
      <c r="AD55" s="44"/>
      <c r="AE55" s="45"/>
      <c r="AF55" s="45" t="str">
        <f t="shared" si="24"/>
        <v/>
      </c>
      <c r="AG55" s="44"/>
      <c r="AH55" s="44"/>
      <c r="AI55" s="45"/>
      <c r="AJ55" s="44"/>
      <c r="AK55" s="44"/>
      <c r="AL55" s="45"/>
      <c r="AM55" s="44"/>
      <c r="AN55" s="44"/>
      <c r="AO55" s="45"/>
      <c r="AP55" s="44"/>
      <c r="AQ55" s="44"/>
      <c r="AR55" s="45"/>
      <c r="AS55" s="44"/>
      <c r="AT55" s="44"/>
      <c r="AU55" s="45"/>
      <c r="AV55" s="44"/>
      <c r="AW55" s="46" t="str">
        <f t="shared" si="25"/>
        <v/>
      </c>
      <c r="AX55" s="47" t="str">
        <f t="shared" si="26"/>
        <v/>
      </c>
      <c r="AY55" s="48"/>
      <c r="AZ55" s="57"/>
      <c r="BA55" s="57"/>
      <c r="BB55" s="57"/>
      <c r="BC55" s="57"/>
      <c r="BD55" s="57"/>
      <c r="BE55" s="57"/>
      <c r="BF55" s="57"/>
      <c r="BG55" s="57"/>
      <c r="BH55" s="57"/>
      <c r="BI55" s="57"/>
      <c r="BJ55" s="57"/>
      <c r="BK55" s="57"/>
      <c r="BL55" s="57"/>
      <c r="BM55" s="57"/>
      <c r="BN55" s="57"/>
      <c r="BO55" s="45" t="str">
        <f t="shared" si="27"/>
        <v/>
      </c>
      <c r="BP55" s="44"/>
      <c r="BQ55" s="44"/>
      <c r="BR55" s="45"/>
      <c r="BS55" s="44"/>
      <c r="BT55" s="44"/>
      <c r="BU55" s="45"/>
      <c r="BV55" s="44"/>
      <c r="BW55" s="44"/>
      <c r="BX55" s="45"/>
      <c r="BY55" s="44"/>
      <c r="BZ55" s="44"/>
      <c r="CA55" s="45"/>
      <c r="CB55" s="44"/>
      <c r="CC55" s="44"/>
      <c r="CD55" s="45"/>
      <c r="CE55" s="46" t="str">
        <f t="shared" si="28"/>
        <v/>
      </c>
      <c r="CF55" s="47" t="str">
        <f t="shared" si="29"/>
        <v/>
      </c>
      <c r="CG55" s="48"/>
      <c r="CH55" s="57"/>
      <c r="CI55" s="49" t="str">
        <f t="shared" si="30"/>
        <v/>
      </c>
      <c r="CJ55" s="48"/>
      <c r="CK55" s="57"/>
      <c r="CL55" s="49" t="str">
        <f t="shared" si="31"/>
        <v/>
      </c>
    </row>
    <row r="56" spans="1:90">
      <c r="A56" s="8"/>
      <c r="B56" s="8"/>
      <c r="C56" s="8"/>
      <c r="E56" s="50" t="str">
        <f t="shared" si="16"/>
        <v/>
      </c>
      <c r="F56" s="8" t="str">
        <f t="shared" si="17"/>
        <v/>
      </c>
      <c r="G56" s="8" t="str">
        <f t="shared" si="18"/>
        <v/>
      </c>
      <c r="H56" s="50" t="str">
        <f t="shared" si="19"/>
        <v/>
      </c>
      <c r="I56" s="8" t="str">
        <f t="shared" si="20"/>
        <v/>
      </c>
      <c r="J56" s="8" t="str">
        <f t="shared" si="21"/>
        <v/>
      </c>
      <c r="K56" s="8"/>
      <c r="L56" s="13"/>
      <c r="M56" s="14"/>
      <c r="N56" s="44" t="str">
        <f t="shared" si="22"/>
        <v/>
      </c>
      <c r="O56" s="44" t="str">
        <f t="shared" si="23"/>
        <v/>
      </c>
      <c r="Q56" s="44"/>
      <c r="R56" s="44"/>
      <c r="S56" s="45"/>
      <c r="T56" s="44"/>
      <c r="U56" s="44"/>
      <c r="V56" s="45"/>
      <c r="W56" s="44"/>
      <c r="X56" s="44"/>
      <c r="Y56" s="45"/>
      <c r="Z56" s="44"/>
      <c r="AA56" s="44"/>
      <c r="AB56" s="45"/>
      <c r="AC56" s="44"/>
      <c r="AD56" s="44"/>
      <c r="AE56" s="45"/>
      <c r="AF56" s="45" t="str">
        <f t="shared" si="24"/>
        <v/>
      </c>
      <c r="AG56" s="44"/>
      <c r="AH56" s="44"/>
      <c r="AI56" s="45"/>
      <c r="AJ56" s="44"/>
      <c r="AK56" s="44"/>
      <c r="AL56" s="45"/>
      <c r="AM56" s="44"/>
      <c r="AN56" s="44"/>
      <c r="AO56" s="45"/>
      <c r="AP56" s="44"/>
      <c r="AQ56" s="44"/>
      <c r="AR56" s="45"/>
      <c r="AS56" s="44"/>
      <c r="AT56" s="44"/>
      <c r="AU56" s="45"/>
      <c r="AV56" s="44"/>
      <c r="AW56" s="46" t="str">
        <f t="shared" si="25"/>
        <v/>
      </c>
      <c r="AX56" s="47" t="str">
        <f t="shared" si="26"/>
        <v/>
      </c>
      <c r="AY56" s="48"/>
      <c r="AZ56" s="57"/>
      <c r="BA56" s="57"/>
      <c r="BB56" s="57"/>
      <c r="BC56" s="57"/>
      <c r="BD56" s="57"/>
      <c r="BE56" s="57"/>
      <c r="BF56" s="57"/>
      <c r="BG56" s="57"/>
      <c r="BH56" s="57"/>
      <c r="BI56" s="57"/>
      <c r="BJ56" s="57"/>
      <c r="BK56" s="57"/>
      <c r="BL56" s="57"/>
      <c r="BM56" s="57"/>
      <c r="BN56" s="57"/>
      <c r="BO56" s="45" t="str">
        <f t="shared" si="27"/>
        <v/>
      </c>
      <c r="BP56" s="44"/>
      <c r="BQ56" s="44"/>
      <c r="BR56" s="45"/>
      <c r="BS56" s="44"/>
      <c r="BT56" s="44"/>
      <c r="BU56" s="45"/>
      <c r="BV56" s="44"/>
      <c r="BW56" s="44"/>
      <c r="BX56" s="45"/>
      <c r="BY56" s="44"/>
      <c r="BZ56" s="44"/>
      <c r="CA56" s="45"/>
      <c r="CB56" s="44"/>
      <c r="CC56" s="44"/>
      <c r="CD56" s="45"/>
      <c r="CE56" s="46" t="str">
        <f t="shared" si="28"/>
        <v/>
      </c>
      <c r="CF56" s="47" t="str">
        <f t="shared" si="29"/>
        <v/>
      </c>
      <c r="CG56" s="48"/>
      <c r="CH56" s="57"/>
      <c r="CI56" s="49" t="str">
        <f t="shared" si="30"/>
        <v/>
      </c>
      <c r="CJ56" s="48"/>
      <c r="CK56" s="57"/>
      <c r="CL56" s="49" t="str">
        <f t="shared" si="31"/>
        <v/>
      </c>
    </row>
    <row r="57" spans="1:90">
      <c r="A57" s="8"/>
      <c r="B57" s="8"/>
      <c r="C57" s="8"/>
      <c r="E57" s="50" t="str">
        <f t="shared" si="16"/>
        <v/>
      </c>
      <c r="F57" s="8" t="str">
        <f t="shared" si="17"/>
        <v/>
      </c>
      <c r="G57" s="8" t="str">
        <f t="shared" si="18"/>
        <v/>
      </c>
      <c r="H57" s="50" t="str">
        <f t="shared" si="19"/>
        <v/>
      </c>
      <c r="I57" s="8" t="str">
        <f t="shared" si="20"/>
        <v/>
      </c>
      <c r="J57" s="8" t="str">
        <f t="shared" si="21"/>
        <v/>
      </c>
      <c r="K57" s="8"/>
      <c r="L57" s="13"/>
      <c r="M57" s="14"/>
      <c r="N57" s="44" t="str">
        <f t="shared" si="22"/>
        <v/>
      </c>
      <c r="O57" s="44" t="str">
        <f t="shared" si="23"/>
        <v/>
      </c>
      <c r="Q57" s="44"/>
      <c r="R57" s="44"/>
      <c r="S57" s="45"/>
      <c r="T57" s="44"/>
      <c r="U57" s="44"/>
      <c r="V57" s="45"/>
      <c r="W57" s="44"/>
      <c r="X57" s="44"/>
      <c r="Y57" s="45"/>
      <c r="Z57" s="44"/>
      <c r="AA57" s="44"/>
      <c r="AB57" s="45"/>
      <c r="AC57" s="44"/>
      <c r="AD57" s="44"/>
      <c r="AE57" s="45"/>
      <c r="AF57" s="45" t="str">
        <f t="shared" si="24"/>
        <v/>
      </c>
      <c r="AG57" s="44"/>
      <c r="AH57" s="44"/>
      <c r="AI57" s="45"/>
      <c r="AJ57" s="44"/>
      <c r="AK57" s="44"/>
      <c r="AL57" s="45"/>
      <c r="AM57" s="44"/>
      <c r="AN57" s="44"/>
      <c r="AO57" s="45"/>
      <c r="AP57" s="44"/>
      <c r="AQ57" s="44"/>
      <c r="AR57" s="45"/>
      <c r="AS57" s="44"/>
      <c r="AT57" s="44"/>
      <c r="AU57" s="45"/>
      <c r="AV57" s="44"/>
      <c r="AW57" s="46" t="str">
        <f t="shared" si="25"/>
        <v/>
      </c>
      <c r="AX57" s="47" t="str">
        <f t="shared" si="26"/>
        <v/>
      </c>
      <c r="AY57" s="48"/>
      <c r="AZ57" s="57"/>
      <c r="BA57" s="57"/>
      <c r="BB57" s="57"/>
      <c r="BC57" s="57"/>
      <c r="BD57" s="57"/>
      <c r="BE57" s="57"/>
      <c r="BF57" s="57"/>
      <c r="BG57" s="57"/>
      <c r="BH57" s="57"/>
      <c r="BI57" s="57"/>
      <c r="BJ57" s="57"/>
      <c r="BK57" s="57"/>
      <c r="BL57" s="57"/>
      <c r="BM57" s="57"/>
      <c r="BN57" s="57"/>
      <c r="BO57" s="45" t="str">
        <f t="shared" si="27"/>
        <v/>
      </c>
      <c r="BP57" s="44"/>
      <c r="BQ57" s="44"/>
      <c r="BR57" s="45"/>
      <c r="BS57" s="44"/>
      <c r="BT57" s="44"/>
      <c r="BU57" s="45"/>
      <c r="BV57" s="44"/>
      <c r="BW57" s="44"/>
      <c r="BX57" s="45"/>
      <c r="BY57" s="44"/>
      <c r="BZ57" s="44"/>
      <c r="CA57" s="45"/>
      <c r="CB57" s="44"/>
      <c r="CC57" s="44"/>
      <c r="CD57" s="45"/>
      <c r="CE57" s="46" t="str">
        <f t="shared" si="28"/>
        <v/>
      </c>
      <c r="CF57" s="47" t="str">
        <f t="shared" si="29"/>
        <v/>
      </c>
      <c r="CG57" s="48"/>
      <c r="CH57" s="57"/>
      <c r="CI57" s="49" t="str">
        <f t="shared" si="30"/>
        <v/>
      </c>
      <c r="CJ57" s="48"/>
      <c r="CK57" s="57"/>
      <c r="CL57" s="49" t="str">
        <f t="shared" si="31"/>
        <v/>
      </c>
    </row>
    <row r="58" spans="1:90">
      <c r="A58" s="8"/>
      <c r="B58" s="8"/>
      <c r="C58" s="8"/>
      <c r="E58" s="50" t="str">
        <f t="shared" si="16"/>
        <v/>
      </c>
      <c r="F58" s="8" t="str">
        <f t="shared" si="17"/>
        <v/>
      </c>
      <c r="G58" s="8" t="str">
        <f t="shared" si="18"/>
        <v/>
      </c>
      <c r="H58" s="50" t="str">
        <f t="shared" si="19"/>
        <v/>
      </c>
      <c r="I58" s="8" t="str">
        <f t="shared" si="20"/>
        <v/>
      </c>
      <c r="J58" s="8" t="str">
        <f t="shared" si="21"/>
        <v/>
      </c>
      <c r="K58" s="8"/>
      <c r="L58" s="13"/>
      <c r="M58" s="14"/>
      <c r="N58" s="44" t="str">
        <f t="shared" si="22"/>
        <v/>
      </c>
      <c r="O58" s="44" t="str">
        <f t="shared" si="23"/>
        <v/>
      </c>
      <c r="Q58" s="44"/>
      <c r="R58" s="44"/>
      <c r="S58" s="45"/>
      <c r="T58" s="44"/>
      <c r="U58" s="44"/>
      <c r="V58" s="45"/>
      <c r="W58" s="44"/>
      <c r="X58" s="44"/>
      <c r="Y58" s="45"/>
      <c r="Z58" s="44"/>
      <c r="AA58" s="44"/>
      <c r="AB58" s="45"/>
      <c r="AC58" s="44"/>
      <c r="AD58" s="44"/>
      <c r="AE58" s="45"/>
      <c r="AF58" s="45" t="str">
        <f t="shared" si="24"/>
        <v/>
      </c>
      <c r="AG58" s="44"/>
      <c r="AH58" s="44"/>
      <c r="AI58" s="45"/>
      <c r="AJ58" s="44"/>
      <c r="AK58" s="44"/>
      <c r="AL58" s="45"/>
      <c r="AM58" s="44"/>
      <c r="AN58" s="44"/>
      <c r="AO58" s="45"/>
      <c r="AP58" s="44"/>
      <c r="AQ58" s="44"/>
      <c r="AR58" s="45"/>
      <c r="AS58" s="44"/>
      <c r="AT58" s="44"/>
      <c r="AU58" s="45"/>
      <c r="AV58" s="44"/>
      <c r="AW58" s="46" t="str">
        <f t="shared" si="25"/>
        <v/>
      </c>
      <c r="AX58" s="47" t="str">
        <f t="shared" si="26"/>
        <v/>
      </c>
      <c r="AY58" s="48"/>
      <c r="AZ58" s="57"/>
      <c r="BA58" s="57"/>
      <c r="BB58" s="57"/>
      <c r="BC58" s="57"/>
      <c r="BD58" s="57"/>
      <c r="BE58" s="57"/>
      <c r="BF58" s="57"/>
      <c r="BG58" s="57"/>
      <c r="BH58" s="57"/>
      <c r="BI58" s="57"/>
      <c r="BJ58" s="57"/>
      <c r="BK58" s="57"/>
      <c r="BL58" s="57"/>
      <c r="BM58" s="57"/>
      <c r="BN58" s="57"/>
      <c r="BO58" s="45" t="str">
        <f t="shared" si="27"/>
        <v/>
      </c>
      <c r="BP58" s="44"/>
      <c r="BQ58" s="44"/>
      <c r="BR58" s="45"/>
      <c r="BS58" s="44"/>
      <c r="BT58" s="44"/>
      <c r="BU58" s="45"/>
      <c r="BV58" s="44"/>
      <c r="BW58" s="44"/>
      <c r="BX58" s="45"/>
      <c r="BY58" s="44"/>
      <c r="BZ58" s="44"/>
      <c r="CA58" s="45"/>
      <c r="CB58" s="44"/>
      <c r="CC58" s="44"/>
      <c r="CD58" s="45"/>
      <c r="CE58" s="46" t="str">
        <f t="shared" si="28"/>
        <v/>
      </c>
      <c r="CF58" s="47" t="str">
        <f t="shared" si="29"/>
        <v/>
      </c>
      <c r="CG58" s="48"/>
      <c r="CH58" s="57"/>
      <c r="CI58" s="49" t="str">
        <f t="shared" si="30"/>
        <v/>
      </c>
      <c r="CJ58" s="48"/>
      <c r="CK58" s="57"/>
      <c r="CL58" s="49" t="str">
        <f t="shared" si="31"/>
        <v/>
      </c>
    </row>
    <row r="59" spans="1:90">
      <c r="A59" s="8"/>
      <c r="B59" s="8"/>
      <c r="C59" s="8"/>
      <c r="E59" s="50" t="str">
        <f t="shared" si="16"/>
        <v/>
      </c>
      <c r="F59" s="8" t="str">
        <f t="shared" si="17"/>
        <v/>
      </c>
      <c r="G59" s="8" t="str">
        <f t="shared" si="18"/>
        <v/>
      </c>
      <c r="H59" s="50" t="str">
        <f t="shared" si="19"/>
        <v/>
      </c>
      <c r="I59" s="8" t="str">
        <f t="shared" si="20"/>
        <v/>
      </c>
      <c r="J59" s="8" t="str">
        <f t="shared" si="21"/>
        <v/>
      </c>
      <c r="K59" s="8"/>
      <c r="L59" s="13"/>
      <c r="M59" s="14"/>
      <c r="N59" s="44" t="str">
        <f t="shared" si="22"/>
        <v/>
      </c>
      <c r="O59" s="44" t="str">
        <f t="shared" si="23"/>
        <v/>
      </c>
      <c r="Q59" s="44"/>
      <c r="R59" s="44"/>
      <c r="S59" s="45"/>
      <c r="T59" s="44"/>
      <c r="U59" s="44"/>
      <c r="V59" s="45"/>
      <c r="W59" s="44"/>
      <c r="X59" s="44"/>
      <c r="Y59" s="45"/>
      <c r="Z59" s="44"/>
      <c r="AA59" s="44"/>
      <c r="AB59" s="45"/>
      <c r="AC59" s="44"/>
      <c r="AD59" s="44"/>
      <c r="AE59" s="45"/>
      <c r="AF59" s="45" t="str">
        <f t="shared" si="24"/>
        <v/>
      </c>
      <c r="AG59" s="44"/>
      <c r="AH59" s="44"/>
      <c r="AI59" s="45"/>
      <c r="AJ59" s="44"/>
      <c r="AK59" s="44"/>
      <c r="AL59" s="45"/>
      <c r="AM59" s="44"/>
      <c r="AN59" s="44"/>
      <c r="AO59" s="45"/>
      <c r="AP59" s="44"/>
      <c r="AQ59" s="44"/>
      <c r="AR59" s="45"/>
      <c r="AS59" s="44"/>
      <c r="AT59" s="44"/>
      <c r="AU59" s="45"/>
      <c r="AV59" s="44"/>
      <c r="AW59" s="46" t="str">
        <f t="shared" si="25"/>
        <v/>
      </c>
      <c r="AX59" s="47" t="str">
        <f t="shared" si="26"/>
        <v/>
      </c>
      <c r="AY59" s="48"/>
      <c r="AZ59" s="57"/>
      <c r="BA59" s="57"/>
      <c r="BB59" s="57"/>
      <c r="BC59" s="57"/>
      <c r="BD59" s="57"/>
      <c r="BE59" s="57"/>
      <c r="BF59" s="57"/>
      <c r="BG59" s="57"/>
      <c r="BH59" s="57"/>
      <c r="BI59" s="57"/>
      <c r="BJ59" s="57"/>
      <c r="BK59" s="57"/>
      <c r="BL59" s="57"/>
      <c r="BM59" s="57"/>
      <c r="BN59" s="57"/>
      <c r="BO59" s="45" t="str">
        <f t="shared" si="27"/>
        <v/>
      </c>
      <c r="BP59" s="44"/>
      <c r="BQ59" s="44"/>
      <c r="BR59" s="45"/>
      <c r="BS59" s="44"/>
      <c r="BT59" s="44"/>
      <c r="BU59" s="45"/>
      <c r="BV59" s="44"/>
      <c r="BW59" s="44"/>
      <c r="BX59" s="45"/>
      <c r="BY59" s="44"/>
      <c r="BZ59" s="44"/>
      <c r="CA59" s="45"/>
      <c r="CB59" s="44"/>
      <c r="CC59" s="44"/>
      <c r="CD59" s="45"/>
      <c r="CE59" s="46" t="str">
        <f t="shared" si="28"/>
        <v/>
      </c>
      <c r="CF59" s="47" t="str">
        <f t="shared" si="29"/>
        <v/>
      </c>
      <c r="CG59" s="48"/>
      <c r="CH59" s="57"/>
      <c r="CI59" s="49" t="str">
        <f t="shared" si="30"/>
        <v/>
      </c>
      <c r="CJ59" s="48"/>
      <c r="CK59" s="57"/>
      <c r="CL59" s="49" t="str">
        <f t="shared" si="31"/>
        <v/>
      </c>
    </row>
    <row r="60" spans="1:90">
      <c r="A60" s="8"/>
      <c r="B60" s="8"/>
      <c r="C60" s="8"/>
      <c r="E60" s="50" t="str">
        <f t="shared" si="16"/>
        <v/>
      </c>
      <c r="F60" s="8" t="str">
        <f t="shared" si="17"/>
        <v/>
      </c>
      <c r="G60" s="8" t="str">
        <f t="shared" si="18"/>
        <v/>
      </c>
      <c r="H60" s="50" t="str">
        <f t="shared" si="19"/>
        <v/>
      </c>
      <c r="I60" s="8" t="str">
        <f t="shared" si="20"/>
        <v/>
      </c>
      <c r="J60" s="8" t="str">
        <f t="shared" si="21"/>
        <v/>
      </c>
      <c r="K60" s="8"/>
      <c r="L60" s="13"/>
      <c r="M60" s="14"/>
      <c r="N60" s="44" t="str">
        <f t="shared" si="22"/>
        <v/>
      </c>
      <c r="O60" s="44" t="str">
        <f t="shared" si="23"/>
        <v/>
      </c>
      <c r="Q60" s="44"/>
      <c r="R60" s="44"/>
      <c r="S60" s="45"/>
      <c r="T60" s="44"/>
      <c r="U60" s="44"/>
      <c r="V60" s="45"/>
      <c r="W60" s="44"/>
      <c r="X60" s="44"/>
      <c r="Y60" s="45"/>
      <c r="Z60" s="44"/>
      <c r="AA60" s="44"/>
      <c r="AB60" s="45"/>
      <c r="AC60" s="44"/>
      <c r="AD60" s="44"/>
      <c r="AE60" s="45"/>
      <c r="AF60" s="45" t="str">
        <f t="shared" si="24"/>
        <v/>
      </c>
      <c r="AG60" s="44"/>
      <c r="AH60" s="44"/>
      <c r="AI60" s="45"/>
      <c r="AJ60" s="44"/>
      <c r="AK60" s="44"/>
      <c r="AL60" s="45"/>
      <c r="AM60" s="44"/>
      <c r="AN60" s="44"/>
      <c r="AO60" s="45"/>
      <c r="AP60" s="44"/>
      <c r="AQ60" s="44"/>
      <c r="AR60" s="45"/>
      <c r="AS60" s="44"/>
      <c r="AT60" s="44"/>
      <c r="AU60" s="45"/>
      <c r="AV60" s="44"/>
      <c r="AW60" s="46" t="str">
        <f t="shared" si="25"/>
        <v/>
      </c>
      <c r="AX60" s="47" t="str">
        <f t="shared" si="26"/>
        <v/>
      </c>
      <c r="AY60" s="48"/>
      <c r="AZ60" s="57"/>
      <c r="BA60" s="57"/>
      <c r="BB60" s="57"/>
      <c r="BC60" s="57"/>
      <c r="BD60" s="57"/>
      <c r="BE60" s="57"/>
      <c r="BF60" s="57"/>
      <c r="BG60" s="57"/>
      <c r="BH60" s="57"/>
      <c r="BI60" s="57"/>
      <c r="BJ60" s="57"/>
      <c r="BK60" s="57"/>
      <c r="BL60" s="57"/>
      <c r="BM60" s="57"/>
      <c r="BN60" s="57"/>
      <c r="BO60" s="45" t="str">
        <f t="shared" si="27"/>
        <v/>
      </c>
      <c r="BP60" s="44"/>
      <c r="BQ60" s="44"/>
      <c r="BR60" s="45"/>
      <c r="BS60" s="44"/>
      <c r="BT60" s="44"/>
      <c r="BU60" s="45"/>
      <c r="BV60" s="44"/>
      <c r="BW60" s="44"/>
      <c r="BX60" s="45"/>
      <c r="BY60" s="44"/>
      <c r="BZ60" s="44"/>
      <c r="CA60" s="45"/>
      <c r="CB60" s="44"/>
      <c r="CC60" s="44"/>
      <c r="CD60" s="45"/>
      <c r="CE60" s="46" t="str">
        <f t="shared" si="28"/>
        <v/>
      </c>
      <c r="CF60" s="47" t="str">
        <f t="shared" si="29"/>
        <v/>
      </c>
      <c r="CG60" s="48"/>
      <c r="CH60" s="57"/>
      <c r="CI60" s="49" t="str">
        <f t="shared" si="30"/>
        <v/>
      </c>
      <c r="CJ60" s="48"/>
      <c r="CK60" s="57"/>
      <c r="CL60" s="49" t="str">
        <f t="shared" si="31"/>
        <v/>
      </c>
    </row>
  </sheetData>
  <sheetProtection formatCells="0" formatColumns="0" formatRows="0" insertColumns="0" insertRows="0" insertHyperlinks="0" deleteColumns="0" deleteRows="0" sort="0" autoFilter="0" pivotTables="0"/>
  <mergeCells count="44">
    <mergeCell ref="A8:A10"/>
    <mergeCell ref="B8:B10"/>
    <mergeCell ref="C8:C10"/>
    <mergeCell ref="E9:G9"/>
    <mergeCell ref="H9:J9"/>
    <mergeCell ref="K9:K10"/>
    <mergeCell ref="E7:J8"/>
    <mergeCell ref="C1:O1"/>
    <mergeCell ref="N9:N10"/>
    <mergeCell ref="O9:O10"/>
    <mergeCell ref="N7:O8"/>
    <mergeCell ref="AV8:AV10"/>
    <mergeCell ref="AF9:AF10"/>
    <mergeCell ref="AG9:AI9"/>
    <mergeCell ref="AJ9:AL9"/>
    <mergeCell ref="AM9:AO9"/>
    <mergeCell ref="AP9:AR9"/>
    <mergeCell ref="AS9:AU9"/>
    <mergeCell ref="Q9:S9"/>
    <mergeCell ref="T9:V9"/>
    <mergeCell ref="W9:Y9"/>
    <mergeCell ref="Z9:AB9"/>
    <mergeCell ref="AC9:AE9"/>
    <mergeCell ref="CK8:CK10"/>
    <mergeCell ref="CQ11:CS11"/>
    <mergeCell ref="CQ25:CS25"/>
    <mergeCell ref="AW8:AW10"/>
    <mergeCell ref="AX8:AX10"/>
    <mergeCell ref="CL8:CL10"/>
    <mergeCell ref="CE8:CE10"/>
    <mergeCell ref="AZ9:BB9"/>
    <mergeCell ref="BC9:BE9"/>
    <mergeCell ref="BF9:BH9"/>
    <mergeCell ref="BI9:BK9"/>
    <mergeCell ref="BL9:BN9"/>
    <mergeCell ref="BO9:BO10"/>
    <mergeCell ref="BP9:BR9"/>
    <mergeCell ref="BS9:BU9"/>
    <mergeCell ref="BV9:BX9"/>
    <mergeCell ref="BY9:CA9"/>
    <mergeCell ref="CB9:CD9"/>
    <mergeCell ref="CH8:CH10"/>
    <mergeCell ref="CI8:CI10"/>
    <mergeCell ref="CF8:CF10"/>
  </mergeCells>
  <conditionalFormatting sqref="Q11">
    <cfRule type="cellIs" dxfId="11931" priority="82" operator="lessThan">
      <formula>$C$4</formula>
    </cfRule>
  </conditionalFormatting>
  <conditionalFormatting sqref="Q12">
    <cfRule type="cellIs" dxfId="11930" priority="83" operator="lessThan">
      <formula>$C$4</formula>
    </cfRule>
  </conditionalFormatting>
  <conditionalFormatting sqref="Q13">
    <cfRule type="cellIs" dxfId="11929" priority="84" operator="lessThan">
      <formula>$C$4</formula>
    </cfRule>
  </conditionalFormatting>
  <conditionalFormatting sqref="Q14">
    <cfRule type="cellIs" dxfId="11928" priority="85" operator="lessThan">
      <formula>$C$4</formula>
    </cfRule>
  </conditionalFormatting>
  <conditionalFormatting sqref="Q15">
    <cfRule type="cellIs" dxfId="11927" priority="86" operator="lessThan">
      <formula>$C$4</formula>
    </cfRule>
  </conditionalFormatting>
  <conditionalFormatting sqref="Q16">
    <cfRule type="cellIs" dxfId="11926" priority="87" operator="lessThan">
      <formula>$C$4</formula>
    </cfRule>
  </conditionalFormatting>
  <conditionalFormatting sqref="Q17">
    <cfRule type="cellIs" dxfId="11925" priority="88" operator="lessThan">
      <formula>$C$4</formula>
    </cfRule>
  </conditionalFormatting>
  <conditionalFormatting sqref="Q18">
    <cfRule type="cellIs" dxfId="11924" priority="89" operator="lessThan">
      <formula>$C$4</formula>
    </cfRule>
  </conditionalFormatting>
  <conditionalFormatting sqref="Q19">
    <cfRule type="cellIs" dxfId="11923" priority="90" operator="lessThan">
      <formula>$C$4</formula>
    </cfRule>
  </conditionalFormatting>
  <conditionalFormatting sqref="Q20">
    <cfRule type="cellIs" dxfId="11922" priority="91" operator="lessThan">
      <formula>$C$4</formula>
    </cfRule>
  </conditionalFormatting>
  <conditionalFormatting sqref="Q21">
    <cfRule type="cellIs" dxfId="11921" priority="92" operator="lessThan">
      <formula>$C$4</formula>
    </cfRule>
  </conditionalFormatting>
  <conditionalFormatting sqref="Q22">
    <cfRule type="cellIs" dxfId="11920" priority="93" operator="lessThan">
      <formula>$C$4</formula>
    </cfRule>
  </conditionalFormatting>
  <conditionalFormatting sqref="Q23">
    <cfRule type="cellIs" dxfId="11919" priority="94" operator="lessThan">
      <formula>$C$4</formula>
    </cfRule>
  </conditionalFormatting>
  <conditionalFormatting sqref="Q24">
    <cfRule type="cellIs" dxfId="11918" priority="95" operator="lessThan">
      <formula>$C$4</formula>
    </cfRule>
  </conditionalFormatting>
  <conditionalFormatting sqref="Q25">
    <cfRule type="cellIs" dxfId="11917" priority="96" operator="lessThan">
      <formula>$C$4</formula>
    </cfRule>
  </conditionalFormatting>
  <conditionalFormatting sqref="Q26">
    <cfRule type="cellIs" dxfId="11916" priority="97" operator="lessThan">
      <formula>$C$4</formula>
    </cfRule>
  </conditionalFormatting>
  <conditionalFormatting sqref="Q27">
    <cfRule type="cellIs" dxfId="11915" priority="98" operator="lessThan">
      <formula>$C$4</formula>
    </cfRule>
  </conditionalFormatting>
  <conditionalFormatting sqref="Q28">
    <cfRule type="cellIs" dxfId="11914" priority="99" operator="lessThan">
      <formula>$C$4</formula>
    </cfRule>
  </conditionalFormatting>
  <conditionalFormatting sqref="Q29">
    <cfRule type="cellIs" dxfId="11913" priority="100" operator="lessThan">
      <formula>$C$4</formula>
    </cfRule>
  </conditionalFormatting>
  <conditionalFormatting sqref="Q30">
    <cfRule type="cellIs" dxfId="11912" priority="101" operator="lessThan">
      <formula>$C$4</formula>
    </cfRule>
  </conditionalFormatting>
  <conditionalFormatting sqref="Q31">
    <cfRule type="cellIs" dxfId="11911" priority="102" operator="lessThan">
      <formula>$C$4</formula>
    </cfRule>
  </conditionalFormatting>
  <conditionalFormatting sqref="Q32">
    <cfRule type="cellIs" dxfId="11910" priority="103" operator="lessThan">
      <formula>$C$4</formula>
    </cfRule>
  </conditionalFormatting>
  <conditionalFormatting sqref="Q33">
    <cfRule type="cellIs" dxfId="11909" priority="104" operator="lessThan">
      <formula>$C$4</formula>
    </cfRule>
  </conditionalFormatting>
  <conditionalFormatting sqref="Q34">
    <cfRule type="cellIs" dxfId="11908" priority="105" operator="lessThan">
      <formula>$C$4</formula>
    </cfRule>
  </conditionalFormatting>
  <conditionalFormatting sqref="Q35">
    <cfRule type="cellIs" dxfId="11907" priority="106" operator="lessThan">
      <formula>$C$4</formula>
    </cfRule>
  </conditionalFormatting>
  <conditionalFormatting sqref="Q36">
    <cfRule type="cellIs" dxfId="11906" priority="107" operator="lessThan">
      <formula>$C$4</formula>
    </cfRule>
  </conditionalFormatting>
  <conditionalFormatting sqref="Q37">
    <cfRule type="cellIs" dxfId="11905" priority="108" operator="lessThan">
      <formula>$C$4</formula>
    </cfRule>
  </conditionalFormatting>
  <conditionalFormatting sqref="Q38">
    <cfRule type="cellIs" dxfId="11904" priority="109" operator="lessThan">
      <formula>$C$4</formula>
    </cfRule>
  </conditionalFormatting>
  <conditionalFormatting sqref="Q39">
    <cfRule type="cellIs" dxfId="11903" priority="110" operator="lessThan">
      <formula>$C$4</formula>
    </cfRule>
  </conditionalFormatting>
  <conditionalFormatting sqref="Q40">
    <cfRule type="cellIs" dxfId="11902" priority="111" operator="lessThan">
      <formula>$C$4</formula>
    </cfRule>
  </conditionalFormatting>
  <conditionalFormatting sqref="Q41">
    <cfRule type="cellIs" dxfId="11901" priority="112" operator="lessThan">
      <formula>$C$4</formula>
    </cfRule>
  </conditionalFormatting>
  <conditionalFormatting sqref="Q42">
    <cfRule type="cellIs" dxfId="11900" priority="113" operator="lessThan">
      <formula>$C$4</formula>
    </cfRule>
  </conditionalFormatting>
  <conditionalFormatting sqref="Q43">
    <cfRule type="cellIs" dxfId="11899" priority="114" operator="lessThan">
      <formula>$C$4</formula>
    </cfRule>
  </conditionalFormatting>
  <conditionalFormatting sqref="Q44">
    <cfRule type="cellIs" dxfId="11898" priority="115" operator="lessThan">
      <formula>$C$4</formula>
    </cfRule>
  </conditionalFormatting>
  <conditionalFormatting sqref="Q45">
    <cfRule type="cellIs" dxfId="11897" priority="116" operator="lessThan">
      <formula>$C$4</formula>
    </cfRule>
  </conditionalFormatting>
  <conditionalFormatting sqref="Q46">
    <cfRule type="cellIs" dxfId="11896" priority="117" operator="lessThan">
      <formula>$C$4</formula>
    </cfRule>
  </conditionalFormatting>
  <conditionalFormatting sqref="Q47">
    <cfRule type="cellIs" dxfId="11895" priority="118" operator="lessThan">
      <formula>$C$4</formula>
    </cfRule>
  </conditionalFormatting>
  <conditionalFormatting sqref="Q48">
    <cfRule type="cellIs" dxfId="11894" priority="119" operator="lessThan">
      <formula>$C$4</formula>
    </cfRule>
  </conditionalFormatting>
  <conditionalFormatting sqref="Q49">
    <cfRule type="cellIs" dxfId="11893" priority="120" operator="lessThan">
      <formula>$C$4</formula>
    </cfRule>
  </conditionalFormatting>
  <conditionalFormatting sqref="Q50">
    <cfRule type="cellIs" dxfId="11892" priority="121" operator="lessThan">
      <formula>$C$4</formula>
    </cfRule>
  </conditionalFormatting>
  <conditionalFormatting sqref="Q51">
    <cfRule type="cellIs" dxfId="11891" priority="122" operator="lessThan">
      <formula>$C$4</formula>
    </cfRule>
  </conditionalFormatting>
  <conditionalFormatting sqref="Q52">
    <cfRule type="cellIs" dxfId="11890" priority="123" operator="lessThan">
      <formula>$C$4</formula>
    </cfRule>
  </conditionalFormatting>
  <conditionalFormatting sqref="Q53">
    <cfRule type="cellIs" dxfId="11889" priority="124" operator="lessThan">
      <formula>$C$4</formula>
    </cfRule>
  </conditionalFormatting>
  <conditionalFormatting sqref="Q54">
    <cfRule type="cellIs" dxfId="11888" priority="125" operator="lessThan">
      <formula>$C$4</formula>
    </cfRule>
  </conditionalFormatting>
  <conditionalFormatting sqref="Q55">
    <cfRule type="cellIs" dxfId="11887" priority="126" operator="lessThan">
      <formula>$C$4</formula>
    </cfRule>
  </conditionalFormatting>
  <conditionalFormatting sqref="Q56">
    <cfRule type="cellIs" dxfId="11886" priority="127" operator="lessThan">
      <formula>$C$4</formula>
    </cfRule>
  </conditionalFormatting>
  <conditionalFormatting sqref="Q57">
    <cfRule type="cellIs" dxfId="11885" priority="128" operator="lessThan">
      <formula>$C$4</formula>
    </cfRule>
  </conditionalFormatting>
  <conditionalFormatting sqref="Q58">
    <cfRule type="cellIs" dxfId="11884" priority="129" operator="lessThan">
      <formula>$C$4</formula>
    </cfRule>
  </conditionalFormatting>
  <conditionalFormatting sqref="Q59">
    <cfRule type="cellIs" dxfId="11883" priority="130" operator="lessThan">
      <formula>$C$4</formula>
    </cfRule>
  </conditionalFormatting>
  <conditionalFormatting sqref="Q60">
    <cfRule type="cellIs" dxfId="11882" priority="131" operator="lessThan">
      <formula>$C$4</formula>
    </cfRule>
  </conditionalFormatting>
  <conditionalFormatting sqref="R11">
    <cfRule type="cellIs" dxfId="11881" priority="132" operator="lessThan">
      <formula>$C$4</formula>
    </cfRule>
  </conditionalFormatting>
  <conditionalFormatting sqref="R12">
    <cfRule type="cellIs" dxfId="11880" priority="133" operator="lessThan">
      <formula>$C$4</formula>
    </cfRule>
  </conditionalFormatting>
  <conditionalFormatting sqref="R13">
    <cfRule type="cellIs" dxfId="11879" priority="134" operator="lessThan">
      <formula>$C$4</formula>
    </cfRule>
  </conditionalFormatting>
  <conditionalFormatting sqref="R14">
    <cfRule type="cellIs" dxfId="11878" priority="135" operator="lessThan">
      <formula>$C$4</formula>
    </cfRule>
  </conditionalFormatting>
  <conditionalFormatting sqref="R15">
    <cfRule type="cellIs" dxfId="11877" priority="136" operator="lessThan">
      <formula>$C$4</formula>
    </cfRule>
  </conditionalFormatting>
  <conditionalFormatting sqref="R16">
    <cfRule type="cellIs" dxfId="11876" priority="137" operator="lessThan">
      <formula>$C$4</formula>
    </cfRule>
  </conditionalFormatting>
  <conditionalFormatting sqref="R17">
    <cfRule type="cellIs" dxfId="11875" priority="138" operator="lessThan">
      <formula>$C$4</formula>
    </cfRule>
  </conditionalFormatting>
  <conditionalFormatting sqref="R18">
    <cfRule type="cellIs" dxfId="11874" priority="139" operator="lessThan">
      <formula>$C$4</formula>
    </cfRule>
  </conditionalFormatting>
  <conditionalFormatting sqref="R19">
    <cfRule type="cellIs" dxfId="11873" priority="140" operator="lessThan">
      <formula>$C$4</formula>
    </cfRule>
  </conditionalFormatting>
  <conditionalFormatting sqref="R20">
    <cfRule type="cellIs" dxfId="11872" priority="141" operator="lessThan">
      <formula>$C$4</formula>
    </cfRule>
  </conditionalFormatting>
  <conditionalFormatting sqref="R21">
    <cfRule type="cellIs" dxfId="11871" priority="142" operator="lessThan">
      <formula>$C$4</formula>
    </cfRule>
  </conditionalFormatting>
  <conditionalFormatting sqref="R22">
    <cfRule type="cellIs" dxfId="11870" priority="143" operator="lessThan">
      <formula>$C$4</formula>
    </cfRule>
  </conditionalFormatting>
  <conditionalFormatting sqref="R23">
    <cfRule type="cellIs" dxfId="11869" priority="144" operator="lessThan">
      <formula>$C$4</formula>
    </cfRule>
  </conditionalFormatting>
  <conditionalFormatting sqref="R24">
    <cfRule type="cellIs" dxfId="11868" priority="145" operator="lessThan">
      <formula>$C$4</formula>
    </cfRule>
  </conditionalFormatting>
  <conditionalFormatting sqref="R25">
    <cfRule type="cellIs" dxfId="11867" priority="146" operator="lessThan">
      <formula>$C$4</formula>
    </cfRule>
  </conditionalFormatting>
  <conditionalFormatting sqref="R26">
    <cfRule type="cellIs" dxfId="11866" priority="147" operator="lessThan">
      <formula>$C$4</formula>
    </cfRule>
  </conditionalFormatting>
  <conditionalFormatting sqref="R27">
    <cfRule type="cellIs" dxfId="11865" priority="148" operator="lessThan">
      <formula>$C$4</formula>
    </cfRule>
  </conditionalFormatting>
  <conditionalFormatting sqref="R28">
    <cfRule type="cellIs" dxfId="11864" priority="149" operator="lessThan">
      <formula>$C$4</formula>
    </cfRule>
  </conditionalFormatting>
  <conditionalFormatting sqref="R29">
    <cfRule type="cellIs" dxfId="11863" priority="150" operator="lessThan">
      <formula>$C$4</formula>
    </cfRule>
  </conditionalFormatting>
  <conditionalFormatting sqref="R30">
    <cfRule type="cellIs" dxfId="11862" priority="151" operator="lessThan">
      <formula>$C$4</formula>
    </cfRule>
  </conditionalFormatting>
  <conditionalFormatting sqref="R31">
    <cfRule type="cellIs" dxfId="11861" priority="152" operator="lessThan">
      <formula>$C$4</formula>
    </cfRule>
  </conditionalFormatting>
  <conditionalFormatting sqref="R32">
    <cfRule type="cellIs" dxfId="11860" priority="153" operator="lessThan">
      <formula>$C$4</formula>
    </cfRule>
  </conditionalFormatting>
  <conditionalFormatting sqref="R33">
    <cfRule type="cellIs" dxfId="11859" priority="154" operator="lessThan">
      <formula>$C$4</formula>
    </cfRule>
  </conditionalFormatting>
  <conditionalFormatting sqref="R34">
    <cfRule type="cellIs" dxfId="11858" priority="155" operator="lessThan">
      <formula>$C$4</formula>
    </cfRule>
  </conditionalFormatting>
  <conditionalFormatting sqref="R35">
    <cfRule type="cellIs" dxfId="11857" priority="156" operator="lessThan">
      <formula>$C$4</formula>
    </cfRule>
  </conditionalFormatting>
  <conditionalFormatting sqref="R36">
    <cfRule type="cellIs" dxfId="11856" priority="157" operator="lessThan">
      <formula>$C$4</formula>
    </cfRule>
  </conditionalFormatting>
  <conditionalFormatting sqref="R37">
    <cfRule type="cellIs" dxfId="11855" priority="158" operator="lessThan">
      <formula>$C$4</formula>
    </cfRule>
  </conditionalFormatting>
  <conditionalFormatting sqref="R38">
    <cfRule type="cellIs" dxfId="11854" priority="159" operator="lessThan">
      <formula>$C$4</formula>
    </cfRule>
  </conditionalFormatting>
  <conditionalFormatting sqref="R39">
    <cfRule type="cellIs" dxfId="11853" priority="160" operator="lessThan">
      <formula>$C$4</formula>
    </cfRule>
  </conditionalFormatting>
  <conditionalFormatting sqref="R40">
    <cfRule type="cellIs" dxfId="11852" priority="161" operator="lessThan">
      <formula>$C$4</formula>
    </cfRule>
  </conditionalFormatting>
  <conditionalFormatting sqref="R41">
    <cfRule type="cellIs" dxfId="11851" priority="162" operator="lessThan">
      <formula>$C$4</formula>
    </cfRule>
  </conditionalFormatting>
  <conditionalFormatting sqref="R42">
    <cfRule type="cellIs" dxfId="11850" priority="163" operator="lessThan">
      <formula>$C$4</formula>
    </cfRule>
  </conditionalFormatting>
  <conditionalFormatting sqref="R43">
    <cfRule type="cellIs" dxfId="11849" priority="164" operator="lessThan">
      <formula>$C$4</formula>
    </cfRule>
  </conditionalFormatting>
  <conditionalFormatting sqref="R44">
    <cfRule type="cellIs" dxfId="11848" priority="165" operator="lessThan">
      <formula>$C$4</formula>
    </cfRule>
  </conditionalFormatting>
  <conditionalFormatting sqref="R45">
    <cfRule type="cellIs" dxfId="11847" priority="166" operator="lessThan">
      <formula>$C$4</formula>
    </cfRule>
  </conditionalFormatting>
  <conditionalFormatting sqref="R46">
    <cfRule type="cellIs" dxfId="11846" priority="167" operator="lessThan">
      <formula>$C$4</formula>
    </cfRule>
  </conditionalFormatting>
  <conditionalFormatting sqref="R47">
    <cfRule type="cellIs" dxfId="11845" priority="168" operator="lessThan">
      <formula>$C$4</formula>
    </cfRule>
  </conditionalFormatting>
  <conditionalFormatting sqref="R48">
    <cfRule type="cellIs" dxfId="11844" priority="169" operator="lessThan">
      <formula>$C$4</formula>
    </cfRule>
  </conditionalFormatting>
  <conditionalFormatting sqref="R49">
    <cfRule type="cellIs" dxfId="11843" priority="170" operator="lessThan">
      <formula>$C$4</formula>
    </cfRule>
  </conditionalFormatting>
  <conditionalFormatting sqref="R50">
    <cfRule type="cellIs" dxfId="11842" priority="171" operator="lessThan">
      <formula>$C$4</formula>
    </cfRule>
  </conditionalFormatting>
  <conditionalFormatting sqref="R51">
    <cfRule type="cellIs" dxfId="11841" priority="172" operator="lessThan">
      <formula>$C$4</formula>
    </cfRule>
  </conditionalFormatting>
  <conditionalFormatting sqref="R52">
    <cfRule type="cellIs" dxfId="11840" priority="173" operator="lessThan">
      <formula>$C$4</formula>
    </cfRule>
  </conditionalFormatting>
  <conditionalFormatting sqref="R53">
    <cfRule type="cellIs" dxfId="11839" priority="174" operator="lessThan">
      <formula>$C$4</formula>
    </cfRule>
  </conditionalFormatting>
  <conditionalFormatting sqref="R54">
    <cfRule type="cellIs" dxfId="11838" priority="175" operator="lessThan">
      <formula>$C$4</formula>
    </cfRule>
  </conditionalFormatting>
  <conditionalFormatting sqref="R55">
    <cfRule type="cellIs" dxfId="11837" priority="176" operator="lessThan">
      <formula>$C$4</formula>
    </cfRule>
  </conditionalFormatting>
  <conditionalFormatting sqref="R56">
    <cfRule type="cellIs" dxfId="11836" priority="177" operator="lessThan">
      <formula>$C$4</formula>
    </cfRule>
  </conditionalFormatting>
  <conditionalFormatting sqref="R57">
    <cfRule type="cellIs" dxfId="11835" priority="178" operator="lessThan">
      <formula>$C$4</formula>
    </cfRule>
  </conditionalFormatting>
  <conditionalFormatting sqref="R58">
    <cfRule type="cellIs" dxfId="11834" priority="179" operator="lessThan">
      <formula>$C$4</formula>
    </cfRule>
  </conditionalFormatting>
  <conditionalFormatting sqref="R59">
    <cfRule type="cellIs" dxfId="11833" priority="180" operator="lessThan">
      <formula>$C$4</formula>
    </cfRule>
  </conditionalFormatting>
  <conditionalFormatting sqref="R60">
    <cfRule type="cellIs" dxfId="11832" priority="181" operator="lessThan">
      <formula>$C$4</formula>
    </cfRule>
  </conditionalFormatting>
  <conditionalFormatting sqref="S11">
    <cfRule type="cellIs" dxfId="11831" priority="182" operator="lessThan">
      <formula>$C$4</formula>
    </cfRule>
  </conditionalFormatting>
  <conditionalFormatting sqref="S12">
    <cfRule type="cellIs" dxfId="11830" priority="183" operator="lessThan">
      <formula>$C$4</formula>
    </cfRule>
  </conditionalFormatting>
  <conditionalFormatting sqref="S13">
    <cfRule type="cellIs" dxfId="11829" priority="184" operator="lessThan">
      <formula>$C$4</formula>
    </cfRule>
  </conditionalFormatting>
  <conditionalFormatting sqref="S14">
    <cfRule type="cellIs" dxfId="11828" priority="185" operator="lessThan">
      <formula>$C$4</formula>
    </cfRule>
  </conditionalFormatting>
  <conditionalFormatting sqref="S15">
    <cfRule type="cellIs" dxfId="11827" priority="186" operator="lessThan">
      <formula>$C$4</formula>
    </cfRule>
  </conditionalFormatting>
  <conditionalFormatting sqref="S16">
    <cfRule type="cellIs" dxfId="11826" priority="187" operator="lessThan">
      <formula>$C$4</formula>
    </cfRule>
  </conditionalFormatting>
  <conditionalFormatting sqref="S17">
    <cfRule type="cellIs" dxfId="11825" priority="188" operator="lessThan">
      <formula>$C$4</formula>
    </cfRule>
  </conditionalFormatting>
  <conditionalFormatting sqref="S18">
    <cfRule type="cellIs" dxfId="11824" priority="189" operator="lessThan">
      <formula>$C$4</formula>
    </cfRule>
  </conditionalFormatting>
  <conditionalFormatting sqref="S19">
    <cfRule type="cellIs" dxfId="11823" priority="190" operator="lessThan">
      <formula>$C$4</formula>
    </cfRule>
  </conditionalFormatting>
  <conditionalFormatting sqref="S20">
    <cfRule type="cellIs" dxfId="11822" priority="191" operator="lessThan">
      <formula>$C$4</formula>
    </cfRule>
  </conditionalFormatting>
  <conditionalFormatting sqref="S21">
    <cfRule type="cellIs" dxfId="11821" priority="192" operator="lessThan">
      <formula>$C$4</formula>
    </cfRule>
  </conditionalFormatting>
  <conditionalFormatting sqref="S22">
    <cfRule type="cellIs" dxfId="11820" priority="193" operator="lessThan">
      <formula>$C$4</formula>
    </cfRule>
  </conditionalFormatting>
  <conditionalFormatting sqref="S23">
    <cfRule type="cellIs" dxfId="11819" priority="194" operator="lessThan">
      <formula>$C$4</formula>
    </cfRule>
  </conditionalFormatting>
  <conditionalFormatting sqref="S24">
    <cfRule type="cellIs" dxfId="11818" priority="195" operator="lessThan">
      <formula>$C$4</formula>
    </cfRule>
  </conditionalFormatting>
  <conditionalFormatting sqref="S25">
    <cfRule type="cellIs" dxfId="11817" priority="196" operator="lessThan">
      <formula>$C$4</formula>
    </cfRule>
  </conditionalFormatting>
  <conditionalFormatting sqref="S26">
    <cfRule type="cellIs" dxfId="11816" priority="197" operator="lessThan">
      <formula>$C$4</formula>
    </cfRule>
  </conditionalFormatting>
  <conditionalFormatting sqref="S27">
    <cfRule type="cellIs" dxfId="11815" priority="198" operator="lessThan">
      <formula>$C$4</formula>
    </cfRule>
  </conditionalFormatting>
  <conditionalFormatting sqref="S28">
    <cfRule type="cellIs" dxfId="11814" priority="199" operator="lessThan">
      <formula>$C$4</formula>
    </cfRule>
  </conditionalFormatting>
  <conditionalFormatting sqref="S29">
    <cfRule type="cellIs" dxfId="11813" priority="200" operator="lessThan">
      <formula>$C$4</formula>
    </cfRule>
  </conditionalFormatting>
  <conditionalFormatting sqref="S30">
    <cfRule type="cellIs" dxfId="11812" priority="201" operator="lessThan">
      <formula>$C$4</formula>
    </cfRule>
  </conditionalFormatting>
  <conditionalFormatting sqref="S31">
    <cfRule type="cellIs" dxfId="11811" priority="202" operator="lessThan">
      <formula>$C$4</formula>
    </cfRule>
  </conditionalFormatting>
  <conditionalFormatting sqref="S32">
    <cfRule type="cellIs" dxfId="11810" priority="203" operator="lessThan">
      <formula>$C$4</formula>
    </cfRule>
  </conditionalFormatting>
  <conditionalFormatting sqref="S33">
    <cfRule type="cellIs" dxfId="11809" priority="204" operator="lessThan">
      <formula>$C$4</formula>
    </cfRule>
  </conditionalFormatting>
  <conditionalFormatting sqref="S34">
    <cfRule type="cellIs" dxfId="11808" priority="205" operator="lessThan">
      <formula>$C$4</formula>
    </cfRule>
  </conditionalFormatting>
  <conditionalFormatting sqref="S35">
    <cfRule type="cellIs" dxfId="11807" priority="206" operator="lessThan">
      <formula>$C$4</formula>
    </cfRule>
  </conditionalFormatting>
  <conditionalFormatting sqref="S36">
    <cfRule type="cellIs" dxfId="11806" priority="207" operator="lessThan">
      <formula>$C$4</formula>
    </cfRule>
  </conditionalFormatting>
  <conditionalFormatting sqref="S37">
    <cfRule type="cellIs" dxfId="11805" priority="208" operator="lessThan">
      <formula>$C$4</formula>
    </cfRule>
  </conditionalFormatting>
  <conditionalFormatting sqref="S38">
    <cfRule type="cellIs" dxfId="11804" priority="209" operator="lessThan">
      <formula>$C$4</formula>
    </cfRule>
  </conditionalFormatting>
  <conditionalFormatting sqref="S39">
    <cfRule type="cellIs" dxfId="11803" priority="210" operator="lessThan">
      <formula>$C$4</formula>
    </cfRule>
  </conditionalFormatting>
  <conditionalFormatting sqref="S40">
    <cfRule type="cellIs" dxfId="11802" priority="211" operator="lessThan">
      <formula>$C$4</formula>
    </cfRule>
  </conditionalFormatting>
  <conditionalFormatting sqref="S41">
    <cfRule type="cellIs" dxfId="11801" priority="212" operator="lessThan">
      <formula>$C$4</formula>
    </cfRule>
  </conditionalFormatting>
  <conditionalFormatting sqref="S42">
    <cfRule type="cellIs" dxfId="11800" priority="213" operator="lessThan">
      <formula>$C$4</formula>
    </cfRule>
  </conditionalFormatting>
  <conditionalFormatting sqref="S43">
    <cfRule type="cellIs" dxfId="11799" priority="214" operator="lessThan">
      <formula>$C$4</formula>
    </cfRule>
  </conditionalFormatting>
  <conditionalFormatting sqref="S44">
    <cfRule type="cellIs" dxfId="11798" priority="215" operator="lessThan">
      <formula>$C$4</formula>
    </cfRule>
  </conditionalFormatting>
  <conditionalFormatting sqref="S45">
    <cfRule type="cellIs" dxfId="11797" priority="216" operator="lessThan">
      <formula>$C$4</formula>
    </cfRule>
  </conditionalFormatting>
  <conditionalFormatting sqref="S46">
    <cfRule type="cellIs" dxfId="11796" priority="217" operator="lessThan">
      <formula>$C$4</formula>
    </cfRule>
  </conditionalFormatting>
  <conditionalFormatting sqref="S47">
    <cfRule type="cellIs" dxfId="11795" priority="218" operator="lessThan">
      <formula>$C$4</formula>
    </cfRule>
  </conditionalFormatting>
  <conditionalFormatting sqref="S48">
    <cfRule type="cellIs" dxfId="11794" priority="219" operator="lessThan">
      <formula>$C$4</formula>
    </cfRule>
  </conditionalFormatting>
  <conditionalFormatting sqref="S49">
    <cfRule type="cellIs" dxfId="11793" priority="220" operator="lessThan">
      <formula>$C$4</formula>
    </cfRule>
  </conditionalFormatting>
  <conditionalFormatting sqref="S50">
    <cfRule type="cellIs" dxfId="11792" priority="221" operator="lessThan">
      <formula>$C$4</formula>
    </cfRule>
  </conditionalFormatting>
  <conditionalFormatting sqref="S51">
    <cfRule type="cellIs" dxfId="11791" priority="222" operator="lessThan">
      <formula>$C$4</formula>
    </cfRule>
  </conditionalFormatting>
  <conditionalFormatting sqref="S52">
    <cfRule type="cellIs" dxfId="11790" priority="223" operator="lessThan">
      <formula>$C$4</formula>
    </cfRule>
  </conditionalFormatting>
  <conditionalFormatting sqref="S53">
    <cfRule type="cellIs" dxfId="11789" priority="224" operator="lessThan">
      <formula>$C$4</formula>
    </cfRule>
  </conditionalFormatting>
  <conditionalFormatting sqref="S54">
    <cfRule type="cellIs" dxfId="11788" priority="225" operator="lessThan">
      <formula>$C$4</formula>
    </cfRule>
  </conditionalFormatting>
  <conditionalFormatting sqref="S55">
    <cfRule type="cellIs" dxfId="11787" priority="226" operator="lessThan">
      <formula>$C$4</formula>
    </cfRule>
  </conditionalFormatting>
  <conditionalFormatting sqref="S56">
    <cfRule type="cellIs" dxfId="11786" priority="227" operator="lessThan">
      <formula>$C$4</formula>
    </cfRule>
  </conditionalFormatting>
  <conditionalFormatting sqref="S57">
    <cfRule type="cellIs" dxfId="11785" priority="228" operator="lessThan">
      <formula>$C$4</formula>
    </cfRule>
  </conditionalFormatting>
  <conditionalFormatting sqref="S58">
    <cfRule type="cellIs" dxfId="11784" priority="229" operator="lessThan">
      <formula>$C$4</formula>
    </cfRule>
  </conditionalFormatting>
  <conditionalFormatting sqref="S59">
    <cfRule type="cellIs" dxfId="11783" priority="230" operator="lessThan">
      <formula>$C$4</formula>
    </cfRule>
  </conditionalFormatting>
  <conditionalFormatting sqref="S60">
    <cfRule type="cellIs" dxfId="11782" priority="231" operator="lessThan">
      <formula>$C$4</formula>
    </cfRule>
  </conditionalFormatting>
  <conditionalFormatting sqref="V11">
    <cfRule type="cellIs" dxfId="11781" priority="232" operator="lessThan">
      <formula>$C$4</formula>
    </cfRule>
  </conditionalFormatting>
  <conditionalFormatting sqref="V12">
    <cfRule type="cellIs" dxfId="11780" priority="233" operator="lessThan">
      <formula>$C$4</formula>
    </cfRule>
  </conditionalFormatting>
  <conditionalFormatting sqref="V13">
    <cfRule type="cellIs" dxfId="11779" priority="234" operator="lessThan">
      <formula>$C$4</formula>
    </cfRule>
  </conditionalFormatting>
  <conditionalFormatting sqref="V14">
    <cfRule type="cellIs" dxfId="11778" priority="235" operator="lessThan">
      <formula>$C$4</formula>
    </cfRule>
  </conditionalFormatting>
  <conditionalFormatting sqref="V15">
    <cfRule type="cellIs" dxfId="11777" priority="236" operator="lessThan">
      <formula>$C$4</formula>
    </cfRule>
  </conditionalFormatting>
  <conditionalFormatting sqref="V16">
    <cfRule type="cellIs" dxfId="11776" priority="237" operator="lessThan">
      <formula>$C$4</formula>
    </cfRule>
  </conditionalFormatting>
  <conditionalFormatting sqref="V17">
    <cfRule type="cellIs" dxfId="11775" priority="238" operator="lessThan">
      <formula>$C$4</formula>
    </cfRule>
  </conditionalFormatting>
  <conditionalFormatting sqref="V18">
    <cfRule type="cellIs" dxfId="11774" priority="239" operator="lessThan">
      <formula>$C$4</formula>
    </cfRule>
  </conditionalFormatting>
  <conditionalFormatting sqref="V19">
    <cfRule type="cellIs" dxfId="11773" priority="240" operator="lessThan">
      <formula>$C$4</formula>
    </cfRule>
  </conditionalFormatting>
  <conditionalFormatting sqref="V20">
    <cfRule type="cellIs" dxfId="11772" priority="241" operator="lessThan">
      <formula>$C$4</formula>
    </cfRule>
  </conditionalFormatting>
  <conditionalFormatting sqref="V21">
    <cfRule type="cellIs" dxfId="11771" priority="242" operator="lessThan">
      <formula>$C$4</formula>
    </cfRule>
  </conditionalFormatting>
  <conditionalFormatting sqref="V22">
    <cfRule type="cellIs" dxfId="11770" priority="243" operator="lessThan">
      <formula>$C$4</formula>
    </cfRule>
  </conditionalFormatting>
  <conditionalFormatting sqref="V23">
    <cfRule type="cellIs" dxfId="11769" priority="244" operator="lessThan">
      <formula>$C$4</formula>
    </cfRule>
  </conditionalFormatting>
  <conditionalFormatting sqref="V24">
    <cfRule type="cellIs" dxfId="11768" priority="245" operator="lessThan">
      <formula>$C$4</formula>
    </cfRule>
  </conditionalFormatting>
  <conditionalFormatting sqref="V25">
    <cfRule type="cellIs" dxfId="11767" priority="246" operator="lessThan">
      <formula>$C$4</formula>
    </cfRule>
  </conditionalFormatting>
  <conditionalFormatting sqref="V26">
    <cfRule type="cellIs" dxfId="11766" priority="247" operator="lessThan">
      <formula>$C$4</formula>
    </cfRule>
  </conditionalFormatting>
  <conditionalFormatting sqref="V27">
    <cfRule type="cellIs" dxfId="11765" priority="248" operator="lessThan">
      <formula>$C$4</formula>
    </cfRule>
  </conditionalFormatting>
  <conditionalFormatting sqref="V28">
    <cfRule type="cellIs" dxfId="11764" priority="249" operator="lessThan">
      <formula>$C$4</formula>
    </cfRule>
  </conditionalFormatting>
  <conditionalFormatting sqref="V29">
    <cfRule type="cellIs" dxfId="11763" priority="250" operator="lessThan">
      <formula>$C$4</formula>
    </cfRule>
  </conditionalFormatting>
  <conditionalFormatting sqref="V30">
    <cfRule type="cellIs" dxfId="11762" priority="251" operator="lessThan">
      <formula>$C$4</formula>
    </cfRule>
  </conditionalFormatting>
  <conditionalFormatting sqref="V31">
    <cfRule type="cellIs" dxfId="11761" priority="252" operator="lessThan">
      <formula>$C$4</formula>
    </cfRule>
  </conditionalFormatting>
  <conditionalFormatting sqref="V32">
    <cfRule type="cellIs" dxfId="11760" priority="253" operator="lessThan">
      <formula>$C$4</formula>
    </cfRule>
  </conditionalFormatting>
  <conditionalFormatting sqref="V33">
    <cfRule type="cellIs" dxfId="11759" priority="254" operator="lessThan">
      <formula>$C$4</formula>
    </cfRule>
  </conditionalFormatting>
  <conditionalFormatting sqref="V34">
    <cfRule type="cellIs" dxfId="11758" priority="255" operator="lessThan">
      <formula>$C$4</formula>
    </cfRule>
  </conditionalFormatting>
  <conditionalFormatting sqref="V35">
    <cfRule type="cellIs" dxfId="11757" priority="256" operator="lessThan">
      <formula>$C$4</formula>
    </cfRule>
  </conditionalFormatting>
  <conditionalFormatting sqref="V36">
    <cfRule type="cellIs" dxfId="11756" priority="257" operator="lessThan">
      <formula>$C$4</formula>
    </cfRule>
  </conditionalFormatting>
  <conditionalFormatting sqref="V37">
    <cfRule type="cellIs" dxfId="11755" priority="258" operator="lessThan">
      <formula>$C$4</formula>
    </cfRule>
  </conditionalFormatting>
  <conditionalFormatting sqref="V38">
    <cfRule type="cellIs" dxfId="11754" priority="259" operator="lessThan">
      <formula>$C$4</formula>
    </cfRule>
  </conditionalFormatting>
  <conditionalFormatting sqref="V39">
    <cfRule type="cellIs" dxfId="11753" priority="260" operator="lessThan">
      <formula>$C$4</formula>
    </cfRule>
  </conditionalFormatting>
  <conditionalFormatting sqref="V40">
    <cfRule type="cellIs" dxfId="11752" priority="261" operator="lessThan">
      <formula>$C$4</formula>
    </cfRule>
  </conditionalFormatting>
  <conditionalFormatting sqref="V41">
    <cfRule type="cellIs" dxfId="11751" priority="262" operator="lessThan">
      <formula>$C$4</formula>
    </cfRule>
  </conditionalFormatting>
  <conditionalFormatting sqref="V42">
    <cfRule type="cellIs" dxfId="11750" priority="263" operator="lessThan">
      <formula>$C$4</formula>
    </cfRule>
  </conditionalFormatting>
  <conditionalFormatting sqref="V43">
    <cfRule type="cellIs" dxfId="11749" priority="264" operator="lessThan">
      <formula>$C$4</formula>
    </cfRule>
  </conditionalFormatting>
  <conditionalFormatting sqref="V44">
    <cfRule type="cellIs" dxfId="11748" priority="265" operator="lessThan">
      <formula>$C$4</formula>
    </cfRule>
  </conditionalFormatting>
  <conditionalFormatting sqref="V45">
    <cfRule type="cellIs" dxfId="11747" priority="266" operator="lessThan">
      <formula>$C$4</formula>
    </cfRule>
  </conditionalFormatting>
  <conditionalFormatting sqref="V46">
    <cfRule type="cellIs" dxfId="11746" priority="267" operator="lessThan">
      <formula>$C$4</formula>
    </cfRule>
  </conditionalFormatting>
  <conditionalFormatting sqref="V47">
    <cfRule type="cellIs" dxfId="11745" priority="268" operator="lessThan">
      <formula>$C$4</formula>
    </cfRule>
  </conditionalFormatting>
  <conditionalFormatting sqref="V48">
    <cfRule type="cellIs" dxfId="11744" priority="269" operator="lessThan">
      <formula>$C$4</formula>
    </cfRule>
  </conditionalFormatting>
  <conditionalFormatting sqref="V49">
    <cfRule type="cellIs" dxfId="11743" priority="270" operator="lessThan">
      <formula>$C$4</formula>
    </cfRule>
  </conditionalFormatting>
  <conditionalFormatting sqref="V50">
    <cfRule type="cellIs" dxfId="11742" priority="271" operator="lessThan">
      <formula>$C$4</formula>
    </cfRule>
  </conditionalFormatting>
  <conditionalFormatting sqref="V51">
    <cfRule type="cellIs" dxfId="11741" priority="272" operator="lessThan">
      <formula>$C$4</formula>
    </cfRule>
  </conditionalFormatting>
  <conditionalFormatting sqref="V52">
    <cfRule type="cellIs" dxfId="11740" priority="273" operator="lessThan">
      <formula>$C$4</formula>
    </cfRule>
  </conditionalFormatting>
  <conditionalFormatting sqref="V53">
    <cfRule type="cellIs" dxfId="11739" priority="274" operator="lessThan">
      <formula>$C$4</formula>
    </cfRule>
  </conditionalFormatting>
  <conditionalFormatting sqref="V54">
    <cfRule type="cellIs" dxfId="11738" priority="275" operator="lessThan">
      <formula>$C$4</formula>
    </cfRule>
  </conditionalFormatting>
  <conditionalFormatting sqref="V55">
    <cfRule type="cellIs" dxfId="11737" priority="276" operator="lessThan">
      <formula>$C$4</formula>
    </cfRule>
  </conditionalFormatting>
  <conditionalFormatting sqref="V56">
    <cfRule type="cellIs" dxfId="11736" priority="277" operator="lessThan">
      <formula>$C$4</formula>
    </cfRule>
  </conditionalFormatting>
  <conditionalFormatting sqref="V57">
    <cfRule type="cellIs" dxfId="11735" priority="278" operator="lessThan">
      <formula>$C$4</formula>
    </cfRule>
  </conditionalFormatting>
  <conditionalFormatting sqref="V58">
    <cfRule type="cellIs" dxfId="11734" priority="279" operator="lessThan">
      <formula>$C$4</formula>
    </cfRule>
  </conditionalFormatting>
  <conditionalFormatting sqref="V59">
    <cfRule type="cellIs" dxfId="11733" priority="280" operator="lessThan">
      <formula>$C$4</formula>
    </cfRule>
  </conditionalFormatting>
  <conditionalFormatting sqref="V60">
    <cfRule type="cellIs" dxfId="11732" priority="281" operator="lessThan">
      <formula>$C$4</formula>
    </cfRule>
  </conditionalFormatting>
  <conditionalFormatting sqref="Y11">
    <cfRule type="cellIs" dxfId="11731" priority="282" operator="lessThan">
      <formula>$C$4</formula>
    </cfRule>
  </conditionalFormatting>
  <conditionalFormatting sqref="Y12">
    <cfRule type="cellIs" dxfId="11730" priority="283" operator="lessThan">
      <formula>$C$4</formula>
    </cfRule>
  </conditionalFormatting>
  <conditionalFormatting sqref="Y13">
    <cfRule type="cellIs" dxfId="11729" priority="284" operator="lessThan">
      <formula>$C$4</formula>
    </cfRule>
  </conditionalFormatting>
  <conditionalFormatting sqref="Y14">
    <cfRule type="cellIs" dxfId="11728" priority="285" operator="lessThan">
      <formula>$C$4</formula>
    </cfRule>
  </conditionalFormatting>
  <conditionalFormatting sqref="Y15">
    <cfRule type="cellIs" dxfId="11727" priority="286" operator="lessThan">
      <formula>$C$4</formula>
    </cfRule>
  </conditionalFormatting>
  <conditionalFormatting sqref="Y16">
    <cfRule type="cellIs" dxfId="11726" priority="287" operator="lessThan">
      <formula>$C$4</formula>
    </cfRule>
  </conditionalFormatting>
  <conditionalFormatting sqref="Y17">
    <cfRule type="cellIs" dxfId="11725" priority="288" operator="lessThan">
      <formula>$C$4</formula>
    </cfRule>
  </conditionalFormatting>
  <conditionalFormatting sqref="Y18">
    <cfRule type="cellIs" dxfId="11724" priority="289" operator="lessThan">
      <formula>$C$4</formula>
    </cfRule>
  </conditionalFormatting>
  <conditionalFormatting sqref="Y19">
    <cfRule type="cellIs" dxfId="11723" priority="290" operator="lessThan">
      <formula>$C$4</formula>
    </cfRule>
  </conditionalFormatting>
  <conditionalFormatting sqref="Y20">
    <cfRule type="cellIs" dxfId="11722" priority="291" operator="lessThan">
      <formula>$C$4</formula>
    </cfRule>
  </conditionalFormatting>
  <conditionalFormatting sqref="Y21">
    <cfRule type="cellIs" dxfId="11721" priority="292" operator="lessThan">
      <formula>$C$4</formula>
    </cfRule>
  </conditionalFormatting>
  <conditionalFormatting sqref="Y22">
    <cfRule type="cellIs" dxfId="11720" priority="293" operator="lessThan">
      <formula>$C$4</formula>
    </cfRule>
  </conditionalFormatting>
  <conditionalFormatting sqref="Y23">
    <cfRule type="cellIs" dxfId="11719" priority="294" operator="lessThan">
      <formula>$C$4</formula>
    </cfRule>
  </conditionalFormatting>
  <conditionalFormatting sqref="Y24">
    <cfRule type="cellIs" dxfId="11718" priority="295" operator="lessThan">
      <formula>$C$4</formula>
    </cfRule>
  </conditionalFormatting>
  <conditionalFormatting sqref="Y25">
    <cfRule type="cellIs" dxfId="11717" priority="296" operator="lessThan">
      <formula>$C$4</formula>
    </cfRule>
  </conditionalFormatting>
  <conditionalFormatting sqref="Y26">
    <cfRule type="cellIs" dxfId="11716" priority="297" operator="lessThan">
      <formula>$C$4</formula>
    </cfRule>
  </conditionalFormatting>
  <conditionalFormatting sqref="Y27">
    <cfRule type="cellIs" dxfId="11715" priority="298" operator="lessThan">
      <formula>$C$4</formula>
    </cfRule>
  </conditionalFormatting>
  <conditionalFormatting sqref="Y28">
    <cfRule type="cellIs" dxfId="11714" priority="299" operator="lessThan">
      <formula>$C$4</formula>
    </cfRule>
  </conditionalFormatting>
  <conditionalFormatting sqref="Y29">
    <cfRule type="cellIs" dxfId="11713" priority="300" operator="lessThan">
      <formula>$C$4</formula>
    </cfRule>
  </conditionalFormatting>
  <conditionalFormatting sqref="Y30">
    <cfRule type="cellIs" dxfId="11712" priority="301" operator="lessThan">
      <formula>$C$4</formula>
    </cfRule>
  </conditionalFormatting>
  <conditionalFormatting sqref="Y31">
    <cfRule type="cellIs" dxfId="11711" priority="302" operator="lessThan">
      <formula>$C$4</formula>
    </cfRule>
  </conditionalFormatting>
  <conditionalFormatting sqref="Y32">
    <cfRule type="cellIs" dxfId="11710" priority="303" operator="lessThan">
      <formula>$C$4</formula>
    </cfRule>
  </conditionalFormatting>
  <conditionalFormatting sqref="Y33">
    <cfRule type="cellIs" dxfId="11709" priority="304" operator="lessThan">
      <formula>$C$4</formula>
    </cfRule>
  </conditionalFormatting>
  <conditionalFormatting sqref="Y34">
    <cfRule type="cellIs" dxfId="11708" priority="305" operator="lessThan">
      <formula>$C$4</formula>
    </cfRule>
  </conditionalFormatting>
  <conditionalFormatting sqref="Y35">
    <cfRule type="cellIs" dxfId="11707" priority="306" operator="lessThan">
      <formula>$C$4</formula>
    </cfRule>
  </conditionalFormatting>
  <conditionalFormatting sqref="Y36">
    <cfRule type="cellIs" dxfId="11706" priority="307" operator="lessThan">
      <formula>$C$4</formula>
    </cfRule>
  </conditionalFormatting>
  <conditionalFormatting sqref="Y37">
    <cfRule type="cellIs" dxfId="11705" priority="308" operator="lessThan">
      <formula>$C$4</formula>
    </cfRule>
  </conditionalFormatting>
  <conditionalFormatting sqref="Y38">
    <cfRule type="cellIs" dxfId="11704" priority="309" operator="lessThan">
      <formula>$C$4</formula>
    </cfRule>
  </conditionalFormatting>
  <conditionalFormatting sqref="Y39">
    <cfRule type="cellIs" dxfId="11703" priority="310" operator="lessThan">
      <formula>$C$4</formula>
    </cfRule>
  </conditionalFormatting>
  <conditionalFormatting sqref="Y40">
    <cfRule type="cellIs" dxfId="11702" priority="311" operator="lessThan">
      <formula>$C$4</formula>
    </cfRule>
  </conditionalFormatting>
  <conditionalFormatting sqref="Y41">
    <cfRule type="cellIs" dxfId="11701" priority="312" operator="lessThan">
      <formula>$C$4</formula>
    </cfRule>
  </conditionalFormatting>
  <conditionalFormatting sqref="Y42">
    <cfRule type="cellIs" dxfId="11700" priority="313" operator="lessThan">
      <formula>$C$4</formula>
    </cfRule>
  </conditionalFormatting>
  <conditionalFormatting sqref="Y43">
    <cfRule type="cellIs" dxfId="11699" priority="314" operator="lessThan">
      <formula>$C$4</formula>
    </cfRule>
  </conditionalFormatting>
  <conditionalFormatting sqref="Y44">
    <cfRule type="cellIs" dxfId="11698" priority="315" operator="lessThan">
      <formula>$C$4</formula>
    </cfRule>
  </conditionalFormatting>
  <conditionalFormatting sqref="Y45">
    <cfRule type="cellIs" dxfId="11697" priority="316" operator="lessThan">
      <formula>$C$4</formula>
    </cfRule>
  </conditionalFormatting>
  <conditionalFormatting sqref="Y46">
    <cfRule type="cellIs" dxfId="11696" priority="317" operator="lessThan">
      <formula>$C$4</formula>
    </cfRule>
  </conditionalFormatting>
  <conditionalFormatting sqref="Y47">
    <cfRule type="cellIs" dxfId="11695" priority="318" operator="lessThan">
      <formula>$C$4</formula>
    </cfRule>
  </conditionalFormatting>
  <conditionalFormatting sqref="Y48">
    <cfRule type="cellIs" dxfId="11694" priority="319" operator="lessThan">
      <formula>$C$4</formula>
    </cfRule>
  </conditionalFormatting>
  <conditionalFormatting sqref="Y49">
    <cfRule type="cellIs" dxfId="11693" priority="320" operator="lessThan">
      <formula>$C$4</formula>
    </cfRule>
  </conditionalFormatting>
  <conditionalFormatting sqref="Y50">
    <cfRule type="cellIs" dxfId="11692" priority="321" operator="lessThan">
      <formula>$C$4</formula>
    </cfRule>
  </conditionalFormatting>
  <conditionalFormatting sqref="Y51">
    <cfRule type="cellIs" dxfId="11691" priority="322" operator="lessThan">
      <formula>$C$4</formula>
    </cfRule>
  </conditionalFormatting>
  <conditionalFormatting sqref="Y52">
    <cfRule type="cellIs" dxfId="11690" priority="323" operator="lessThan">
      <formula>$C$4</formula>
    </cfRule>
  </conditionalFormatting>
  <conditionalFormatting sqref="Y53">
    <cfRule type="cellIs" dxfId="11689" priority="324" operator="lessThan">
      <formula>$C$4</formula>
    </cfRule>
  </conditionalFormatting>
  <conditionalFormatting sqref="Y54">
    <cfRule type="cellIs" dxfId="11688" priority="325" operator="lessThan">
      <formula>$C$4</formula>
    </cfRule>
  </conditionalFormatting>
  <conditionalFormatting sqref="Y55">
    <cfRule type="cellIs" dxfId="11687" priority="326" operator="lessThan">
      <formula>$C$4</formula>
    </cfRule>
  </conditionalFormatting>
  <conditionalFormatting sqref="Y56">
    <cfRule type="cellIs" dxfId="11686" priority="327" operator="lessThan">
      <formula>$C$4</formula>
    </cfRule>
  </conditionalFormatting>
  <conditionalFormatting sqref="Y57">
    <cfRule type="cellIs" dxfId="11685" priority="328" operator="lessThan">
      <formula>$C$4</formula>
    </cfRule>
  </conditionalFormatting>
  <conditionalFormatting sqref="Y58">
    <cfRule type="cellIs" dxfId="11684" priority="329" operator="lessThan">
      <formula>$C$4</formula>
    </cfRule>
  </conditionalFormatting>
  <conditionalFormatting sqref="Y59">
    <cfRule type="cellIs" dxfId="11683" priority="330" operator="lessThan">
      <formula>$C$4</formula>
    </cfRule>
  </conditionalFormatting>
  <conditionalFormatting sqref="Y60">
    <cfRule type="cellIs" dxfId="11682" priority="331" operator="lessThan">
      <formula>$C$4</formula>
    </cfRule>
  </conditionalFormatting>
  <conditionalFormatting sqref="Z11">
    <cfRule type="cellIs" dxfId="11681" priority="332" operator="lessThan">
      <formula>$C$4</formula>
    </cfRule>
  </conditionalFormatting>
  <conditionalFormatting sqref="Z12">
    <cfRule type="cellIs" dxfId="11680" priority="333" operator="lessThan">
      <formula>$C$4</formula>
    </cfRule>
  </conditionalFormatting>
  <conditionalFormatting sqref="Z13">
    <cfRule type="cellIs" dxfId="11679" priority="334" operator="lessThan">
      <formula>$C$4</formula>
    </cfRule>
  </conditionalFormatting>
  <conditionalFormatting sqref="Z14">
    <cfRule type="cellIs" dxfId="11678" priority="335" operator="lessThan">
      <formula>$C$4</formula>
    </cfRule>
  </conditionalFormatting>
  <conditionalFormatting sqref="Z15">
    <cfRule type="cellIs" dxfId="11677" priority="336" operator="lessThan">
      <formula>$C$4</formula>
    </cfRule>
  </conditionalFormatting>
  <conditionalFormatting sqref="Z16">
    <cfRule type="cellIs" dxfId="11676" priority="337" operator="lessThan">
      <formula>$C$4</formula>
    </cfRule>
  </conditionalFormatting>
  <conditionalFormatting sqref="Z17">
    <cfRule type="cellIs" dxfId="11675" priority="338" operator="lessThan">
      <formula>$C$4</formula>
    </cfRule>
  </conditionalFormatting>
  <conditionalFormatting sqref="Z18">
    <cfRule type="cellIs" dxfId="11674" priority="339" operator="lessThan">
      <formula>$C$4</formula>
    </cfRule>
  </conditionalFormatting>
  <conditionalFormatting sqref="Z19">
    <cfRule type="cellIs" dxfId="11673" priority="340" operator="lessThan">
      <formula>$C$4</formula>
    </cfRule>
  </conditionalFormatting>
  <conditionalFormatting sqref="Z20">
    <cfRule type="cellIs" dxfId="11672" priority="341" operator="lessThan">
      <formula>$C$4</formula>
    </cfRule>
  </conditionalFormatting>
  <conditionalFormatting sqref="Z21">
    <cfRule type="cellIs" dxfId="11671" priority="342" operator="lessThan">
      <formula>$C$4</formula>
    </cfRule>
  </conditionalFormatting>
  <conditionalFormatting sqref="Z22">
    <cfRule type="cellIs" dxfId="11670" priority="343" operator="lessThan">
      <formula>$C$4</formula>
    </cfRule>
  </conditionalFormatting>
  <conditionalFormatting sqref="Z23">
    <cfRule type="cellIs" dxfId="11669" priority="344" operator="lessThan">
      <formula>$C$4</formula>
    </cfRule>
  </conditionalFormatting>
  <conditionalFormatting sqref="Z24">
    <cfRule type="cellIs" dxfId="11668" priority="345" operator="lessThan">
      <formula>$C$4</formula>
    </cfRule>
  </conditionalFormatting>
  <conditionalFormatting sqref="Z25">
    <cfRule type="cellIs" dxfId="11667" priority="346" operator="lessThan">
      <formula>$C$4</formula>
    </cfRule>
  </conditionalFormatting>
  <conditionalFormatting sqref="Z26">
    <cfRule type="cellIs" dxfId="11666" priority="347" operator="lessThan">
      <formula>$C$4</formula>
    </cfRule>
  </conditionalFormatting>
  <conditionalFormatting sqref="Z27">
    <cfRule type="cellIs" dxfId="11665" priority="348" operator="lessThan">
      <formula>$C$4</formula>
    </cfRule>
  </conditionalFormatting>
  <conditionalFormatting sqref="Z28">
    <cfRule type="cellIs" dxfId="11664" priority="349" operator="lessThan">
      <formula>$C$4</formula>
    </cfRule>
  </conditionalFormatting>
  <conditionalFormatting sqref="Z29">
    <cfRule type="cellIs" dxfId="11663" priority="350" operator="lessThan">
      <formula>$C$4</formula>
    </cfRule>
  </conditionalFormatting>
  <conditionalFormatting sqref="Z30">
    <cfRule type="cellIs" dxfId="11662" priority="351" operator="lessThan">
      <formula>$C$4</formula>
    </cfRule>
  </conditionalFormatting>
  <conditionalFormatting sqref="Z31">
    <cfRule type="cellIs" dxfId="11661" priority="352" operator="lessThan">
      <formula>$C$4</formula>
    </cfRule>
  </conditionalFormatting>
  <conditionalFormatting sqref="Z32">
    <cfRule type="cellIs" dxfId="11660" priority="353" operator="lessThan">
      <formula>$C$4</formula>
    </cfRule>
  </conditionalFormatting>
  <conditionalFormatting sqref="Z33">
    <cfRule type="cellIs" dxfId="11659" priority="354" operator="lessThan">
      <formula>$C$4</formula>
    </cfRule>
  </conditionalFormatting>
  <conditionalFormatting sqref="Z34">
    <cfRule type="cellIs" dxfId="11658" priority="355" operator="lessThan">
      <formula>$C$4</formula>
    </cfRule>
  </conditionalFormatting>
  <conditionalFormatting sqref="Z35">
    <cfRule type="cellIs" dxfId="11657" priority="356" operator="lessThan">
      <formula>$C$4</formula>
    </cfRule>
  </conditionalFormatting>
  <conditionalFormatting sqref="Z36">
    <cfRule type="cellIs" dxfId="11656" priority="357" operator="lessThan">
      <formula>$C$4</formula>
    </cfRule>
  </conditionalFormatting>
  <conditionalFormatting sqref="Z37">
    <cfRule type="cellIs" dxfId="11655" priority="358" operator="lessThan">
      <formula>$C$4</formula>
    </cfRule>
  </conditionalFormatting>
  <conditionalFormatting sqref="Z38">
    <cfRule type="cellIs" dxfId="11654" priority="359" operator="lessThan">
      <formula>$C$4</formula>
    </cfRule>
  </conditionalFormatting>
  <conditionalFormatting sqref="Z39">
    <cfRule type="cellIs" dxfId="11653" priority="360" operator="lessThan">
      <formula>$C$4</formula>
    </cfRule>
  </conditionalFormatting>
  <conditionalFormatting sqref="Z40">
    <cfRule type="cellIs" dxfId="11652" priority="361" operator="lessThan">
      <formula>$C$4</formula>
    </cfRule>
  </conditionalFormatting>
  <conditionalFormatting sqref="Z41">
    <cfRule type="cellIs" dxfId="11651" priority="362" operator="lessThan">
      <formula>$C$4</formula>
    </cfRule>
  </conditionalFormatting>
  <conditionalFormatting sqref="Z42">
    <cfRule type="cellIs" dxfId="11650" priority="363" operator="lessThan">
      <formula>$C$4</formula>
    </cfRule>
  </conditionalFormatting>
  <conditionalFormatting sqref="Z43">
    <cfRule type="cellIs" dxfId="11649" priority="364" operator="lessThan">
      <formula>$C$4</formula>
    </cfRule>
  </conditionalFormatting>
  <conditionalFormatting sqref="Z44">
    <cfRule type="cellIs" dxfId="11648" priority="365" operator="lessThan">
      <formula>$C$4</formula>
    </cfRule>
  </conditionalFormatting>
  <conditionalFormatting sqref="Z45">
    <cfRule type="cellIs" dxfId="11647" priority="366" operator="lessThan">
      <formula>$C$4</formula>
    </cfRule>
  </conditionalFormatting>
  <conditionalFormatting sqref="Z46">
    <cfRule type="cellIs" dxfId="11646" priority="367" operator="lessThan">
      <formula>$C$4</formula>
    </cfRule>
  </conditionalFormatting>
  <conditionalFormatting sqref="Z47">
    <cfRule type="cellIs" dxfId="11645" priority="368" operator="lessThan">
      <formula>$C$4</formula>
    </cfRule>
  </conditionalFormatting>
  <conditionalFormatting sqref="Z48">
    <cfRule type="cellIs" dxfId="11644" priority="369" operator="lessThan">
      <formula>$C$4</formula>
    </cfRule>
  </conditionalFormatting>
  <conditionalFormatting sqref="Z49">
    <cfRule type="cellIs" dxfId="11643" priority="370" operator="lessThan">
      <formula>$C$4</formula>
    </cfRule>
  </conditionalFormatting>
  <conditionalFormatting sqref="Z50">
    <cfRule type="cellIs" dxfId="11642" priority="371" operator="lessThan">
      <formula>$C$4</formula>
    </cfRule>
  </conditionalFormatting>
  <conditionalFormatting sqref="Z51">
    <cfRule type="cellIs" dxfId="11641" priority="372" operator="lessThan">
      <formula>$C$4</formula>
    </cfRule>
  </conditionalFormatting>
  <conditionalFormatting sqref="Z52">
    <cfRule type="cellIs" dxfId="11640" priority="373" operator="lessThan">
      <formula>$C$4</formula>
    </cfRule>
  </conditionalFormatting>
  <conditionalFormatting sqref="Z53">
    <cfRule type="cellIs" dxfId="11639" priority="374" operator="lessThan">
      <formula>$C$4</formula>
    </cfRule>
  </conditionalFormatting>
  <conditionalFormatting sqref="Z54">
    <cfRule type="cellIs" dxfId="11638" priority="375" operator="lessThan">
      <formula>$C$4</formula>
    </cfRule>
  </conditionalFormatting>
  <conditionalFormatting sqref="Z55">
    <cfRule type="cellIs" dxfId="11637" priority="376" operator="lessThan">
      <formula>$C$4</formula>
    </cfRule>
  </conditionalFormatting>
  <conditionalFormatting sqref="Z56">
    <cfRule type="cellIs" dxfId="11636" priority="377" operator="lessThan">
      <formula>$C$4</formula>
    </cfRule>
  </conditionalFormatting>
  <conditionalFormatting sqref="Z57">
    <cfRule type="cellIs" dxfId="11635" priority="378" operator="lessThan">
      <formula>$C$4</formula>
    </cfRule>
  </conditionalFormatting>
  <conditionalFormatting sqref="Z58">
    <cfRule type="cellIs" dxfId="11634" priority="379" operator="lessThan">
      <formula>$C$4</formula>
    </cfRule>
  </conditionalFormatting>
  <conditionalFormatting sqref="Z59">
    <cfRule type="cellIs" dxfId="11633" priority="380" operator="lessThan">
      <formula>$C$4</formula>
    </cfRule>
  </conditionalFormatting>
  <conditionalFormatting sqref="Z60">
    <cfRule type="cellIs" dxfId="11632" priority="381" operator="lessThan">
      <formula>$C$4</formula>
    </cfRule>
  </conditionalFormatting>
  <conditionalFormatting sqref="AA11">
    <cfRule type="cellIs" dxfId="11631" priority="382" operator="lessThan">
      <formula>$C$4</formula>
    </cfRule>
  </conditionalFormatting>
  <conditionalFormatting sqref="AA12">
    <cfRule type="cellIs" dxfId="11630" priority="383" operator="lessThan">
      <formula>$C$4</formula>
    </cfRule>
  </conditionalFormatting>
  <conditionalFormatting sqref="AA13">
    <cfRule type="cellIs" dxfId="11629" priority="384" operator="lessThan">
      <formula>$C$4</formula>
    </cfRule>
  </conditionalFormatting>
  <conditionalFormatting sqref="AA14">
    <cfRule type="cellIs" dxfId="11628" priority="385" operator="lessThan">
      <formula>$C$4</formula>
    </cfRule>
  </conditionalFormatting>
  <conditionalFormatting sqref="AA15">
    <cfRule type="cellIs" dxfId="11627" priority="386" operator="lessThan">
      <formula>$C$4</formula>
    </cfRule>
  </conditionalFormatting>
  <conditionalFormatting sqref="AA16">
    <cfRule type="cellIs" dxfId="11626" priority="387" operator="lessThan">
      <formula>$C$4</formula>
    </cfRule>
  </conditionalFormatting>
  <conditionalFormatting sqref="AA17">
    <cfRule type="cellIs" dxfId="11625" priority="388" operator="lessThan">
      <formula>$C$4</formula>
    </cfRule>
  </conditionalFormatting>
  <conditionalFormatting sqref="AA18">
    <cfRule type="cellIs" dxfId="11624" priority="389" operator="lessThan">
      <formula>$C$4</formula>
    </cfRule>
  </conditionalFormatting>
  <conditionalFormatting sqref="AA19">
    <cfRule type="cellIs" dxfId="11623" priority="390" operator="lessThan">
      <formula>$C$4</formula>
    </cfRule>
  </conditionalFormatting>
  <conditionalFormatting sqref="AA20">
    <cfRule type="cellIs" dxfId="11622" priority="391" operator="lessThan">
      <formula>$C$4</formula>
    </cfRule>
  </conditionalFormatting>
  <conditionalFormatting sqref="AA21">
    <cfRule type="cellIs" dxfId="11621" priority="392" operator="lessThan">
      <formula>$C$4</formula>
    </cfRule>
  </conditionalFormatting>
  <conditionalFormatting sqref="AA22">
    <cfRule type="cellIs" dxfId="11620" priority="393" operator="lessThan">
      <formula>$C$4</formula>
    </cfRule>
  </conditionalFormatting>
  <conditionalFormatting sqref="AA23">
    <cfRule type="cellIs" dxfId="11619" priority="394" operator="lessThan">
      <formula>$C$4</formula>
    </cfRule>
  </conditionalFormatting>
  <conditionalFormatting sqref="AA24">
    <cfRule type="cellIs" dxfId="11618" priority="395" operator="lessThan">
      <formula>$C$4</formula>
    </cfRule>
  </conditionalFormatting>
  <conditionalFormatting sqref="AA25">
    <cfRule type="cellIs" dxfId="11617" priority="396" operator="lessThan">
      <formula>$C$4</formula>
    </cfRule>
  </conditionalFormatting>
  <conditionalFormatting sqref="AA26">
    <cfRule type="cellIs" dxfId="11616" priority="397" operator="lessThan">
      <formula>$C$4</formula>
    </cfRule>
  </conditionalFormatting>
  <conditionalFormatting sqref="AA27">
    <cfRule type="cellIs" dxfId="11615" priority="398" operator="lessThan">
      <formula>$C$4</formula>
    </cfRule>
  </conditionalFormatting>
  <conditionalFormatting sqref="AA28">
    <cfRule type="cellIs" dxfId="11614" priority="399" operator="lessThan">
      <formula>$C$4</formula>
    </cfRule>
  </conditionalFormatting>
  <conditionalFormatting sqref="AA29">
    <cfRule type="cellIs" dxfId="11613" priority="400" operator="lessThan">
      <formula>$C$4</formula>
    </cfRule>
  </conditionalFormatting>
  <conditionalFormatting sqref="AA30">
    <cfRule type="cellIs" dxfId="11612" priority="401" operator="lessThan">
      <formula>$C$4</formula>
    </cfRule>
  </conditionalFormatting>
  <conditionalFormatting sqref="AA31">
    <cfRule type="cellIs" dxfId="11611" priority="402" operator="lessThan">
      <formula>$C$4</formula>
    </cfRule>
  </conditionalFormatting>
  <conditionalFormatting sqref="AA32">
    <cfRule type="cellIs" dxfId="11610" priority="403" operator="lessThan">
      <formula>$C$4</formula>
    </cfRule>
  </conditionalFormatting>
  <conditionalFormatting sqref="AA33">
    <cfRule type="cellIs" dxfId="11609" priority="404" operator="lessThan">
      <formula>$C$4</formula>
    </cfRule>
  </conditionalFormatting>
  <conditionalFormatting sqref="AA34">
    <cfRule type="cellIs" dxfId="11608" priority="405" operator="lessThan">
      <formula>$C$4</formula>
    </cfRule>
  </conditionalFormatting>
  <conditionalFormatting sqref="AA35">
    <cfRule type="cellIs" dxfId="11607" priority="406" operator="lessThan">
      <formula>$C$4</formula>
    </cfRule>
  </conditionalFormatting>
  <conditionalFormatting sqref="AA36">
    <cfRule type="cellIs" dxfId="11606" priority="407" operator="lessThan">
      <formula>$C$4</formula>
    </cfRule>
  </conditionalFormatting>
  <conditionalFormatting sqref="AA37">
    <cfRule type="cellIs" dxfId="11605" priority="408" operator="lessThan">
      <formula>$C$4</formula>
    </cfRule>
  </conditionalFormatting>
  <conditionalFormatting sqref="AA38">
    <cfRule type="cellIs" dxfId="11604" priority="409" operator="lessThan">
      <formula>$C$4</formula>
    </cfRule>
  </conditionalFormatting>
  <conditionalFormatting sqref="AA39">
    <cfRule type="cellIs" dxfId="11603" priority="410" operator="lessThan">
      <formula>$C$4</formula>
    </cfRule>
  </conditionalFormatting>
  <conditionalFormatting sqref="AA40">
    <cfRule type="cellIs" dxfId="11602" priority="411" operator="lessThan">
      <formula>$C$4</formula>
    </cfRule>
  </conditionalFormatting>
  <conditionalFormatting sqref="AA41">
    <cfRule type="cellIs" dxfId="11601" priority="412" operator="lessThan">
      <formula>$C$4</formula>
    </cfRule>
  </conditionalFormatting>
  <conditionalFormatting sqref="AA42">
    <cfRule type="cellIs" dxfId="11600" priority="413" operator="lessThan">
      <formula>$C$4</formula>
    </cfRule>
  </conditionalFormatting>
  <conditionalFormatting sqref="AA43">
    <cfRule type="cellIs" dxfId="11599" priority="414" operator="lessThan">
      <formula>$C$4</formula>
    </cfRule>
  </conditionalFormatting>
  <conditionalFormatting sqref="AA44">
    <cfRule type="cellIs" dxfId="11598" priority="415" operator="lessThan">
      <formula>$C$4</formula>
    </cfRule>
  </conditionalFormatting>
  <conditionalFormatting sqref="AA45">
    <cfRule type="cellIs" dxfId="11597" priority="416" operator="lessThan">
      <formula>$C$4</formula>
    </cfRule>
  </conditionalFormatting>
  <conditionalFormatting sqref="AA46">
    <cfRule type="cellIs" dxfId="11596" priority="417" operator="lessThan">
      <formula>$C$4</formula>
    </cfRule>
  </conditionalFormatting>
  <conditionalFormatting sqref="AA47">
    <cfRule type="cellIs" dxfId="11595" priority="418" operator="lessThan">
      <formula>$C$4</formula>
    </cfRule>
  </conditionalFormatting>
  <conditionalFormatting sqref="AA48">
    <cfRule type="cellIs" dxfId="11594" priority="419" operator="lessThan">
      <formula>$C$4</formula>
    </cfRule>
  </conditionalFormatting>
  <conditionalFormatting sqref="AA49">
    <cfRule type="cellIs" dxfId="11593" priority="420" operator="lessThan">
      <formula>$C$4</formula>
    </cfRule>
  </conditionalFormatting>
  <conditionalFormatting sqref="AA50">
    <cfRule type="cellIs" dxfId="11592" priority="421" operator="lessThan">
      <formula>$C$4</formula>
    </cfRule>
  </conditionalFormatting>
  <conditionalFormatting sqref="AA51">
    <cfRule type="cellIs" dxfId="11591" priority="422" operator="lessThan">
      <formula>$C$4</formula>
    </cfRule>
  </conditionalFormatting>
  <conditionalFormatting sqref="AA52">
    <cfRule type="cellIs" dxfId="11590" priority="423" operator="lessThan">
      <formula>$C$4</formula>
    </cfRule>
  </conditionalFormatting>
  <conditionalFormatting sqref="AA53">
    <cfRule type="cellIs" dxfId="11589" priority="424" operator="lessThan">
      <formula>$C$4</formula>
    </cfRule>
  </conditionalFormatting>
  <conditionalFormatting sqref="AA54">
    <cfRule type="cellIs" dxfId="11588" priority="425" operator="lessThan">
      <formula>$C$4</formula>
    </cfRule>
  </conditionalFormatting>
  <conditionalFormatting sqref="AA55">
    <cfRule type="cellIs" dxfId="11587" priority="426" operator="lessThan">
      <formula>$C$4</formula>
    </cfRule>
  </conditionalFormatting>
  <conditionalFormatting sqref="AA56">
    <cfRule type="cellIs" dxfId="11586" priority="427" operator="lessThan">
      <formula>$C$4</formula>
    </cfRule>
  </conditionalFormatting>
  <conditionalFormatting sqref="AA57">
    <cfRule type="cellIs" dxfId="11585" priority="428" operator="lessThan">
      <formula>$C$4</formula>
    </cfRule>
  </conditionalFormatting>
  <conditionalFormatting sqref="AA58">
    <cfRule type="cellIs" dxfId="11584" priority="429" operator="lessThan">
      <formula>$C$4</formula>
    </cfRule>
  </conditionalFormatting>
  <conditionalFormatting sqref="AA59">
    <cfRule type="cellIs" dxfId="11583" priority="430" operator="lessThan">
      <formula>$C$4</formula>
    </cfRule>
  </conditionalFormatting>
  <conditionalFormatting sqref="AA60">
    <cfRule type="cellIs" dxfId="11582" priority="431" operator="lessThan">
      <formula>$C$4</formula>
    </cfRule>
  </conditionalFormatting>
  <conditionalFormatting sqref="AB11">
    <cfRule type="cellIs" dxfId="11581" priority="432" operator="lessThan">
      <formula>$C$4</formula>
    </cfRule>
  </conditionalFormatting>
  <conditionalFormatting sqref="AB12">
    <cfRule type="cellIs" dxfId="11580" priority="433" operator="lessThan">
      <formula>$C$4</formula>
    </cfRule>
  </conditionalFormatting>
  <conditionalFormatting sqref="AB13">
    <cfRule type="cellIs" dxfId="11579" priority="434" operator="lessThan">
      <formula>$C$4</formula>
    </cfRule>
  </conditionalFormatting>
  <conditionalFormatting sqref="AB14">
    <cfRule type="cellIs" dxfId="11578" priority="435" operator="lessThan">
      <formula>$C$4</formula>
    </cfRule>
  </conditionalFormatting>
  <conditionalFormatting sqref="AB15">
    <cfRule type="cellIs" dxfId="11577" priority="436" operator="lessThan">
      <formula>$C$4</formula>
    </cfRule>
  </conditionalFormatting>
  <conditionalFormatting sqref="AB16">
    <cfRule type="cellIs" dxfId="11576" priority="437" operator="lessThan">
      <formula>$C$4</formula>
    </cfRule>
  </conditionalFormatting>
  <conditionalFormatting sqref="AB17">
    <cfRule type="cellIs" dxfId="11575" priority="438" operator="lessThan">
      <formula>$C$4</formula>
    </cfRule>
  </conditionalFormatting>
  <conditionalFormatting sqref="AB18">
    <cfRule type="cellIs" dxfId="11574" priority="439" operator="lessThan">
      <formula>$C$4</formula>
    </cfRule>
  </conditionalFormatting>
  <conditionalFormatting sqref="AB19">
    <cfRule type="cellIs" dxfId="11573" priority="440" operator="lessThan">
      <formula>$C$4</formula>
    </cfRule>
  </conditionalFormatting>
  <conditionalFormatting sqref="AB20">
    <cfRule type="cellIs" dxfId="11572" priority="441" operator="lessThan">
      <formula>$C$4</formula>
    </cfRule>
  </conditionalFormatting>
  <conditionalFormatting sqref="AB21">
    <cfRule type="cellIs" dxfId="11571" priority="442" operator="lessThan">
      <formula>$C$4</formula>
    </cfRule>
  </conditionalFormatting>
  <conditionalFormatting sqref="AB22">
    <cfRule type="cellIs" dxfId="11570" priority="443" operator="lessThan">
      <formula>$C$4</formula>
    </cfRule>
  </conditionalFormatting>
  <conditionalFormatting sqref="AB23">
    <cfRule type="cellIs" dxfId="11569" priority="444" operator="lessThan">
      <formula>$C$4</formula>
    </cfRule>
  </conditionalFormatting>
  <conditionalFormatting sqref="AB24">
    <cfRule type="cellIs" dxfId="11568" priority="445" operator="lessThan">
      <formula>$C$4</formula>
    </cfRule>
  </conditionalFormatting>
  <conditionalFormatting sqref="AB25">
    <cfRule type="cellIs" dxfId="11567" priority="446" operator="lessThan">
      <formula>$C$4</formula>
    </cfRule>
  </conditionalFormatting>
  <conditionalFormatting sqref="AB26">
    <cfRule type="cellIs" dxfId="11566" priority="447" operator="lessThan">
      <formula>$C$4</formula>
    </cfRule>
  </conditionalFormatting>
  <conditionalFormatting sqref="AB27">
    <cfRule type="cellIs" dxfId="11565" priority="448" operator="lessThan">
      <formula>$C$4</formula>
    </cfRule>
  </conditionalFormatting>
  <conditionalFormatting sqref="AB28">
    <cfRule type="cellIs" dxfId="11564" priority="449" operator="lessThan">
      <formula>$C$4</formula>
    </cfRule>
  </conditionalFormatting>
  <conditionalFormatting sqref="AB29">
    <cfRule type="cellIs" dxfId="11563" priority="450" operator="lessThan">
      <formula>$C$4</formula>
    </cfRule>
  </conditionalFormatting>
  <conditionalFormatting sqref="AB30">
    <cfRule type="cellIs" dxfId="11562" priority="451" operator="lessThan">
      <formula>$C$4</formula>
    </cfRule>
  </conditionalFormatting>
  <conditionalFormatting sqref="AB31">
    <cfRule type="cellIs" dxfId="11561" priority="452" operator="lessThan">
      <formula>$C$4</formula>
    </cfRule>
  </conditionalFormatting>
  <conditionalFormatting sqref="AB32">
    <cfRule type="cellIs" dxfId="11560" priority="453" operator="lessThan">
      <formula>$C$4</formula>
    </cfRule>
  </conditionalFormatting>
  <conditionalFormatting sqref="AB33">
    <cfRule type="cellIs" dxfId="11559" priority="454" operator="lessThan">
      <formula>$C$4</formula>
    </cfRule>
  </conditionalFormatting>
  <conditionalFormatting sqref="AB34">
    <cfRule type="cellIs" dxfId="11558" priority="455" operator="lessThan">
      <formula>$C$4</formula>
    </cfRule>
  </conditionalFormatting>
  <conditionalFormatting sqref="AB35">
    <cfRule type="cellIs" dxfId="11557" priority="456" operator="lessThan">
      <formula>$C$4</formula>
    </cfRule>
  </conditionalFormatting>
  <conditionalFormatting sqref="AB36">
    <cfRule type="cellIs" dxfId="11556" priority="457" operator="lessThan">
      <formula>$C$4</formula>
    </cfRule>
  </conditionalFormatting>
  <conditionalFormatting sqref="AB37">
    <cfRule type="cellIs" dxfId="11555" priority="458" operator="lessThan">
      <formula>$C$4</formula>
    </cfRule>
  </conditionalFormatting>
  <conditionalFormatting sqref="AB38">
    <cfRule type="cellIs" dxfId="11554" priority="459" operator="lessThan">
      <formula>$C$4</formula>
    </cfRule>
  </conditionalFormatting>
  <conditionalFormatting sqref="AB39">
    <cfRule type="cellIs" dxfId="11553" priority="460" operator="lessThan">
      <formula>$C$4</formula>
    </cfRule>
  </conditionalFormatting>
  <conditionalFormatting sqref="AB40">
    <cfRule type="cellIs" dxfId="11552" priority="461" operator="lessThan">
      <formula>$C$4</formula>
    </cfRule>
  </conditionalFormatting>
  <conditionalFormatting sqref="AB41">
    <cfRule type="cellIs" dxfId="11551" priority="462" operator="lessThan">
      <formula>$C$4</formula>
    </cfRule>
  </conditionalFormatting>
  <conditionalFormatting sqref="AB42">
    <cfRule type="cellIs" dxfId="11550" priority="463" operator="lessThan">
      <formula>$C$4</formula>
    </cfRule>
  </conditionalFormatting>
  <conditionalFormatting sqref="AB43">
    <cfRule type="cellIs" dxfId="11549" priority="464" operator="lessThan">
      <formula>$C$4</formula>
    </cfRule>
  </conditionalFormatting>
  <conditionalFormatting sqref="AB44">
    <cfRule type="cellIs" dxfId="11548" priority="465" operator="lessThan">
      <formula>$C$4</formula>
    </cfRule>
  </conditionalFormatting>
  <conditionalFormatting sqref="AB45">
    <cfRule type="cellIs" dxfId="11547" priority="466" operator="lessThan">
      <formula>$C$4</formula>
    </cfRule>
  </conditionalFormatting>
  <conditionalFormatting sqref="AB46">
    <cfRule type="cellIs" dxfId="11546" priority="467" operator="lessThan">
      <formula>$C$4</formula>
    </cfRule>
  </conditionalFormatting>
  <conditionalFormatting sqref="AB47">
    <cfRule type="cellIs" dxfId="11545" priority="468" operator="lessThan">
      <formula>$C$4</formula>
    </cfRule>
  </conditionalFormatting>
  <conditionalFormatting sqref="AB48">
    <cfRule type="cellIs" dxfId="11544" priority="469" operator="lessThan">
      <formula>$C$4</formula>
    </cfRule>
  </conditionalFormatting>
  <conditionalFormatting sqref="AB49">
    <cfRule type="cellIs" dxfId="11543" priority="470" operator="lessThan">
      <formula>$C$4</formula>
    </cfRule>
  </conditionalFormatting>
  <conditionalFormatting sqref="AB50">
    <cfRule type="cellIs" dxfId="11542" priority="471" operator="lessThan">
      <formula>$C$4</formula>
    </cfRule>
  </conditionalFormatting>
  <conditionalFormatting sqref="AB51">
    <cfRule type="cellIs" dxfId="11541" priority="472" operator="lessThan">
      <formula>$C$4</formula>
    </cfRule>
  </conditionalFormatting>
  <conditionalFormatting sqref="AB52">
    <cfRule type="cellIs" dxfId="11540" priority="473" operator="lessThan">
      <formula>$C$4</formula>
    </cfRule>
  </conditionalFormatting>
  <conditionalFormatting sqref="AB53">
    <cfRule type="cellIs" dxfId="11539" priority="474" operator="lessThan">
      <formula>$C$4</formula>
    </cfRule>
  </conditionalFormatting>
  <conditionalFormatting sqref="AB54">
    <cfRule type="cellIs" dxfId="11538" priority="475" operator="lessThan">
      <formula>$C$4</formula>
    </cfRule>
  </conditionalFormatting>
  <conditionalFormatting sqref="AB55">
    <cfRule type="cellIs" dxfId="11537" priority="476" operator="lessThan">
      <formula>$C$4</formula>
    </cfRule>
  </conditionalFormatting>
  <conditionalFormatting sqref="AB56">
    <cfRule type="cellIs" dxfId="11536" priority="477" operator="lessThan">
      <formula>$C$4</formula>
    </cfRule>
  </conditionalFormatting>
  <conditionalFormatting sqref="AB57">
    <cfRule type="cellIs" dxfId="11535" priority="478" operator="lessThan">
      <formula>$C$4</formula>
    </cfRule>
  </conditionalFormatting>
  <conditionalFormatting sqref="AB58">
    <cfRule type="cellIs" dxfId="11534" priority="479" operator="lessThan">
      <formula>$C$4</formula>
    </cfRule>
  </conditionalFormatting>
  <conditionalFormatting sqref="AB59">
    <cfRule type="cellIs" dxfId="11533" priority="480" operator="lessThan">
      <formula>$C$4</formula>
    </cfRule>
  </conditionalFormatting>
  <conditionalFormatting sqref="AB60">
    <cfRule type="cellIs" dxfId="11532" priority="481" operator="lessThan">
      <formula>$C$4</formula>
    </cfRule>
  </conditionalFormatting>
  <conditionalFormatting sqref="AC11">
    <cfRule type="cellIs" dxfId="11531" priority="482" operator="lessThan">
      <formula>$C$4</formula>
    </cfRule>
  </conditionalFormatting>
  <conditionalFormatting sqref="AC12">
    <cfRule type="cellIs" dxfId="11530" priority="483" operator="lessThan">
      <formula>$C$4</formula>
    </cfRule>
  </conditionalFormatting>
  <conditionalFormatting sqref="AC13">
    <cfRule type="cellIs" dxfId="11529" priority="484" operator="lessThan">
      <formula>$C$4</formula>
    </cfRule>
  </conditionalFormatting>
  <conditionalFormatting sqref="AC14">
    <cfRule type="cellIs" dxfId="11528" priority="485" operator="lessThan">
      <formula>$C$4</formula>
    </cfRule>
  </conditionalFormatting>
  <conditionalFormatting sqref="AC15">
    <cfRule type="cellIs" dxfId="11527" priority="486" operator="lessThan">
      <formula>$C$4</formula>
    </cfRule>
  </conditionalFormatting>
  <conditionalFormatting sqref="AC16">
    <cfRule type="cellIs" dxfId="11526" priority="487" operator="lessThan">
      <formula>$C$4</formula>
    </cfRule>
  </conditionalFormatting>
  <conditionalFormatting sqref="AC17">
    <cfRule type="cellIs" dxfId="11525" priority="488" operator="lessThan">
      <formula>$C$4</formula>
    </cfRule>
  </conditionalFormatting>
  <conditionalFormatting sqref="AC18">
    <cfRule type="cellIs" dxfId="11524" priority="489" operator="lessThan">
      <formula>$C$4</formula>
    </cfRule>
  </conditionalFormatting>
  <conditionalFormatting sqref="AC19">
    <cfRule type="cellIs" dxfId="11523" priority="490" operator="lessThan">
      <formula>$C$4</formula>
    </cfRule>
  </conditionalFormatting>
  <conditionalFormatting sqref="AC20">
    <cfRule type="cellIs" dxfId="11522" priority="491" operator="lessThan">
      <formula>$C$4</formula>
    </cfRule>
  </conditionalFormatting>
  <conditionalFormatting sqref="AC21">
    <cfRule type="cellIs" dxfId="11521" priority="492" operator="lessThan">
      <formula>$C$4</formula>
    </cfRule>
  </conditionalFormatting>
  <conditionalFormatting sqref="AC22">
    <cfRule type="cellIs" dxfId="11520" priority="493" operator="lessThan">
      <formula>$C$4</formula>
    </cfRule>
  </conditionalFormatting>
  <conditionalFormatting sqref="AC23">
    <cfRule type="cellIs" dxfId="11519" priority="494" operator="lessThan">
      <formula>$C$4</formula>
    </cfRule>
  </conditionalFormatting>
  <conditionalFormatting sqref="AC24">
    <cfRule type="cellIs" dxfId="11518" priority="495" operator="lessThan">
      <formula>$C$4</formula>
    </cfRule>
  </conditionalFormatting>
  <conditionalFormatting sqref="AC25">
    <cfRule type="cellIs" dxfId="11517" priority="496" operator="lessThan">
      <formula>$C$4</formula>
    </cfRule>
  </conditionalFormatting>
  <conditionalFormatting sqref="AC26">
    <cfRule type="cellIs" dxfId="11516" priority="497" operator="lessThan">
      <formula>$C$4</formula>
    </cfRule>
  </conditionalFormatting>
  <conditionalFormatting sqref="AC27">
    <cfRule type="cellIs" dxfId="11515" priority="498" operator="lessThan">
      <formula>$C$4</formula>
    </cfRule>
  </conditionalFormatting>
  <conditionalFormatting sqref="AC28">
    <cfRule type="cellIs" dxfId="11514" priority="499" operator="lessThan">
      <formula>$C$4</formula>
    </cfRule>
  </conditionalFormatting>
  <conditionalFormatting sqref="AC29">
    <cfRule type="cellIs" dxfId="11513" priority="500" operator="lessThan">
      <formula>$C$4</formula>
    </cfRule>
  </conditionalFormatting>
  <conditionalFormatting sqref="AC30">
    <cfRule type="cellIs" dxfId="11512" priority="501" operator="lessThan">
      <formula>$C$4</formula>
    </cfRule>
  </conditionalFormatting>
  <conditionalFormatting sqref="AC31">
    <cfRule type="cellIs" dxfId="11511" priority="502" operator="lessThan">
      <formula>$C$4</formula>
    </cfRule>
  </conditionalFormatting>
  <conditionalFormatting sqref="AC32">
    <cfRule type="cellIs" dxfId="11510" priority="503" operator="lessThan">
      <formula>$C$4</formula>
    </cfRule>
  </conditionalFormatting>
  <conditionalFormatting sqref="AC33">
    <cfRule type="cellIs" dxfId="11509" priority="504" operator="lessThan">
      <formula>$C$4</formula>
    </cfRule>
  </conditionalFormatting>
  <conditionalFormatting sqref="AC34">
    <cfRule type="cellIs" dxfId="11508" priority="505" operator="lessThan">
      <formula>$C$4</formula>
    </cfRule>
  </conditionalFormatting>
  <conditionalFormatting sqref="AC35">
    <cfRule type="cellIs" dxfId="11507" priority="506" operator="lessThan">
      <formula>$C$4</formula>
    </cfRule>
  </conditionalFormatting>
  <conditionalFormatting sqref="AC36">
    <cfRule type="cellIs" dxfId="11506" priority="507" operator="lessThan">
      <formula>$C$4</formula>
    </cfRule>
  </conditionalFormatting>
  <conditionalFormatting sqref="AC37">
    <cfRule type="cellIs" dxfId="11505" priority="508" operator="lessThan">
      <formula>$C$4</formula>
    </cfRule>
  </conditionalFormatting>
  <conditionalFormatting sqref="AC38">
    <cfRule type="cellIs" dxfId="11504" priority="509" operator="lessThan">
      <formula>$C$4</formula>
    </cfRule>
  </conditionalFormatting>
  <conditionalFormatting sqref="AC39">
    <cfRule type="cellIs" dxfId="11503" priority="510" operator="lessThan">
      <formula>$C$4</formula>
    </cfRule>
  </conditionalFormatting>
  <conditionalFormatting sqref="AC40">
    <cfRule type="cellIs" dxfId="11502" priority="511" operator="lessThan">
      <formula>$C$4</formula>
    </cfRule>
  </conditionalFormatting>
  <conditionalFormatting sqref="AC41">
    <cfRule type="cellIs" dxfId="11501" priority="512" operator="lessThan">
      <formula>$C$4</formula>
    </cfRule>
  </conditionalFormatting>
  <conditionalFormatting sqref="AC42">
    <cfRule type="cellIs" dxfId="11500" priority="513" operator="lessThan">
      <formula>$C$4</formula>
    </cfRule>
  </conditionalFormatting>
  <conditionalFormatting sqref="AC43">
    <cfRule type="cellIs" dxfId="11499" priority="514" operator="lessThan">
      <formula>$C$4</formula>
    </cfRule>
  </conditionalFormatting>
  <conditionalFormatting sqref="AC44">
    <cfRule type="cellIs" dxfId="11498" priority="515" operator="lessThan">
      <formula>$C$4</formula>
    </cfRule>
  </conditionalFormatting>
  <conditionalFormatting sqref="AC45">
    <cfRule type="cellIs" dxfId="11497" priority="516" operator="lessThan">
      <formula>$C$4</formula>
    </cfRule>
  </conditionalFormatting>
  <conditionalFormatting sqref="AC46">
    <cfRule type="cellIs" dxfId="11496" priority="517" operator="lessThan">
      <formula>$C$4</formula>
    </cfRule>
  </conditionalFormatting>
  <conditionalFormatting sqref="AC47">
    <cfRule type="cellIs" dxfId="11495" priority="518" operator="lessThan">
      <formula>$C$4</formula>
    </cfRule>
  </conditionalFormatting>
  <conditionalFormatting sqref="AC48">
    <cfRule type="cellIs" dxfId="11494" priority="519" operator="lessThan">
      <formula>$C$4</formula>
    </cfRule>
  </conditionalFormatting>
  <conditionalFormatting sqref="AC49">
    <cfRule type="cellIs" dxfId="11493" priority="520" operator="lessThan">
      <formula>$C$4</formula>
    </cfRule>
  </conditionalFormatting>
  <conditionalFormatting sqref="AC50">
    <cfRule type="cellIs" dxfId="11492" priority="521" operator="lessThan">
      <formula>$C$4</formula>
    </cfRule>
  </conditionalFormatting>
  <conditionalFormatting sqref="AC51">
    <cfRule type="cellIs" dxfId="11491" priority="522" operator="lessThan">
      <formula>$C$4</formula>
    </cfRule>
  </conditionalFormatting>
  <conditionalFormatting sqref="AC52">
    <cfRule type="cellIs" dxfId="11490" priority="523" operator="lessThan">
      <formula>$C$4</formula>
    </cfRule>
  </conditionalFormatting>
  <conditionalFormatting sqref="AC53">
    <cfRule type="cellIs" dxfId="11489" priority="524" operator="lessThan">
      <formula>$C$4</formula>
    </cfRule>
  </conditionalFormatting>
  <conditionalFormatting sqref="AC54">
    <cfRule type="cellIs" dxfId="11488" priority="525" operator="lessThan">
      <formula>$C$4</formula>
    </cfRule>
  </conditionalFormatting>
  <conditionalFormatting sqref="AC55">
    <cfRule type="cellIs" dxfId="11487" priority="526" operator="lessThan">
      <formula>$C$4</formula>
    </cfRule>
  </conditionalFormatting>
  <conditionalFormatting sqref="AC56">
    <cfRule type="cellIs" dxfId="11486" priority="527" operator="lessThan">
      <formula>$C$4</formula>
    </cfRule>
  </conditionalFormatting>
  <conditionalFormatting sqref="AC57">
    <cfRule type="cellIs" dxfId="11485" priority="528" operator="lessThan">
      <formula>$C$4</formula>
    </cfRule>
  </conditionalFormatting>
  <conditionalFormatting sqref="AC58">
    <cfRule type="cellIs" dxfId="11484" priority="529" operator="lessThan">
      <formula>$C$4</formula>
    </cfRule>
  </conditionalFormatting>
  <conditionalFormatting sqref="AC59">
    <cfRule type="cellIs" dxfId="11483" priority="530" operator="lessThan">
      <formula>$C$4</formula>
    </cfRule>
  </conditionalFormatting>
  <conditionalFormatting sqref="AC60">
    <cfRule type="cellIs" dxfId="11482" priority="531" operator="lessThan">
      <formula>$C$4</formula>
    </cfRule>
  </conditionalFormatting>
  <conditionalFormatting sqref="AD11">
    <cfRule type="cellIs" dxfId="11481" priority="532" operator="lessThan">
      <formula>$C$4</formula>
    </cfRule>
  </conditionalFormatting>
  <conditionalFormatting sqref="AD12">
    <cfRule type="cellIs" dxfId="11480" priority="533" operator="lessThan">
      <formula>$C$4</formula>
    </cfRule>
  </conditionalFormatting>
  <conditionalFormatting sqref="AD13">
    <cfRule type="cellIs" dxfId="11479" priority="534" operator="lessThan">
      <formula>$C$4</formula>
    </cfRule>
  </conditionalFormatting>
  <conditionalFormatting sqref="AD14">
    <cfRule type="cellIs" dxfId="11478" priority="535" operator="lessThan">
      <formula>$C$4</formula>
    </cfRule>
  </conditionalFormatting>
  <conditionalFormatting sqref="AD15">
    <cfRule type="cellIs" dxfId="11477" priority="536" operator="lessThan">
      <formula>$C$4</formula>
    </cfRule>
  </conditionalFormatting>
  <conditionalFormatting sqref="AD16">
    <cfRule type="cellIs" dxfId="11476" priority="537" operator="lessThan">
      <formula>$C$4</formula>
    </cfRule>
  </conditionalFormatting>
  <conditionalFormatting sqref="AD17">
    <cfRule type="cellIs" dxfId="11475" priority="538" operator="lessThan">
      <formula>$C$4</formula>
    </cfRule>
  </conditionalFormatting>
  <conditionalFormatting sqref="AD18">
    <cfRule type="cellIs" dxfId="11474" priority="539" operator="lessThan">
      <formula>$C$4</formula>
    </cfRule>
  </conditionalFormatting>
  <conditionalFormatting sqref="AD19">
    <cfRule type="cellIs" dxfId="11473" priority="540" operator="lessThan">
      <formula>$C$4</formula>
    </cfRule>
  </conditionalFormatting>
  <conditionalFormatting sqref="AD20">
    <cfRule type="cellIs" dxfId="11472" priority="541" operator="lessThan">
      <formula>$C$4</formula>
    </cfRule>
  </conditionalFormatting>
  <conditionalFormatting sqref="AD21">
    <cfRule type="cellIs" dxfId="11471" priority="542" operator="lessThan">
      <formula>$C$4</formula>
    </cfRule>
  </conditionalFormatting>
  <conditionalFormatting sqref="AD22">
    <cfRule type="cellIs" dxfId="11470" priority="543" operator="lessThan">
      <formula>$C$4</formula>
    </cfRule>
  </conditionalFormatting>
  <conditionalFormatting sqref="AD23">
    <cfRule type="cellIs" dxfId="11469" priority="544" operator="lessThan">
      <formula>$C$4</formula>
    </cfRule>
  </conditionalFormatting>
  <conditionalFormatting sqref="AD24">
    <cfRule type="cellIs" dxfId="11468" priority="545" operator="lessThan">
      <formula>$C$4</formula>
    </cfRule>
  </conditionalFormatting>
  <conditionalFormatting sqref="AD25">
    <cfRule type="cellIs" dxfId="11467" priority="546" operator="lessThan">
      <formula>$C$4</formula>
    </cfRule>
  </conditionalFormatting>
  <conditionalFormatting sqref="AD26">
    <cfRule type="cellIs" dxfId="11466" priority="547" operator="lessThan">
      <formula>$C$4</formula>
    </cfRule>
  </conditionalFormatting>
  <conditionalFormatting sqref="AD27">
    <cfRule type="cellIs" dxfId="11465" priority="548" operator="lessThan">
      <formula>$C$4</formula>
    </cfRule>
  </conditionalFormatting>
  <conditionalFormatting sqref="AD28">
    <cfRule type="cellIs" dxfId="11464" priority="549" operator="lessThan">
      <formula>$C$4</formula>
    </cfRule>
  </conditionalFormatting>
  <conditionalFormatting sqref="AD29">
    <cfRule type="cellIs" dxfId="11463" priority="550" operator="lessThan">
      <formula>$C$4</formula>
    </cfRule>
  </conditionalFormatting>
  <conditionalFormatting sqref="AD30">
    <cfRule type="cellIs" dxfId="11462" priority="551" operator="lessThan">
      <formula>$C$4</formula>
    </cfRule>
  </conditionalFormatting>
  <conditionalFormatting sqref="AD31">
    <cfRule type="cellIs" dxfId="11461" priority="552" operator="lessThan">
      <formula>$C$4</formula>
    </cfRule>
  </conditionalFormatting>
  <conditionalFormatting sqref="AD32">
    <cfRule type="cellIs" dxfId="11460" priority="553" operator="lessThan">
      <formula>$C$4</formula>
    </cfRule>
  </conditionalFormatting>
  <conditionalFormatting sqref="AD33">
    <cfRule type="cellIs" dxfId="11459" priority="554" operator="lessThan">
      <formula>$C$4</formula>
    </cfRule>
  </conditionalFormatting>
  <conditionalFormatting sqref="AD34">
    <cfRule type="cellIs" dxfId="11458" priority="555" operator="lessThan">
      <formula>$C$4</formula>
    </cfRule>
  </conditionalFormatting>
  <conditionalFormatting sqref="AD35">
    <cfRule type="cellIs" dxfId="11457" priority="556" operator="lessThan">
      <formula>$C$4</formula>
    </cfRule>
  </conditionalFormatting>
  <conditionalFormatting sqref="AD36">
    <cfRule type="cellIs" dxfId="11456" priority="557" operator="lessThan">
      <formula>$C$4</formula>
    </cfRule>
  </conditionalFormatting>
  <conditionalFormatting sqref="AD37">
    <cfRule type="cellIs" dxfId="11455" priority="558" operator="lessThan">
      <formula>$C$4</formula>
    </cfRule>
  </conditionalFormatting>
  <conditionalFormatting sqref="AD38">
    <cfRule type="cellIs" dxfId="11454" priority="559" operator="lessThan">
      <formula>$C$4</formula>
    </cfRule>
  </conditionalFormatting>
  <conditionalFormatting sqref="AD39">
    <cfRule type="cellIs" dxfId="11453" priority="560" operator="lessThan">
      <formula>$C$4</formula>
    </cfRule>
  </conditionalFormatting>
  <conditionalFormatting sqref="AD40">
    <cfRule type="cellIs" dxfId="11452" priority="561" operator="lessThan">
      <formula>$C$4</formula>
    </cfRule>
  </conditionalFormatting>
  <conditionalFormatting sqref="AD41">
    <cfRule type="cellIs" dxfId="11451" priority="562" operator="lessThan">
      <formula>$C$4</formula>
    </cfRule>
  </conditionalFormatting>
  <conditionalFormatting sqref="AD42">
    <cfRule type="cellIs" dxfId="11450" priority="563" operator="lessThan">
      <formula>$C$4</formula>
    </cfRule>
  </conditionalFormatting>
  <conditionalFormatting sqref="AD43">
    <cfRule type="cellIs" dxfId="11449" priority="564" operator="lessThan">
      <formula>$C$4</formula>
    </cfRule>
  </conditionalFormatting>
  <conditionalFormatting sqref="AD44">
    <cfRule type="cellIs" dxfId="11448" priority="565" operator="lessThan">
      <formula>$C$4</formula>
    </cfRule>
  </conditionalFormatting>
  <conditionalFormatting sqref="AD45">
    <cfRule type="cellIs" dxfId="11447" priority="566" operator="lessThan">
      <formula>$C$4</formula>
    </cfRule>
  </conditionalFormatting>
  <conditionalFormatting sqref="AD46">
    <cfRule type="cellIs" dxfId="11446" priority="567" operator="lessThan">
      <formula>$C$4</formula>
    </cfRule>
  </conditionalFormatting>
  <conditionalFormatting sqref="AD47">
    <cfRule type="cellIs" dxfId="11445" priority="568" operator="lessThan">
      <formula>$C$4</formula>
    </cfRule>
  </conditionalFormatting>
  <conditionalFormatting sqref="AD48">
    <cfRule type="cellIs" dxfId="11444" priority="569" operator="lessThan">
      <formula>$C$4</formula>
    </cfRule>
  </conditionalFormatting>
  <conditionalFormatting sqref="AD49">
    <cfRule type="cellIs" dxfId="11443" priority="570" operator="lessThan">
      <formula>$C$4</formula>
    </cfRule>
  </conditionalFormatting>
  <conditionalFormatting sqref="AD50">
    <cfRule type="cellIs" dxfId="11442" priority="571" operator="lessThan">
      <formula>$C$4</formula>
    </cfRule>
  </conditionalFormatting>
  <conditionalFormatting sqref="AD51">
    <cfRule type="cellIs" dxfId="11441" priority="572" operator="lessThan">
      <formula>$C$4</formula>
    </cfRule>
  </conditionalFormatting>
  <conditionalFormatting sqref="AD52">
    <cfRule type="cellIs" dxfId="11440" priority="573" operator="lessThan">
      <formula>$C$4</formula>
    </cfRule>
  </conditionalFormatting>
  <conditionalFormatting sqref="AD53">
    <cfRule type="cellIs" dxfId="11439" priority="574" operator="lessThan">
      <formula>$C$4</formula>
    </cfRule>
  </conditionalFormatting>
  <conditionalFormatting sqref="AD54">
    <cfRule type="cellIs" dxfId="11438" priority="575" operator="lessThan">
      <formula>$C$4</formula>
    </cfRule>
  </conditionalFormatting>
  <conditionalFormatting sqref="AD55">
    <cfRule type="cellIs" dxfId="11437" priority="576" operator="lessThan">
      <formula>$C$4</formula>
    </cfRule>
  </conditionalFormatting>
  <conditionalFormatting sqref="AD56">
    <cfRule type="cellIs" dxfId="11436" priority="577" operator="lessThan">
      <formula>$C$4</formula>
    </cfRule>
  </conditionalFormatting>
  <conditionalFormatting sqref="AD57">
    <cfRule type="cellIs" dxfId="11435" priority="578" operator="lessThan">
      <formula>$C$4</formula>
    </cfRule>
  </conditionalFormatting>
  <conditionalFormatting sqref="AD58">
    <cfRule type="cellIs" dxfId="11434" priority="579" operator="lessThan">
      <formula>$C$4</formula>
    </cfRule>
  </conditionalFormatting>
  <conditionalFormatting sqref="AD59">
    <cfRule type="cellIs" dxfId="11433" priority="580" operator="lessThan">
      <formula>$C$4</formula>
    </cfRule>
  </conditionalFormatting>
  <conditionalFormatting sqref="AD60">
    <cfRule type="cellIs" dxfId="11432" priority="581" operator="lessThan">
      <formula>$C$4</formula>
    </cfRule>
  </conditionalFormatting>
  <conditionalFormatting sqref="AE11">
    <cfRule type="cellIs" dxfId="11431" priority="582" operator="lessThan">
      <formula>$C$4</formula>
    </cfRule>
  </conditionalFormatting>
  <conditionalFormatting sqref="AE12">
    <cfRule type="cellIs" dxfId="11430" priority="583" operator="lessThan">
      <formula>$C$4</formula>
    </cfRule>
  </conditionalFormatting>
  <conditionalFormatting sqref="AE13">
    <cfRule type="cellIs" dxfId="11429" priority="584" operator="lessThan">
      <formula>$C$4</formula>
    </cfRule>
  </conditionalFormatting>
  <conditionalFormatting sqref="AE14">
    <cfRule type="cellIs" dxfId="11428" priority="585" operator="lessThan">
      <formula>$C$4</formula>
    </cfRule>
  </conditionalFormatting>
  <conditionalFormatting sqref="AE15">
    <cfRule type="cellIs" dxfId="11427" priority="586" operator="lessThan">
      <formula>$C$4</formula>
    </cfRule>
  </conditionalFormatting>
  <conditionalFormatting sqref="AE16">
    <cfRule type="cellIs" dxfId="11426" priority="587" operator="lessThan">
      <formula>$C$4</formula>
    </cfRule>
  </conditionalFormatting>
  <conditionalFormatting sqref="AE17">
    <cfRule type="cellIs" dxfId="11425" priority="588" operator="lessThan">
      <formula>$C$4</formula>
    </cfRule>
  </conditionalFormatting>
  <conditionalFormatting sqref="AE18">
    <cfRule type="cellIs" dxfId="11424" priority="589" operator="lessThan">
      <formula>$C$4</formula>
    </cfRule>
  </conditionalFormatting>
  <conditionalFormatting sqref="AE19">
    <cfRule type="cellIs" dxfId="11423" priority="590" operator="lessThan">
      <formula>$C$4</formula>
    </cfRule>
  </conditionalFormatting>
  <conditionalFormatting sqref="AE20">
    <cfRule type="cellIs" dxfId="11422" priority="591" operator="lessThan">
      <formula>$C$4</formula>
    </cfRule>
  </conditionalFormatting>
  <conditionalFormatting sqref="AE21">
    <cfRule type="cellIs" dxfId="11421" priority="592" operator="lessThan">
      <formula>$C$4</formula>
    </cfRule>
  </conditionalFormatting>
  <conditionalFormatting sqref="AE22">
    <cfRule type="cellIs" dxfId="11420" priority="593" operator="lessThan">
      <formula>$C$4</formula>
    </cfRule>
  </conditionalFormatting>
  <conditionalFormatting sqref="AE23">
    <cfRule type="cellIs" dxfId="11419" priority="594" operator="lessThan">
      <formula>$C$4</formula>
    </cfRule>
  </conditionalFormatting>
  <conditionalFormatting sqref="AE24">
    <cfRule type="cellIs" dxfId="11418" priority="595" operator="lessThan">
      <formula>$C$4</formula>
    </cfRule>
  </conditionalFormatting>
  <conditionalFormatting sqref="AE25">
    <cfRule type="cellIs" dxfId="11417" priority="596" operator="lessThan">
      <formula>$C$4</formula>
    </cfRule>
  </conditionalFormatting>
  <conditionalFormatting sqref="AE26">
    <cfRule type="cellIs" dxfId="11416" priority="597" operator="lessThan">
      <formula>$C$4</formula>
    </cfRule>
  </conditionalFormatting>
  <conditionalFormatting sqref="AE27">
    <cfRule type="cellIs" dxfId="11415" priority="598" operator="lessThan">
      <formula>$C$4</formula>
    </cfRule>
  </conditionalFormatting>
  <conditionalFormatting sqref="AE28">
    <cfRule type="cellIs" dxfId="11414" priority="599" operator="lessThan">
      <formula>$C$4</formula>
    </cfRule>
  </conditionalFormatting>
  <conditionalFormatting sqref="AE29">
    <cfRule type="cellIs" dxfId="11413" priority="600" operator="lessThan">
      <formula>$C$4</formula>
    </cfRule>
  </conditionalFormatting>
  <conditionalFormatting sqref="AE30">
    <cfRule type="cellIs" dxfId="11412" priority="601" operator="lessThan">
      <formula>$C$4</formula>
    </cfRule>
  </conditionalFormatting>
  <conditionalFormatting sqref="AE31">
    <cfRule type="cellIs" dxfId="11411" priority="602" operator="lessThan">
      <formula>$C$4</formula>
    </cfRule>
  </conditionalFormatting>
  <conditionalFormatting sqref="AE32">
    <cfRule type="cellIs" dxfId="11410" priority="603" operator="lessThan">
      <formula>$C$4</formula>
    </cfRule>
  </conditionalFormatting>
  <conditionalFormatting sqref="AE33">
    <cfRule type="cellIs" dxfId="11409" priority="604" operator="lessThan">
      <formula>$C$4</formula>
    </cfRule>
  </conditionalFormatting>
  <conditionalFormatting sqref="AE34">
    <cfRule type="cellIs" dxfId="11408" priority="605" operator="lessThan">
      <formula>$C$4</formula>
    </cfRule>
  </conditionalFormatting>
  <conditionalFormatting sqref="AE35">
    <cfRule type="cellIs" dxfId="11407" priority="606" operator="lessThan">
      <formula>$C$4</formula>
    </cfRule>
  </conditionalFormatting>
  <conditionalFormatting sqref="AE36">
    <cfRule type="cellIs" dxfId="11406" priority="607" operator="lessThan">
      <formula>$C$4</formula>
    </cfRule>
  </conditionalFormatting>
  <conditionalFormatting sqref="AE37">
    <cfRule type="cellIs" dxfId="11405" priority="608" operator="lessThan">
      <formula>$C$4</formula>
    </cfRule>
  </conditionalFormatting>
  <conditionalFormatting sqref="AE38">
    <cfRule type="cellIs" dxfId="11404" priority="609" operator="lessThan">
      <formula>$C$4</formula>
    </cfRule>
  </conditionalFormatting>
  <conditionalFormatting sqref="AE39">
    <cfRule type="cellIs" dxfId="11403" priority="610" operator="lessThan">
      <formula>$C$4</formula>
    </cfRule>
  </conditionalFormatting>
  <conditionalFormatting sqref="AE40">
    <cfRule type="cellIs" dxfId="11402" priority="611" operator="lessThan">
      <formula>$C$4</formula>
    </cfRule>
  </conditionalFormatting>
  <conditionalFormatting sqref="AE41">
    <cfRule type="cellIs" dxfId="11401" priority="612" operator="lessThan">
      <formula>$C$4</formula>
    </cfRule>
  </conditionalFormatting>
  <conditionalFormatting sqref="AE42">
    <cfRule type="cellIs" dxfId="11400" priority="613" operator="lessThan">
      <formula>$C$4</formula>
    </cfRule>
  </conditionalFormatting>
  <conditionalFormatting sqref="AE43">
    <cfRule type="cellIs" dxfId="11399" priority="614" operator="lessThan">
      <formula>$C$4</formula>
    </cfRule>
  </conditionalFormatting>
  <conditionalFormatting sqref="AE44">
    <cfRule type="cellIs" dxfId="11398" priority="615" operator="lessThan">
      <formula>$C$4</formula>
    </cfRule>
  </conditionalFormatting>
  <conditionalFormatting sqref="AE45">
    <cfRule type="cellIs" dxfId="11397" priority="616" operator="lessThan">
      <formula>$C$4</formula>
    </cfRule>
  </conditionalFormatting>
  <conditionalFormatting sqref="AE46">
    <cfRule type="cellIs" dxfId="11396" priority="617" operator="lessThan">
      <formula>$C$4</formula>
    </cfRule>
  </conditionalFormatting>
  <conditionalFormatting sqref="AE47">
    <cfRule type="cellIs" dxfId="11395" priority="618" operator="lessThan">
      <formula>$C$4</formula>
    </cfRule>
  </conditionalFormatting>
  <conditionalFormatting sqref="AE48">
    <cfRule type="cellIs" dxfId="11394" priority="619" operator="lessThan">
      <formula>$C$4</formula>
    </cfRule>
  </conditionalFormatting>
  <conditionalFormatting sqref="AE49">
    <cfRule type="cellIs" dxfId="11393" priority="620" operator="lessThan">
      <formula>$C$4</formula>
    </cfRule>
  </conditionalFormatting>
  <conditionalFormatting sqref="AE50">
    <cfRule type="cellIs" dxfId="11392" priority="621" operator="lessThan">
      <formula>$C$4</formula>
    </cfRule>
  </conditionalFormatting>
  <conditionalFormatting sqref="AE51">
    <cfRule type="cellIs" dxfId="11391" priority="622" operator="lessThan">
      <formula>$C$4</formula>
    </cfRule>
  </conditionalFormatting>
  <conditionalFormatting sqref="AE52">
    <cfRule type="cellIs" dxfId="11390" priority="623" operator="lessThan">
      <formula>$C$4</formula>
    </cfRule>
  </conditionalFormatting>
  <conditionalFormatting sqref="AE53">
    <cfRule type="cellIs" dxfId="11389" priority="624" operator="lessThan">
      <formula>$C$4</formula>
    </cfRule>
  </conditionalFormatting>
  <conditionalFormatting sqref="AE54">
    <cfRule type="cellIs" dxfId="11388" priority="625" operator="lessThan">
      <formula>$C$4</formula>
    </cfRule>
  </conditionalFormatting>
  <conditionalFormatting sqref="AE55">
    <cfRule type="cellIs" dxfId="11387" priority="626" operator="lessThan">
      <formula>$C$4</formula>
    </cfRule>
  </conditionalFormatting>
  <conditionalFormatting sqref="AE56">
    <cfRule type="cellIs" dxfId="11386" priority="627" operator="lessThan">
      <formula>$C$4</formula>
    </cfRule>
  </conditionalFormatting>
  <conditionalFormatting sqref="AE57">
    <cfRule type="cellIs" dxfId="11385" priority="628" operator="lessThan">
      <formula>$C$4</formula>
    </cfRule>
  </conditionalFormatting>
  <conditionalFormatting sqref="AE58">
    <cfRule type="cellIs" dxfId="11384" priority="629" operator="lessThan">
      <formula>$C$4</formula>
    </cfRule>
  </conditionalFormatting>
  <conditionalFormatting sqref="AE59">
    <cfRule type="cellIs" dxfId="11383" priority="630" operator="lessThan">
      <formula>$C$4</formula>
    </cfRule>
  </conditionalFormatting>
  <conditionalFormatting sqref="AE60">
    <cfRule type="cellIs" dxfId="11382" priority="631" operator="lessThan">
      <formula>$C$4</formula>
    </cfRule>
  </conditionalFormatting>
  <conditionalFormatting sqref="AF11">
    <cfRule type="cellIs" dxfId="11381" priority="632" operator="lessThan">
      <formula>$C$4</formula>
    </cfRule>
  </conditionalFormatting>
  <conditionalFormatting sqref="AF12">
    <cfRule type="cellIs" dxfId="11380" priority="633" operator="lessThan">
      <formula>$C$4</formula>
    </cfRule>
  </conditionalFormatting>
  <conditionalFormatting sqref="AF13">
    <cfRule type="cellIs" dxfId="11379" priority="634" operator="lessThan">
      <formula>$C$4</formula>
    </cfRule>
  </conditionalFormatting>
  <conditionalFormatting sqref="AF14">
    <cfRule type="cellIs" dxfId="11378" priority="635" operator="lessThan">
      <formula>$C$4</formula>
    </cfRule>
  </conditionalFormatting>
  <conditionalFormatting sqref="AF15">
    <cfRule type="cellIs" dxfId="11377" priority="636" operator="lessThan">
      <formula>$C$4</formula>
    </cfRule>
  </conditionalFormatting>
  <conditionalFormatting sqref="AF16">
    <cfRule type="cellIs" dxfId="11376" priority="637" operator="lessThan">
      <formula>$C$4</formula>
    </cfRule>
  </conditionalFormatting>
  <conditionalFormatting sqref="AF17">
    <cfRule type="cellIs" dxfId="11375" priority="638" operator="lessThan">
      <formula>$C$4</formula>
    </cfRule>
  </conditionalFormatting>
  <conditionalFormatting sqref="AF18">
    <cfRule type="cellIs" dxfId="11374" priority="639" operator="lessThan">
      <formula>$C$4</formula>
    </cfRule>
  </conditionalFormatting>
  <conditionalFormatting sqref="AF19">
    <cfRule type="cellIs" dxfId="11373" priority="640" operator="lessThan">
      <formula>$C$4</formula>
    </cfRule>
  </conditionalFormatting>
  <conditionalFormatting sqref="AF20">
    <cfRule type="cellIs" dxfId="11372" priority="641" operator="lessThan">
      <formula>$C$4</formula>
    </cfRule>
  </conditionalFormatting>
  <conditionalFormatting sqref="AF21">
    <cfRule type="cellIs" dxfId="11371" priority="642" operator="lessThan">
      <formula>$C$4</formula>
    </cfRule>
  </conditionalFormatting>
  <conditionalFormatting sqref="AF22">
    <cfRule type="cellIs" dxfId="11370" priority="643" operator="lessThan">
      <formula>$C$4</formula>
    </cfRule>
  </conditionalFormatting>
  <conditionalFormatting sqref="AF23">
    <cfRule type="cellIs" dxfId="11369" priority="644" operator="lessThan">
      <formula>$C$4</formula>
    </cfRule>
  </conditionalFormatting>
  <conditionalFormatting sqref="AF24">
    <cfRule type="cellIs" dxfId="11368" priority="645" operator="lessThan">
      <formula>$C$4</formula>
    </cfRule>
  </conditionalFormatting>
  <conditionalFormatting sqref="AF25">
    <cfRule type="cellIs" dxfId="11367" priority="646" operator="lessThan">
      <formula>$C$4</formula>
    </cfRule>
  </conditionalFormatting>
  <conditionalFormatting sqref="AF26">
    <cfRule type="cellIs" dxfId="11366" priority="647" operator="lessThan">
      <formula>$C$4</formula>
    </cfRule>
  </conditionalFormatting>
  <conditionalFormatting sqref="AF27">
    <cfRule type="cellIs" dxfId="11365" priority="648" operator="lessThan">
      <formula>$C$4</formula>
    </cfRule>
  </conditionalFormatting>
  <conditionalFormatting sqref="AF28">
    <cfRule type="cellIs" dxfId="11364" priority="649" operator="lessThan">
      <formula>$C$4</formula>
    </cfRule>
  </conditionalFormatting>
  <conditionalFormatting sqref="AF29">
    <cfRule type="cellIs" dxfId="11363" priority="650" operator="lessThan">
      <formula>$C$4</formula>
    </cfRule>
  </conditionalFormatting>
  <conditionalFormatting sqref="AF30">
    <cfRule type="cellIs" dxfId="11362" priority="651" operator="lessThan">
      <formula>$C$4</formula>
    </cfRule>
  </conditionalFormatting>
  <conditionalFormatting sqref="AF31">
    <cfRule type="cellIs" dxfId="11361" priority="652" operator="lessThan">
      <formula>$C$4</formula>
    </cfRule>
  </conditionalFormatting>
  <conditionalFormatting sqref="AF32">
    <cfRule type="cellIs" dxfId="11360" priority="653" operator="lessThan">
      <formula>$C$4</formula>
    </cfRule>
  </conditionalFormatting>
  <conditionalFormatting sqref="AF33">
    <cfRule type="cellIs" dxfId="11359" priority="654" operator="lessThan">
      <formula>$C$4</formula>
    </cfRule>
  </conditionalFormatting>
  <conditionalFormatting sqref="AF34">
    <cfRule type="cellIs" dxfId="11358" priority="655" operator="lessThan">
      <formula>$C$4</formula>
    </cfRule>
  </conditionalFormatting>
  <conditionalFormatting sqref="AF35">
    <cfRule type="cellIs" dxfId="11357" priority="656" operator="lessThan">
      <formula>$C$4</formula>
    </cfRule>
  </conditionalFormatting>
  <conditionalFormatting sqref="AF36">
    <cfRule type="cellIs" dxfId="11356" priority="657" operator="lessThan">
      <formula>$C$4</formula>
    </cfRule>
  </conditionalFormatting>
  <conditionalFormatting sqref="AF37">
    <cfRule type="cellIs" dxfId="11355" priority="658" operator="lessThan">
      <formula>$C$4</formula>
    </cfRule>
  </conditionalFormatting>
  <conditionalFormatting sqref="AF38">
    <cfRule type="cellIs" dxfId="11354" priority="659" operator="lessThan">
      <formula>$C$4</formula>
    </cfRule>
  </conditionalFormatting>
  <conditionalFormatting sqref="AF39">
    <cfRule type="cellIs" dxfId="11353" priority="660" operator="lessThan">
      <formula>$C$4</formula>
    </cfRule>
  </conditionalFormatting>
  <conditionalFormatting sqref="AF40">
    <cfRule type="cellIs" dxfId="11352" priority="661" operator="lessThan">
      <formula>$C$4</formula>
    </cfRule>
  </conditionalFormatting>
  <conditionalFormatting sqref="AF41">
    <cfRule type="cellIs" dxfId="11351" priority="662" operator="lessThan">
      <formula>$C$4</formula>
    </cfRule>
  </conditionalFormatting>
  <conditionalFormatting sqref="AF42">
    <cfRule type="cellIs" dxfId="11350" priority="663" operator="lessThan">
      <formula>$C$4</formula>
    </cfRule>
  </conditionalFormatting>
  <conditionalFormatting sqref="AF43">
    <cfRule type="cellIs" dxfId="11349" priority="664" operator="lessThan">
      <formula>$C$4</formula>
    </cfRule>
  </conditionalFormatting>
  <conditionalFormatting sqref="AF44">
    <cfRule type="cellIs" dxfId="11348" priority="665" operator="lessThan">
      <formula>$C$4</formula>
    </cfRule>
  </conditionalFormatting>
  <conditionalFormatting sqref="AF45">
    <cfRule type="cellIs" dxfId="11347" priority="666" operator="lessThan">
      <formula>$C$4</formula>
    </cfRule>
  </conditionalFormatting>
  <conditionalFormatting sqref="AF46">
    <cfRule type="cellIs" dxfId="11346" priority="667" operator="lessThan">
      <formula>$C$4</formula>
    </cfRule>
  </conditionalFormatting>
  <conditionalFormatting sqref="AF47">
    <cfRule type="cellIs" dxfId="11345" priority="668" operator="lessThan">
      <formula>$C$4</formula>
    </cfRule>
  </conditionalFormatting>
  <conditionalFormatting sqref="AF48">
    <cfRule type="cellIs" dxfId="11344" priority="669" operator="lessThan">
      <formula>$C$4</formula>
    </cfRule>
  </conditionalFormatting>
  <conditionalFormatting sqref="AF49">
    <cfRule type="cellIs" dxfId="11343" priority="670" operator="lessThan">
      <formula>$C$4</formula>
    </cfRule>
  </conditionalFormatting>
  <conditionalFormatting sqref="AF50">
    <cfRule type="cellIs" dxfId="11342" priority="671" operator="lessThan">
      <formula>$C$4</formula>
    </cfRule>
  </conditionalFormatting>
  <conditionalFormatting sqref="AF51">
    <cfRule type="cellIs" dxfId="11341" priority="672" operator="lessThan">
      <formula>$C$4</formula>
    </cfRule>
  </conditionalFormatting>
  <conditionalFormatting sqref="AF52">
    <cfRule type="cellIs" dxfId="11340" priority="673" operator="lessThan">
      <formula>$C$4</formula>
    </cfRule>
  </conditionalFormatting>
  <conditionalFormatting sqref="AF53">
    <cfRule type="cellIs" dxfId="11339" priority="674" operator="lessThan">
      <formula>$C$4</formula>
    </cfRule>
  </conditionalFormatting>
  <conditionalFormatting sqref="AF54">
    <cfRule type="cellIs" dxfId="11338" priority="675" operator="lessThan">
      <formula>$C$4</formula>
    </cfRule>
  </conditionalFormatting>
  <conditionalFormatting sqref="AF55">
    <cfRule type="cellIs" dxfId="11337" priority="676" operator="lessThan">
      <formula>$C$4</formula>
    </cfRule>
  </conditionalFormatting>
  <conditionalFormatting sqref="AF56">
    <cfRule type="cellIs" dxfId="11336" priority="677" operator="lessThan">
      <formula>$C$4</formula>
    </cfRule>
  </conditionalFormatting>
  <conditionalFormatting sqref="AF57">
    <cfRule type="cellIs" dxfId="11335" priority="678" operator="lessThan">
      <formula>$C$4</formula>
    </cfRule>
  </conditionalFormatting>
  <conditionalFormatting sqref="AF58">
    <cfRule type="cellIs" dxfId="11334" priority="679" operator="lessThan">
      <formula>$C$4</formula>
    </cfRule>
  </conditionalFormatting>
  <conditionalFormatting sqref="AF59">
    <cfRule type="cellIs" dxfId="11333" priority="680" operator="lessThan">
      <formula>$C$4</formula>
    </cfRule>
  </conditionalFormatting>
  <conditionalFormatting sqref="AF60">
    <cfRule type="cellIs" dxfId="11332" priority="681" operator="lessThan">
      <formula>$C$4</formula>
    </cfRule>
  </conditionalFormatting>
  <conditionalFormatting sqref="AG11">
    <cfRule type="cellIs" dxfId="11331" priority="682" operator="lessThan">
      <formula>$C$4</formula>
    </cfRule>
  </conditionalFormatting>
  <conditionalFormatting sqref="AG12">
    <cfRule type="cellIs" dxfId="11330" priority="683" operator="lessThan">
      <formula>$C$4</formula>
    </cfRule>
  </conditionalFormatting>
  <conditionalFormatting sqref="AG13">
    <cfRule type="cellIs" dxfId="11329" priority="684" operator="lessThan">
      <formula>$C$4</formula>
    </cfRule>
  </conditionalFormatting>
  <conditionalFormatting sqref="AG14">
    <cfRule type="cellIs" dxfId="11328" priority="685" operator="lessThan">
      <formula>$C$4</formula>
    </cfRule>
  </conditionalFormatting>
  <conditionalFormatting sqref="AG15">
    <cfRule type="cellIs" dxfId="11327" priority="686" operator="lessThan">
      <formula>$C$4</formula>
    </cfRule>
  </conditionalFormatting>
  <conditionalFormatting sqref="AG16">
    <cfRule type="cellIs" dxfId="11326" priority="687" operator="lessThan">
      <formula>$C$4</formula>
    </cfRule>
  </conditionalFormatting>
  <conditionalFormatting sqref="AG17">
    <cfRule type="cellIs" dxfId="11325" priority="688" operator="lessThan">
      <formula>$C$4</formula>
    </cfRule>
  </conditionalFormatting>
  <conditionalFormatting sqref="AG18">
    <cfRule type="cellIs" dxfId="11324" priority="689" operator="lessThan">
      <formula>$C$4</formula>
    </cfRule>
  </conditionalFormatting>
  <conditionalFormatting sqref="AG19">
    <cfRule type="cellIs" dxfId="11323" priority="690" operator="lessThan">
      <formula>$C$4</formula>
    </cfRule>
  </conditionalFormatting>
  <conditionalFormatting sqref="AG20">
    <cfRule type="cellIs" dxfId="11322" priority="691" operator="lessThan">
      <formula>$C$4</formula>
    </cfRule>
  </conditionalFormatting>
  <conditionalFormatting sqref="AG21">
    <cfRule type="cellIs" dxfId="11321" priority="692" operator="lessThan">
      <formula>$C$4</formula>
    </cfRule>
  </conditionalFormatting>
  <conditionalFormatting sqref="AG22">
    <cfRule type="cellIs" dxfId="11320" priority="693" operator="lessThan">
      <formula>$C$4</formula>
    </cfRule>
  </conditionalFormatting>
  <conditionalFormatting sqref="AG23">
    <cfRule type="cellIs" dxfId="11319" priority="694" operator="lessThan">
      <formula>$C$4</formula>
    </cfRule>
  </conditionalFormatting>
  <conditionalFormatting sqref="AG24">
    <cfRule type="cellIs" dxfId="11318" priority="695" operator="lessThan">
      <formula>$C$4</formula>
    </cfRule>
  </conditionalFormatting>
  <conditionalFormatting sqref="AG25">
    <cfRule type="cellIs" dxfId="11317" priority="696" operator="lessThan">
      <formula>$C$4</formula>
    </cfRule>
  </conditionalFormatting>
  <conditionalFormatting sqref="AG26">
    <cfRule type="cellIs" dxfId="11316" priority="697" operator="lessThan">
      <formula>$C$4</formula>
    </cfRule>
  </conditionalFormatting>
  <conditionalFormatting sqref="AG27">
    <cfRule type="cellIs" dxfId="11315" priority="698" operator="lessThan">
      <formula>$C$4</formula>
    </cfRule>
  </conditionalFormatting>
  <conditionalFormatting sqref="AG28">
    <cfRule type="cellIs" dxfId="11314" priority="699" operator="lessThan">
      <formula>$C$4</formula>
    </cfRule>
  </conditionalFormatting>
  <conditionalFormatting sqref="AG29">
    <cfRule type="cellIs" dxfId="11313" priority="700" operator="lessThan">
      <formula>$C$4</formula>
    </cfRule>
  </conditionalFormatting>
  <conditionalFormatting sqref="AG30">
    <cfRule type="cellIs" dxfId="11312" priority="701" operator="lessThan">
      <formula>$C$4</formula>
    </cfRule>
  </conditionalFormatting>
  <conditionalFormatting sqref="AG31">
    <cfRule type="cellIs" dxfId="11311" priority="702" operator="lessThan">
      <formula>$C$4</formula>
    </cfRule>
  </conditionalFormatting>
  <conditionalFormatting sqref="AG32">
    <cfRule type="cellIs" dxfId="11310" priority="703" operator="lessThan">
      <formula>$C$4</formula>
    </cfRule>
  </conditionalFormatting>
  <conditionalFormatting sqref="AG33">
    <cfRule type="cellIs" dxfId="11309" priority="704" operator="lessThan">
      <formula>$C$4</formula>
    </cfRule>
  </conditionalFormatting>
  <conditionalFormatting sqref="AG34">
    <cfRule type="cellIs" dxfId="11308" priority="705" operator="lessThan">
      <formula>$C$4</formula>
    </cfRule>
  </conditionalFormatting>
  <conditionalFormatting sqref="AG35">
    <cfRule type="cellIs" dxfId="11307" priority="706" operator="lessThan">
      <formula>$C$4</formula>
    </cfRule>
  </conditionalFormatting>
  <conditionalFormatting sqref="AG36">
    <cfRule type="cellIs" dxfId="11306" priority="707" operator="lessThan">
      <formula>$C$4</formula>
    </cfRule>
  </conditionalFormatting>
  <conditionalFormatting sqref="AG37">
    <cfRule type="cellIs" dxfId="11305" priority="708" operator="lessThan">
      <formula>$C$4</formula>
    </cfRule>
  </conditionalFormatting>
  <conditionalFormatting sqref="AG38">
    <cfRule type="cellIs" dxfId="11304" priority="709" operator="lessThan">
      <formula>$C$4</formula>
    </cfRule>
  </conditionalFormatting>
  <conditionalFormatting sqref="AG39">
    <cfRule type="cellIs" dxfId="11303" priority="710" operator="lessThan">
      <formula>$C$4</formula>
    </cfRule>
  </conditionalFormatting>
  <conditionalFormatting sqref="AG40">
    <cfRule type="cellIs" dxfId="11302" priority="711" operator="lessThan">
      <formula>$C$4</formula>
    </cfRule>
  </conditionalFormatting>
  <conditionalFormatting sqref="AG41">
    <cfRule type="cellIs" dxfId="11301" priority="712" operator="lessThan">
      <formula>$C$4</formula>
    </cfRule>
  </conditionalFormatting>
  <conditionalFormatting sqref="AG42">
    <cfRule type="cellIs" dxfId="11300" priority="713" operator="lessThan">
      <formula>$C$4</formula>
    </cfRule>
  </conditionalFormatting>
  <conditionalFormatting sqref="AG43">
    <cfRule type="cellIs" dxfId="11299" priority="714" operator="lessThan">
      <formula>$C$4</formula>
    </cfRule>
  </conditionalFormatting>
  <conditionalFormatting sqref="AG44">
    <cfRule type="cellIs" dxfId="11298" priority="715" operator="lessThan">
      <formula>$C$4</formula>
    </cfRule>
  </conditionalFormatting>
  <conditionalFormatting sqref="AG45">
    <cfRule type="cellIs" dxfId="11297" priority="716" operator="lessThan">
      <formula>$C$4</formula>
    </cfRule>
  </conditionalFormatting>
  <conditionalFormatting sqref="AG46">
    <cfRule type="cellIs" dxfId="11296" priority="717" operator="lessThan">
      <formula>$C$4</formula>
    </cfRule>
  </conditionalFormatting>
  <conditionalFormatting sqref="AG47">
    <cfRule type="cellIs" dxfId="11295" priority="718" operator="lessThan">
      <formula>$C$4</formula>
    </cfRule>
  </conditionalFormatting>
  <conditionalFormatting sqref="AG48">
    <cfRule type="cellIs" dxfId="11294" priority="719" operator="lessThan">
      <formula>$C$4</formula>
    </cfRule>
  </conditionalFormatting>
  <conditionalFormatting sqref="AG49">
    <cfRule type="cellIs" dxfId="11293" priority="720" operator="lessThan">
      <formula>$C$4</formula>
    </cfRule>
  </conditionalFormatting>
  <conditionalFormatting sqref="AG50">
    <cfRule type="cellIs" dxfId="11292" priority="721" operator="lessThan">
      <formula>$C$4</formula>
    </cfRule>
  </conditionalFormatting>
  <conditionalFormatting sqref="AG51">
    <cfRule type="cellIs" dxfId="11291" priority="722" operator="lessThan">
      <formula>$C$4</formula>
    </cfRule>
  </conditionalFormatting>
  <conditionalFormatting sqref="AG52">
    <cfRule type="cellIs" dxfId="11290" priority="723" operator="lessThan">
      <formula>$C$4</formula>
    </cfRule>
  </conditionalFormatting>
  <conditionalFormatting sqref="AG53">
    <cfRule type="cellIs" dxfId="11289" priority="724" operator="lessThan">
      <formula>$C$4</formula>
    </cfRule>
  </conditionalFormatting>
  <conditionalFormatting sqref="AG54">
    <cfRule type="cellIs" dxfId="11288" priority="725" operator="lessThan">
      <formula>$C$4</formula>
    </cfRule>
  </conditionalFormatting>
  <conditionalFormatting sqref="AG55">
    <cfRule type="cellIs" dxfId="11287" priority="726" operator="lessThan">
      <formula>$C$4</formula>
    </cfRule>
  </conditionalFormatting>
  <conditionalFormatting sqref="AG56">
    <cfRule type="cellIs" dxfId="11286" priority="727" operator="lessThan">
      <formula>$C$4</formula>
    </cfRule>
  </conditionalFormatting>
  <conditionalFormatting sqref="AG57">
    <cfRule type="cellIs" dxfId="11285" priority="728" operator="lessThan">
      <formula>$C$4</formula>
    </cfRule>
  </conditionalFormatting>
  <conditionalFormatting sqref="AG58">
    <cfRule type="cellIs" dxfId="11284" priority="729" operator="lessThan">
      <formula>$C$4</formula>
    </cfRule>
  </conditionalFormatting>
  <conditionalFormatting sqref="AG59">
    <cfRule type="cellIs" dxfId="11283" priority="730" operator="lessThan">
      <formula>$C$4</formula>
    </cfRule>
  </conditionalFormatting>
  <conditionalFormatting sqref="AG60">
    <cfRule type="cellIs" dxfId="11282" priority="731" operator="lessThan">
      <formula>$C$4</formula>
    </cfRule>
  </conditionalFormatting>
  <conditionalFormatting sqref="AH11">
    <cfRule type="cellIs" dxfId="11281" priority="732" operator="lessThan">
      <formula>$C$4</formula>
    </cfRule>
  </conditionalFormatting>
  <conditionalFormatting sqref="AH12">
    <cfRule type="cellIs" dxfId="11280" priority="733" operator="lessThan">
      <formula>$C$4</formula>
    </cfRule>
  </conditionalFormatting>
  <conditionalFormatting sqref="AH13">
    <cfRule type="cellIs" dxfId="11279" priority="734" operator="lessThan">
      <formula>$C$4</formula>
    </cfRule>
  </conditionalFormatting>
  <conditionalFormatting sqref="AH14">
    <cfRule type="cellIs" dxfId="11278" priority="735" operator="lessThan">
      <formula>$C$4</formula>
    </cfRule>
  </conditionalFormatting>
  <conditionalFormatting sqref="AH15">
    <cfRule type="cellIs" dxfId="11277" priority="736" operator="lessThan">
      <formula>$C$4</formula>
    </cfRule>
  </conditionalFormatting>
  <conditionalFormatting sqref="AH16">
    <cfRule type="cellIs" dxfId="11276" priority="737" operator="lessThan">
      <formula>$C$4</formula>
    </cfRule>
  </conditionalFormatting>
  <conditionalFormatting sqref="AH17">
    <cfRule type="cellIs" dxfId="11275" priority="738" operator="lessThan">
      <formula>$C$4</formula>
    </cfRule>
  </conditionalFormatting>
  <conditionalFormatting sqref="AH18">
    <cfRule type="cellIs" dxfId="11274" priority="739" operator="lessThan">
      <formula>$C$4</formula>
    </cfRule>
  </conditionalFormatting>
  <conditionalFormatting sqref="AH19">
    <cfRule type="cellIs" dxfId="11273" priority="740" operator="lessThan">
      <formula>$C$4</formula>
    </cfRule>
  </conditionalFormatting>
  <conditionalFormatting sqref="AH20">
    <cfRule type="cellIs" dxfId="11272" priority="741" operator="lessThan">
      <formula>$C$4</formula>
    </cfRule>
  </conditionalFormatting>
  <conditionalFormatting sqref="AH21">
    <cfRule type="cellIs" dxfId="11271" priority="742" operator="lessThan">
      <formula>$C$4</formula>
    </cfRule>
  </conditionalFormatting>
  <conditionalFormatting sqref="AH22">
    <cfRule type="cellIs" dxfId="11270" priority="743" operator="lessThan">
      <formula>$C$4</formula>
    </cfRule>
  </conditionalFormatting>
  <conditionalFormatting sqref="AH23">
    <cfRule type="cellIs" dxfId="11269" priority="744" operator="lessThan">
      <formula>$C$4</formula>
    </cfRule>
  </conditionalFormatting>
  <conditionalFormatting sqref="AH24">
    <cfRule type="cellIs" dxfId="11268" priority="745" operator="lessThan">
      <formula>$C$4</formula>
    </cfRule>
  </conditionalFormatting>
  <conditionalFormatting sqref="AH25">
    <cfRule type="cellIs" dxfId="11267" priority="746" operator="lessThan">
      <formula>$C$4</formula>
    </cfRule>
  </conditionalFormatting>
  <conditionalFormatting sqref="AH26">
    <cfRule type="cellIs" dxfId="11266" priority="747" operator="lessThan">
      <formula>$C$4</formula>
    </cfRule>
  </conditionalFormatting>
  <conditionalFormatting sqref="AH27">
    <cfRule type="cellIs" dxfId="11265" priority="748" operator="lessThan">
      <formula>$C$4</formula>
    </cfRule>
  </conditionalFormatting>
  <conditionalFormatting sqref="AH28">
    <cfRule type="cellIs" dxfId="11264" priority="749" operator="lessThan">
      <formula>$C$4</formula>
    </cfRule>
  </conditionalFormatting>
  <conditionalFormatting sqref="AH29">
    <cfRule type="cellIs" dxfId="11263" priority="750" operator="lessThan">
      <formula>$C$4</formula>
    </cfRule>
  </conditionalFormatting>
  <conditionalFormatting sqref="AH30">
    <cfRule type="cellIs" dxfId="11262" priority="751" operator="lessThan">
      <formula>$C$4</formula>
    </cfRule>
  </conditionalFormatting>
  <conditionalFormatting sqref="AH31">
    <cfRule type="cellIs" dxfId="11261" priority="752" operator="lessThan">
      <formula>$C$4</formula>
    </cfRule>
  </conditionalFormatting>
  <conditionalFormatting sqref="AH32">
    <cfRule type="cellIs" dxfId="11260" priority="753" operator="lessThan">
      <formula>$C$4</formula>
    </cfRule>
  </conditionalFormatting>
  <conditionalFormatting sqref="AH33">
    <cfRule type="cellIs" dxfId="11259" priority="754" operator="lessThan">
      <formula>$C$4</formula>
    </cfRule>
  </conditionalFormatting>
  <conditionalFormatting sqref="AH34">
    <cfRule type="cellIs" dxfId="11258" priority="755" operator="lessThan">
      <formula>$C$4</formula>
    </cfRule>
  </conditionalFormatting>
  <conditionalFormatting sqref="AH35">
    <cfRule type="cellIs" dxfId="11257" priority="756" operator="lessThan">
      <formula>$C$4</formula>
    </cfRule>
  </conditionalFormatting>
  <conditionalFormatting sqref="AH36">
    <cfRule type="cellIs" dxfId="11256" priority="757" operator="lessThan">
      <formula>$C$4</formula>
    </cfRule>
  </conditionalFormatting>
  <conditionalFormatting sqref="AH37">
    <cfRule type="cellIs" dxfId="11255" priority="758" operator="lessThan">
      <formula>$C$4</formula>
    </cfRule>
  </conditionalFormatting>
  <conditionalFormatting sqref="AH38">
    <cfRule type="cellIs" dxfId="11254" priority="759" operator="lessThan">
      <formula>$C$4</formula>
    </cfRule>
  </conditionalFormatting>
  <conditionalFormatting sqref="AH39">
    <cfRule type="cellIs" dxfId="11253" priority="760" operator="lessThan">
      <formula>$C$4</formula>
    </cfRule>
  </conditionalFormatting>
  <conditionalFormatting sqref="AH40">
    <cfRule type="cellIs" dxfId="11252" priority="761" operator="lessThan">
      <formula>$C$4</formula>
    </cfRule>
  </conditionalFormatting>
  <conditionalFormatting sqref="AH41">
    <cfRule type="cellIs" dxfId="11251" priority="762" operator="lessThan">
      <formula>$C$4</formula>
    </cfRule>
  </conditionalFormatting>
  <conditionalFormatting sqref="AH42">
    <cfRule type="cellIs" dxfId="11250" priority="763" operator="lessThan">
      <formula>$C$4</formula>
    </cfRule>
  </conditionalFormatting>
  <conditionalFormatting sqref="AH43">
    <cfRule type="cellIs" dxfId="11249" priority="764" operator="lessThan">
      <formula>$C$4</formula>
    </cfRule>
  </conditionalFormatting>
  <conditionalFormatting sqref="AH44">
    <cfRule type="cellIs" dxfId="11248" priority="765" operator="lessThan">
      <formula>$C$4</formula>
    </cfRule>
  </conditionalFormatting>
  <conditionalFormatting sqref="AH45">
    <cfRule type="cellIs" dxfId="11247" priority="766" operator="lessThan">
      <formula>$C$4</formula>
    </cfRule>
  </conditionalFormatting>
  <conditionalFormatting sqref="AH46">
    <cfRule type="cellIs" dxfId="11246" priority="767" operator="lessThan">
      <formula>$C$4</formula>
    </cfRule>
  </conditionalFormatting>
  <conditionalFormatting sqref="AH47">
    <cfRule type="cellIs" dxfId="11245" priority="768" operator="lessThan">
      <formula>$C$4</formula>
    </cfRule>
  </conditionalFormatting>
  <conditionalFormatting sqref="AH48">
    <cfRule type="cellIs" dxfId="11244" priority="769" operator="lessThan">
      <formula>$C$4</formula>
    </cfRule>
  </conditionalFormatting>
  <conditionalFormatting sqref="AH49">
    <cfRule type="cellIs" dxfId="11243" priority="770" operator="lessThan">
      <formula>$C$4</formula>
    </cfRule>
  </conditionalFormatting>
  <conditionalFormatting sqref="AH50">
    <cfRule type="cellIs" dxfId="11242" priority="771" operator="lessThan">
      <formula>$C$4</formula>
    </cfRule>
  </conditionalFormatting>
  <conditionalFormatting sqref="AH51">
    <cfRule type="cellIs" dxfId="11241" priority="772" operator="lessThan">
      <formula>$C$4</formula>
    </cfRule>
  </conditionalFormatting>
  <conditionalFormatting sqref="AH52">
    <cfRule type="cellIs" dxfId="11240" priority="773" operator="lessThan">
      <formula>$C$4</formula>
    </cfRule>
  </conditionalFormatting>
  <conditionalFormatting sqref="AH53">
    <cfRule type="cellIs" dxfId="11239" priority="774" operator="lessThan">
      <formula>$C$4</formula>
    </cfRule>
  </conditionalFormatting>
  <conditionalFormatting sqref="AH54">
    <cfRule type="cellIs" dxfId="11238" priority="775" operator="lessThan">
      <formula>$C$4</formula>
    </cfRule>
  </conditionalFormatting>
  <conditionalFormatting sqref="AH55">
    <cfRule type="cellIs" dxfId="11237" priority="776" operator="lessThan">
      <formula>$C$4</formula>
    </cfRule>
  </conditionalFormatting>
  <conditionalFormatting sqref="AH56">
    <cfRule type="cellIs" dxfId="11236" priority="777" operator="lessThan">
      <formula>$C$4</formula>
    </cfRule>
  </conditionalFormatting>
  <conditionalFormatting sqref="AH57">
    <cfRule type="cellIs" dxfId="11235" priority="778" operator="lessThan">
      <formula>$C$4</formula>
    </cfRule>
  </conditionalFormatting>
  <conditionalFormatting sqref="AH58">
    <cfRule type="cellIs" dxfId="11234" priority="779" operator="lessThan">
      <formula>$C$4</formula>
    </cfRule>
  </conditionalFormatting>
  <conditionalFormatting sqref="AH59">
    <cfRule type="cellIs" dxfId="11233" priority="780" operator="lessThan">
      <formula>$C$4</formula>
    </cfRule>
  </conditionalFormatting>
  <conditionalFormatting sqref="AH60">
    <cfRule type="cellIs" dxfId="11232" priority="781" operator="lessThan">
      <formula>$C$4</formula>
    </cfRule>
  </conditionalFormatting>
  <conditionalFormatting sqref="AI11">
    <cfRule type="cellIs" dxfId="11231" priority="782" operator="lessThan">
      <formula>$C$4</formula>
    </cfRule>
  </conditionalFormatting>
  <conditionalFormatting sqref="AI12">
    <cfRule type="cellIs" dxfId="11230" priority="783" operator="lessThan">
      <formula>$C$4</formula>
    </cfRule>
  </conditionalFormatting>
  <conditionalFormatting sqref="AI13">
    <cfRule type="cellIs" dxfId="11229" priority="784" operator="lessThan">
      <formula>$C$4</formula>
    </cfRule>
  </conditionalFormatting>
  <conditionalFormatting sqref="AI14:AI27">
    <cfRule type="cellIs" dxfId="11228" priority="785" operator="lessThan">
      <formula>$C$4</formula>
    </cfRule>
  </conditionalFormatting>
  <conditionalFormatting sqref="AI15">
    <cfRule type="cellIs" dxfId="11227" priority="786" operator="lessThan">
      <formula>$C$4</formula>
    </cfRule>
  </conditionalFormatting>
  <conditionalFormatting sqref="AI16">
    <cfRule type="cellIs" dxfId="11226" priority="787" operator="lessThan">
      <formula>$C$4</formula>
    </cfRule>
  </conditionalFormatting>
  <conditionalFormatting sqref="AI17">
    <cfRule type="cellIs" dxfId="11225" priority="788" operator="lessThan">
      <formula>$C$4</formula>
    </cfRule>
  </conditionalFormatting>
  <conditionalFormatting sqref="AI18">
    <cfRule type="cellIs" dxfId="11224" priority="789" operator="lessThan">
      <formula>$C$4</formula>
    </cfRule>
  </conditionalFormatting>
  <conditionalFormatting sqref="AI19">
    <cfRule type="cellIs" dxfId="11223" priority="790" operator="lessThan">
      <formula>$C$4</formula>
    </cfRule>
  </conditionalFormatting>
  <conditionalFormatting sqref="AI20">
    <cfRule type="cellIs" dxfId="11222" priority="791" operator="lessThan">
      <formula>$C$4</formula>
    </cfRule>
  </conditionalFormatting>
  <conditionalFormatting sqref="AI21">
    <cfRule type="cellIs" dxfId="11221" priority="792" operator="lessThan">
      <formula>$C$4</formula>
    </cfRule>
  </conditionalFormatting>
  <conditionalFormatting sqref="AI22">
    <cfRule type="cellIs" dxfId="11220" priority="793" operator="lessThan">
      <formula>$C$4</formula>
    </cfRule>
  </conditionalFormatting>
  <conditionalFormatting sqref="AI23">
    <cfRule type="cellIs" dxfId="11219" priority="794" operator="lessThan">
      <formula>$C$4</formula>
    </cfRule>
  </conditionalFormatting>
  <conditionalFormatting sqref="AI24">
    <cfRule type="cellIs" dxfId="11218" priority="795" operator="lessThan">
      <formula>$C$4</formula>
    </cfRule>
  </conditionalFormatting>
  <conditionalFormatting sqref="AI25">
    <cfRule type="cellIs" dxfId="11217" priority="796" operator="lessThan">
      <formula>$C$4</formula>
    </cfRule>
  </conditionalFormatting>
  <conditionalFormatting sqref="AI26">
    <cfRule type="cellIs" dxfId="11216" priority="797" operator="lessThan">
      <formula>$C$4</formula>
    </cfRule>
  </conditionalFormatting>
  <conditionalFormatting sqref="AI27">
    <cfRule type="cellIs" dxfId="11215" priority="798" operator="lessThan">
      <formula>$C$4</formula>
    </cfRule>
  </conditionalFormatting>
  <conditionalFormatting sqref="AI28">
    <cfRule type="cellIs" dxfId="11214" priority="799" operator="lessThan">
      <formula>$C$4</formula>
    </cfRule>
  </conditionalFormatting>
  <conditionalFormatting sqref="AI29">
    <cfRule type="cellIs" dxfId="11213" priority="800" operator="lessThan">
      <formula>$C$4</formula>
    </cfRule>
  </conditionalFormatting>
  <conditionalFormatting sqref="AI30">
    <cfRule type="cellIs" dxfId="11212" priority="801" operator="lessThan">
      <formula>$C$4</formula>
    </cfRule>
  </conditionalFormatting>
  <conditionalFormatting sqref="AI31">
    <cfRule type="cellIs" dxfId="11211" priority="802" operator="lessThan">
      <formula>$C$4</formula>
    </cfRule>
  </conditionalFormatting>
  <conditionalFormatting sqref="AI32">
    <cfRule type="cellIs" dxfId="11210" priority="803" operator="lessThan">
      <formula>$C$4</formula>
    </cfRule>
  </conditionalFormatting>
  <conditionalFormatting sqref="AI33">
    <cfRule type="cellIs" dxfId="11209" priority="804" operator="lessThan">
      <formula>$C$4</formula>
    </cfRule>
  </conditionalFormatting>
  <conditionalFormatting sqref="AI34">
    <cfRule type="cellIs" dxfId="11208" priority="805" operator="lessThan">
      <formula>$C$4</formula>
    </cfRule>
  </conditionalFormatting>
  <conditionalFormatting sqref="AI35">
    <cfRule type="cellIs" dxfId="11207" priority="806" operator="lessThan">
      <formula>$C$4</formula>
    </cfRule>
  </conditionalFormatting>
  <conditionalFormatting sqref="AI36">
    <cfRule type="cellIs" dxfId="11206" priority="807" operator="lessThan">
      <formula>$C$4</formula>
    </cfRule>
  </conditionalFormatting>
  <conditionalFormatting sqref="AI37">
    <cfRule type="cellIs" dxfId="11205" priority="808" operator="lessThan">
      <formula>$C$4</formula>
    </cfRule>
  </conditionalFormatting>
  <conditionalFormatting sqref="AI38">
    <cfRule type="cellIs" dxfId="11204" priority="809" operator="lessThan">
      <formula>$C$4</formula>
    </cfRule>
  </conditionalFormatting>
  <conditionalFormatting sqref="AI39">
    <cfRule type="cellIs" dxfId="11203" priority="810" operator="lessThan">
      <formula>$C$4</formula>
    </cfRule>
  </conditionalFormatting>
  <conditionalFormatting sqref="AI40">
    <cfRule type="cellIs" dxfId="11202" priority="811" operator="lessThan">
      <formula>$C$4</formula>
    </cfRule>
  </conditionalFormatting>
  <conditionalFormatting sqref="AI41">
    <cfRule type="cellIs" dxfId="11201" priority="812" operator="lessThan">
      <formula>$C$4</formula>
    </cfRule>
  </conditionalFormatting>
  <conditionalFormatting sqref="AI42">
    <cfRule type="cellIs" dxfId="11200" priority="813" operator="lessThan">
      <formula>$C$4</formula>
    </cfRule>
  </conditionalFormatting>
  <conditionalFormatting sqref="AI43">
    <cfRule type="cellIs" dxfId="11199" priority="814" operator="lessThan">
      <formula>$C$4</formula>
    </cfRule>
  </conditionalFormatting>
  <conditionalFormatting sqref="AI44">
    <cfRule type="cellIs" dxfId="11198" priority="815" operator="lessThan">
      <formula>$C$4</formula>
    </cfRule>
  </conditionalFormatting>
  <conditionalFormatting sqref="AI45">
    <cfRule type="cellIs" dxfId="11197" priority="816" operator="lessThan">
      <formula>$C$4</formula>
    </cfRule>
  </conditionalFormatting>
  <conditionalFormatting sqref="AI46">
    <cfRule type="cellIs" dxfId="11196" priority="817" operator="lessThan">
      <formula>$C$4</formula>
    </cfRule>
  </conditionalFormatting>
  <conditionalFormatting sqref="AI47">
    <cfRule type="cellIs" dxfId="11195" priority="818" operator="lessThan">
      <formula>$C$4</formula>
    </cfRule>
  </conditionalFormatting>
  <conditionalFormatting sqref="AI48">
    <cfRule type="cellIs" dxfId="11194" priority="819" operator="lessThan">
      <formula>$C$4</formula>
    </cfRule>
  </conditionalFormatting>
  <conditionalFormatting sqref="AI49">
    <cfRule type="cellIs" dxfId="11193" priority="820" operator="lessThan">
      <formula>$C$4</formula>
    </cfRule>
  </conditionalFormatting>
  <conditionalFormatting sqref="AI50">
    <cfRule type="cellIs" dxfId="11192" priority="821" operator="lessThan">
      <formula>$C$4</formula>
    </cfRule>
  </conditionalFormatting>
  <conditionalFormatting sqref="AI51">
    <cfRule type="cellIs" dxfId="11191" priority="822" operator="lessThan">
      <formula>$C$4</formula>
    </cfRule>
  </conditionalFormatting>
  <conditionalFormatting sqref="AI52">
    <cfRule type="cellIs" dxfId="11190" priority="823" operator="lessThan">
      <formula>$C$4</formula>
    </cfRule>
  </conditionalFormatting>
  <conditionalFormatting sqref="AI53">
    <cfRule type="cellIs" dxfId="11189" priority="824" operator="lessThan">
      <formula>$C$4</formula>
    </cfRule>
  </conditionalFormatting>
  <conditionalFormatting sqref="AI54">
    <cfRule type="cellIs" dxfId="11188" priority="825" operator="lessThan">
      <formula>$C$4</formula>
    </cfRule>
  </conditionalFormatting>
  <conditionalFormatting sqref="AI55">
    <cfRule type="cellIs" dxfId="11187" priority="826" operator="lessThan">
      <formula>$C$4</formula>
    </cfRule>
  </conditionalFormatting>
  <conditionalFormatting sqref="AI56">
    <cfRule type="cellIs" dxfId="11186" priority="827" operator="lessThan">
      <formula>$C$4</formula>
    </cfRule>
  </conditionalFormatting>
  <conditionalFormatting sqref="AI57">
    <cfRule type="cellIs" dxfId="11185" priority="828" operator="lessThan">
      <formula>$C$4</formula>
    </cfRule>
  </conditionalFormatting>
  <conditionalFormatting sqref="AI58">
    <cfRule type="cellIs" dxfId="11184" priority="829" operator="lessThan">
      <formula>$C$4</formula>
    </cfRule>
  </conditionalFormatting>
  <conditionalFormatting sqref="AI59">
    <cfRule type="cellIs" dxfId="11183" priority="830" operator="lessThan">
      <formula>$C$4</formula>
    </cfRule>
  </conditionalFormatting>
  <conditionalFormatting sqref="AI60">
    <cfRule type="cellIs" dxfId="11182" priority="831" operator="lessThan">
      <formula>$C$4</formula>
    </cfRule>
  </conditionalFormatting>
  <conditionalFormatting sqref="AJ11">
    <cfRule type="cellIs" dxfId="11181" priority="832" operator="lessThan">
      <formula>$C$4</formula>
    </cfRule>
  </conditionalFormatting>
  <conditionalFormatting sqref="AJ12">
    <cfRule type="cellIs" dxfId="11180" priority="833" operator="lessThan">
      <formula>$C$4</formula>
    </cfRule>
  </conditionalFormatting>
  <conditionalFormatting sqref="AJ13">
    <cfRule type="cellIs" dxfId="11179" priority="834" operator="lessThan">
      <formula>$C$4</formula>
    </cfRule>
  </conditionalFormatting>
  <conditionalFormatting sqref="AJ14">
    <cfRule type="cellIs" dxfId="11178" priority="835" operator="lessThan">
      <formula>$C$4</formula>
    </cfRule>
  </conditionalFormatting>
  <conditionalFormatting sqref="AJ15">
    <cfRule type="cellIs" dxfId="11177" priority="836" operator="lessThan">
      <formula>$C$4</formula>
    </cfRule>
  </conditionalFormatting>
  <conditionalFormatting sqref="AJ16">
    <cfRule type="cellIs" dxfId="11176" priority="837" operator="lessThan">
      <formula>$C$4</formula>
    </cfRule>
  </conditionalFormatting>
  <conditionalFormatting sqref="AJ17">
    <cfRule type="cellIs" dxfId="11175" priority="838" operator="lessThan">
      <formula>$C$4</formula>
    </cfRule>
  </conditionalFormatting>
  <conditionalFormatting sqref="AJ18">
    <cfRule type="cellIs" dxfId="11174" priority="839" operator="lessThan">
      <formula>$C$4</formula>
    </cfRule>
  </conditionalFormatting>
  <conditionalFormatting sqref="AJ19">
    <cfRule type="cellIs" dxfId="11173" priority="840" operator="lessThan">
      <formula>$C$4</formula>
    </cfRule>
  </conditionalFormatting>
  <conditionalFormatting sqref="AJ20">
    <cfRule type="cellIs" dxfId="11172" priority="841" operator="lessThan">
      <formula>$C$4</formula>
    </cfRule>
  </conditionalFormatting>
  <conditionalFormatting sqref="AJ21">
    <cfRule type="cellIs" dxfId="11171" priority="842" operator="lessThan">
      <formula>$C$4</formula>
    </cfRule>
  </conditionalFormatting>
  <conditionalFormatting sqref="AJ22">
    <cfRule type="cellIs" dxfId="11170" priority="843" operator="lessThan">
      <formula>$C$4</formula>
    </cfRule>
  </conditionalFormatting>
  <conditionalFormatting sqref="AJ23">
    <cfRule type="cellIs" dxfId="11169" priority="844" operator="lessThan">
      <formula>$C$4</formula>
    </cfRule>
  </conditionalFormatting>
  <conditionalFormatting sqref="AJ24">
    <cfRule type="cellIs" dxfId="11168" priority="845" operator="lessThan">
      <formula>$C$4</formula>
    </cfRule>
  </conditionalFormatting>
  <conditionalFormatting sqref="AJ25">
    <cfRule type="cellIs" dxfId="11167" priority="846" operator="lessThan">
      <formula>$C$4</formula>
    </cfRule>
  </conditionalFormatting>
  <conditionalFormatting sqref="AJ26">
    <cfRule type="cellIs" dxfId="11166" priority="847" operator="lessThan">
      <formula>$C$4</formula>
    </cfRule>
  </conditionalFormatting>
  <conditionalFormatting sqref="AJ27">
    <cfRule type="cellIs" dxfId="11165" priority="848" operator="lessThan">
      <formula>$C$4</formula>
    </cfRule>
  </conditionalFormatting>
  <conditionalFormatting sqref="AJ28">
    <cfRule type="cellIs" dxfId="11164" priority="849" operator="lessThan">
      <formula>$C$4</formula>
    </cfRule>
  </conditionalFormatting>
  <conditionalFormatting sqref="AJ29">
    <cfRule type="cellIs" dxfId="11163" priority="850" operator="lessThan">
      <formula>$C$4</formula>
    </cfRule>
  </conditionalFormatting>
  <conditionalFormatting sqref="AJ30">
    <cfRule type="cellIs" dxfId="11162" priority="851" operator="lessThan">
      <formula>$C$4</formula>
    </cfRule>
  </conditionalFormatting>
  <conditionalFormatting sqref="AJ31">
    <cfRule type="cellIs" dxfId="11161" priority="852" operator="lessThan">
      <formula>$C$4</formula>
    </cfRule>
  </conditionalFormatting>
  <conditionalFormatting sqref="AJ32">
    <cfRule type="cellIs" dxfId="11160" priority="853" operator="lessThan">
      <formula>$C$4</formula>
    </cfRule>
  </conditionalFormatting>
  <conditionalFormatting sqref="AJ33">
    <cfRule type="cellIs" dxfId="11159" priority="854" operator="lessThan">
      <formula>$C$4</formula>
    </cfRule>
  </conditionalFormatting>
  <conditionalFormatting sqref="AJ34">
    <cfRule type="cellIs" dxfId="11158" priority="855" operator="lessThan">
      <formula>$C$4</formula>
    </cfRule>
  </conditionalFormatting>
  <conditionalFormatting sqref="AJ35">
    <cfRule type="cellIs" dxfId="11157" priority="856" operator="lessThan">
      <formula>$C$4</formula>
    </cfRule>
  </conditionalFormatting>
  <conditionalFormatting sqref="AJ36">
    <cfRule type="cellIs" dxfId="11156" priority="857" operator="lessThan">
      <formula>$C$4</formula>
    </cfRule>
  </conditionalFormatting>
  <conditionalFormatting sqref="AJ37">
    <cfRule type="cellIs" dxfId="11155" priority="858" operator="lessThan">
      <formula>$C$4</formula>
    </cfRule>
  </conditionalFormatting>
  <conditionalFormatting sqref="AJ38">
    <cfRule type="cellIs" dxfId="11154" priority="859" operator="lessThan">
      <formula>$C$4</formula>
    </cfRule>
  </conditionalFormatting>
  <conditionalFormatting sqref="AJ39">
    <cfRule type="cellIs" dxfId="11153" priority="860" operator="lessThan">
      <formula>$C$4</formula>
    </cfRule>
  </conditionalFormatting>
  <conditionalFormatting sqref="AJ40">
    <cfRule type="cellIs" dxfId="11152" priority="861" operator="lessThan">
      <formula>$C$4</formula>
    </cfRule>
  </conditionalFormatting>
  <conditionalFormatting sqref="AJ41">
    <cfRule type="cellIs" dxfId="11151" priority="862" operator="lessThan">
      <formula>$C$4</formula>
    </cfRule>
  </conditionalFormatting>
  <conditionalFormatting sqref="AJ42">
    <cfRule type="cellIs" dxfId="11150" priority="863" operator="lessThan">
      <formula>$C$4</formula>
    </cfRule>
  </conditionalFormatting>
  <conditionalFormatting sqref="AJ43">
    <cfRule type="cellIs" dxfId="11149" priority="864" operator="lessThan">
      <formula>$C$4</formula>
    </cfRule>
  </conditionalFormatting>
  <conditionalFormatting sqref="AJ44">
    <cfRule type="cellIs" dxfId="11148" priority="865" operator="lessThan">
      <formula>$C$4</formula>
    </cfRule>
  </conditionalFormatting>
  <conditionalFormatting sqref="AJ45">
    <cfRule type="cellIs" dxfId="11147" priority="866" operator="lessThan">
      <formula>$C$4</formula>
    </cfRule>
  </conditionalFormatting>
  <conditionalFormatting sqref="AJ46">
    <cfRule type="cellIs" dxfId="11146" priority="867" operator="lessThan">
      <formula>$C$4</formula>
    </cfRule>
  </conditionalFormatting>
  <conditionalFormatting sqref="AJ47">
    <cfRule type="cellIs" dxfId="11145" priority="868" operator="lessThan">
      <formula>$C$4</formula>
    </cfRule>
  </conditionalFormatting>
  <conditionalFormatting sqref="AJ48">
    <cfRule type="cellIs" dxfId="11144" priority="869" operator="lessThan">
      <formula>$C$4</formula>
    </cfRule>
  </conditionalFormatting>
  <conditionalFormatting sqref="AJ49">
    <cfRule type="cellIs" dxfId="11143" priority="870" operator="lessThan">
      <formula>$C$4</formula>
    </cfRule>
  </conditionalFormatting>
  <conditionalFormatting sqref="AJ50">
    <cfRule type="cellIs" dxfId="11142" priority="871" operator="lessThan">
      <formula>$C$4</formula>
    </cfRule>
  </conditionalFormatting>
  <conditionalFormatting sqref="AJ51">
    <cfRule type="cellIs" dxfId="11141" priority="872" operator="lessThan">
      <formula>$C$4</formula>
    </cfRule>
  </conditionalFormatting>
  <conditionalFormatting sqref="AJ52">
    <cfRule type="cellIs" dxfId="11140" priority="873" operator="lessThan">
      <formula>$C$4</formula>
    </cfRule>
  </conditionalFormatting>
  <conditionalFormatting sqref="AJ53">
    <cfRule type="cellIs" dxfId="11139" priority="874" operator="lessThan">
      <formula>$C$4</formula>
    </cfRule>
  </conditionalFormatting>
  <conditionalFormatting sqref="AJ54">
    <cfRule type="cellIs" dxfId="11138" priority="875" operator="lessThan">
      <formula>$C$4</formula>
    </cfRule>
  </conditionalFormatting>
  <conditionalFormatting sqref="AJ55">
    <cfRule type="cellIs" dxfId="11137" priority="876" operator="lessThan">
      <formula>$C$4</formula>
    </cfRule>
  </conditionalFormatting>
  <conditionalFormatting sqref="AJ56">
    <cfRule type="cellIs" dxfId="11136" priority="877" operator="lessThan">
      <formula>$C$4</formula>
    </cfRule>
  </conditionalFormatting>
  <conditionalFormatting sqref="AJ57">
    <cfRule type="cellIs" dxfId="11135" priority="878" operator="lessThan">
      <formula>$C$4</formula>
    </cfRule>
  </conditionalFormatting>
  <conditionalFormatting sqref="AJ58">
    <cfRule type="cellIs" dxfId="11134" priority="879" operator="lessThan">
      <formula>$C$4</formula>
    </cfRule>
  </conditionalFormatting>
  <conditionalFormatting sqref="AJ59">
    <cfRule type="cellIs" dxfId="11133" priority="880" operator="lessThan">
      <formula>$C$4</formula>
    </cfRule>
  </conditionalFormatting>
  <conditionalFormatting sqref="AJ60">
    <cfRule type="cellIs" dxfId="11132" priority="881" operator="lessThan">
      <formula>$C$4</formula>
    </cfRule>
  </conditionalFormatting>
  <conditionalFormatting sqref="AK11">
    <cfRule type="cellIs" dxfId="11131" priority="882" operator="lessThan">
      <formula>$C$4</formula>
    </cfRule>
  </conditionalFormatting>
  <conditionalFormatting sqref="AK12">
    <cfRule type="cellIs" dxfId="11130" priority="883" operator="lessThan">
      <formula>$C$4</formula>
    </cfRule>
  </conditionalFormatting>
  <conditionalFormatting sqref="AK13">
    <cfRule type="cellIs" dxfId="11129" priority="884" operator="lessThan">
      <formula>$C$4</formula>
    </cfRule>
  </conditionalFormatting>
  <conditionalFormatting sqref="AK14">
    <cfRule type="cellIs" dxfId="11128" priority="885" operator="lessThan">
      <formula>$C$4</formula>
    </cfRule>
  </conditionalFormatting>
  <conditionalFormatting sqref="AK15">
    <cfRule type="cellIs" dxfId="11127" priority="886" operator="lessThan">
      <formula>$C$4</formula>
    </cfRule>
  </conditionalFormatting>
  <conditionalFormatting sqref="AK16">
    <cfRule type="cellIs" dxfId="11126" priority="887" operator="lessThan">
      <formula>$C$4</formula>
    </cfRule>
  </conditionalFormatting>
  <conditionalFormatting sqref="AK17">
    <cfRule type="cellIs" dxfId="11125" priority="888" operator="lessThan">
      <formula>$C$4</formula>
    </cfRule>
  </conditionalFormatting>
  <conditionalFormatting sqref="AK18">
    <cfRule type="cellIs" dxfId="11124" priority="889" operator="lessThan">
      <formula>$C$4</formula>
    </cfRule>
  </conditionalFormatting>
  <conditionalFormatting sqref="AK19">
    <cfRule type="cellIs" dxfId="11123" priority="890" operator="lessThan">
      <formula>$C$4</formula>
    </cfRule>
  </conditionalFormatting>
  <conditionalFormatting sqref="AK20">
    <cfRule type="cellIs" dxfId="11122" priority="891" operator="lessThan">
      <formula>$C$4</formula>
    </cfRule>
  </conditionalFormatting>
  <conditionalFormatting sqref="AK21">
    <cfRule type="cellIs" dxfId="11121" priority="892" operator="lessThan">
      <formula>$C$4</formula>
    </cfRule>
  </conditionalFormatting>
  <conditionalFormatting sqref="AK22">
    <cfRule type="cellIs" dxfId="11120" priority="893" operator="lessThan">
      <formula>$C$4</formula>
    </cfRule>
  </conditionalFormatting>
  <conditionalFormatting sqref="AK23">
    <cfRule type="cellIs" dxfId="11119" priority="894" operator="lessThan">
      <formula>$C$4</formula>
    </cfRule>
  </conditionalFormatting>
  <conditionalFormatting sqref="AK24">
    <cfRule type="cellIs" dxfId="11118" priority="895" operator="lessThan">
      <formula>$C$4</formula>
    </cfRule>
  </conditionalFormatting>
  <conditionalFormatting sqref="AK25">
    <cfRule type="cellIs" dxfId="11117" priority="896" operator="lessThan">
      <formula>$C$4</formula>
    </cfRule>
  </conditionalFormatting>
  <conditionalFormatting sqref="AK26">
    <cfRule type="cellIs" dxfId="11116" priority="897" operator="lessThan">
      <formula>$C$4</formula>
    </cfRule>
  </conditionalFormatting>
  <conditionalFormatting sqref="AK27">
    <cfRule type="cellIs" dxfId="11115" priority="898" operator="lessThan">
      <formula>$C$4</formula>
    </cfRule>
  </conditionalFormatting>
  <conditionalFormatting sqref="AK28">
    <cfRule type="cellIs" dxfId="11114" priority="899" operator="lessThan">
      <formula>$C$4</formula>
    </cfRule>
  </conditionalFormatting>
  <conditionalFormatting sqref="AK29">
    <cfRule type="cellIs" dxfId="11113" priority="900" operator="lessThan">
      <formula>$C$4</formula>
    </cfRule>
  </conditionalFormatting>
  <conditionalFormatting sqref="AK30">
    <cfRule type="cellIs" dxfId="11112" priority="901" operator="lessThan">
      <formula>$C$4</formula>
    </cfRule>
  </conditionalFormatting>
  <conditionalFormatting sqref="AK31">
    <cfRule type="cellIs" dxfId="11111" priority="902" operator="lessThan">
      <formula>$C$4</formula>
    </cfRule>
  </conditionalFormatting>
  <conditionalFormatting sqref="AK32">
    <cfRule type="cellIs" dxfId="11110" priority="903" operator="lessThan">
      <formula>$C$4</formula>
    </cfRule>
  </conditionalFormatting>
  <conditionalFormatting sqref="AK33">
    <cfRule type="cellIs" dxfId="11109" priority="904" operator="lessThan">
      <formula>$C$4</formula>
    </cfRule>
  </conditionalFormatting>
  <conditionalFormatting sqref="AK34">
    <cfRule type="cellIs" dxfId="11108" priority="905" operator="lessThan">
      <formula>$C$4</formula>
    </cfRule>
  </conditionalFormatting>
  <conditionalFormatting sqref="AK35">
    <cfRule type="cellIs" dxfId="11107" priority="906" operator="lessThan">
      <formula>$C$4</formula>
    </cfRule>
  </conditionalFormatting>
  <conditionalFormatting sqref="AK36">
    <cfRule type="cellIs" dxfId="11106" priority="907" operator="lessThan">
      <formula>$C$4</formula>
    </cfRule>
  </conditionalFormatting>
  <conditionalFormatting sqref="AK37">
    <cfRule type="cellIs" dxfId="11105" priority="908" operator="lessThan">
      <formula>$C$4</formula>
    </cfRule>
  </conditionalFormatting>
  <conditionalFormatting sqref="AK38">
    <cfRule type="cellIs" dxfId="11104" priority="909" operator="lessThan">
      <formula>$C$4</formula>
    </cfRule>
  </conditionalFormatting>
  <conditionalFormatting sqref="AK39">
    <cfRule type="cellIs" dxfId="11103" priority="910" operator="lessThan">
      <formula>$C$4</formula>
    </cfRule>
  </conditionalFormatting>
  <conditionalFormatting sqref="AK40">
    <cfRule type="cellIs" dxfId="11102" priority="911" operator="lessThan">
      <formula>$C$4</formula>
    </cfRule>
  </conditionalFormatting>
  <conditionalFormatting sqref="AK41">
    <cfRule type="cellIs" dxfId="11101" priority="912" operator="lessThan">
      <formula>$C$4</formula>
    </cfRule>
  </conditionalFormatting>
  <conditionalFormatting sqref="AK42">
    <cfRule type="cellIs" dxfId="11100" priority="913" operator="lessThan">
      <formula>$C$4</formula>
    </cfRule>
  </conditionalFormatting>
  <conditionalFormatting sqref="AK43">
    <cfRule type="cellIs" dxfId="11099" priority="914" operator="lessThan">
      <formula>$C$4</formula>
    </cfRule>
  </conditionalFormatting>
  <conditionalFormatting sqref="AK44">
    <cfRule type="cellIs" dxfId="11098" priority="915" operator="lessThan">
      <formula>$C$4</formula>
    </cfRule>
  </conditionalFormatting>
  <conditionalFormatting sqref="AK45">
    <cfRule type="cellIs" dxfId="11097" priority="916" operator="lessThan">
      <formula>$C$4</formula>
    </cfRule>
  </conditionalFormatting>
  <conditionalFormatting sqref="AK46">
    <cfRule type="cellIs" dxfId="11096" priority="917" operator="lessThan">
      <formula>$C$4</formula>
    </cfRule>
  </conditionalFormatting>
  <conditionalFormatting sqref="AK47">
    <cfRule type="cellIs" dxfId="11095" priority="918" operator="lessThan">
      <formula>$C$4</formula>
    </cfRule>
  </conditionalFormatting>
  <conditionalFormatting sqref="AK48">
    <cfRule type="cellIs" dxfId="11094" priority="919" operator="lessThan">
      <formula>$C$4</formula>
    </cfRule>
  </conditionalFormatting>
  <conditionalFormatting sqref="AK49">
    <cfRule type="cellIs" dxfId="11093" priority="920" operator="lessThan">
      <formula>$C$4</formula>
    </cfRule>
  </conditionalFormatting>
  <conditionalFormatting sqref="AK50">
    <cfRule type="cellIs" dxfId="11092" priority="921" operator="lessThan">
      <formula>$C$4</formula>
    </cfRule>
  </conditionalFormatting>
  <conditionalFormatting sqref="AK51">
    <cfRule type="cellIs" dxfId="11091" priority="922" operator="lessThan">
      <formula>$C$4</formula>
    </cfRule>
  </conditionalFormatting>
  <conditionalFormatting sqref="AK52">
    <cfRule type="cellIs" dxfId="11090" priority="923" operator="lessThan">
      <formula>$C$4</formula>
    </cfRule>
  </conditionalFormatting>
  <conditionalFormatting sqref="AK53">
    <cfRule type="cellIs" dxfId="11089" priority="924" operator="lessThan">
      <formula>$C$4</formula>
    </cfRule>
  </conditionalFormatting>
  <conditionalFormatting sqref="AK54">
    <cfRule type="cellIs" dxfId="11088" priority="925" operator="lessThan">
      <formula>$C$4</formula>
    </cfRule>
  </conditionalFormatting>
  <conditionalFormatting sqref="AK55">
    <cfRule type="cellIs" dxfId="11087" priority="926" operator="lessThan">
      <formula>$C$4</formula>
    </cfRule>
  </conditionalFormatting>
  <conditionalFormatting sqref="AK56">
    <cfRule type="cellIs" dxfId="11086" priority="927" operator="lessThan">
      <formula>$C$4</formula>
    </cfRule>
  </conditionalFormatting>
  <conditionalFormatting sqref="AK57">
    <cfRule type="cellIs" dxfId="11085" priority="928" operator="lessThan">
      <formula>$C$4</formula>
    </cfRule>
  </conditionalFormatting>
  <conditionalFormatting sqref="AK58">
    <cfRule type="cellIs" dxfId="11084" priority="929" operator="lessThan">
      <formula>$C$4</formula>
    </cfRule>
  </conditionalFormatting>
  <conditionalFormatting sqref="AK59">
    <cfRule type="cellIs" dxfId="11083" priority="930" operator="lessThan">
      <formula>$C$4</formula>
    </cfRule>
  </conditionalFormatting>
  <conditionalFormatting sqref="AK60">
    <cfRule type="cellIs" dxfId="11082" priority="931" operator="lessThan">
      <formula>$C$4</formula>
    </cfRule>
  </conditionalFormatting>
  <conditionalFormatting sqref="AL11">
    <cfRule type="cellIs" dxfId="11081" priority="932" operator="lessThan">
      <formula>$C$4</formula>
    </cfRule>
  </conditionalFormatting>
  <conditionalFormatting sqref="AL12">
    <cfRule type="cellIs" dxfId="11080" priority="933" operator="lessThan">
      <formula>$C$4</formula>
    </cfRule>
  </conditionalFormatting>
  <conditionalFormatting sqref="AL13">
    <cfRule type="cellIs" dxfId="11079" priority="934" operator="lessThan">
      <formula>$C$4</formula>
    </cfRule>
  </conditionalFormatting>
  <conditionalFormatting sqref="AL14">
    <cfRule type="cellIs" dxfId="11078" priority="935" operator="lessThan">
      <formula>$C$4</formula>
    </cfRule>
  </conditionalFormatting>
  <conditionalFormatting sqref="AL15">
    <cfRule type="cellIs" dxfId="11077" priority="936" operator="lessThan">
      <formula>$C$4</formula>
    </cfRule>
  </conditionalFormatting>
  <conditionalFormatting sqref="AL16">
    <cfRule type="cellIs" dxfId="11076" priority="937" operator="lessThan">
      <formula>$C$4</formula>
    </cfRule>
  </conditionalFormatting>
  <conditionalFormatting sqref="AL17">
    <cfRule type="cellIs" dxfId="11075" priority="938" operator="lessThan">
      <formula>$C$4</formula>
    </cfRule>
  </conditionalFormatting>
  <conditionalFormatting sqref="AL18">
    <cfRule type="cellIs" dxfId="11074" priority="939" operator="lessThan">
      <formula>$C$4</formula>
    </cfRule>
  </conditionalFormatting>
  <conditionalFormatting sqref="AL19">
    <cfRule type="cellIs" dxfId="11073" priority="940" operator="lessThan">
      <formula>$C$4</formula>
    </cfRule>
  </conditionalFormatting>
  <conditionalFormatting sqref="AL20">
    <cfRule type="cellIs" dxfId="11072" priority="941" operator="lessThan">
      <formula>$C$4</formula>
    </cfRule>
  </conditionalFormatting>
  <conditionalFormatting sqref="AL21">
    <cfRule type="cellIs" dxfId="11071" priority="942" operator="lessThan">
      <formula>$C$4</formula>
    </cfRule>
  </conditionalFormatting>
  <conditionalFormatting sqref="AL22">
    <cfRule type="cellIs" dxfId="11070" priority="943" operator="lessThan">
      <formula>$C$4</formula>
    </cfRule>
  </conditionalFormatting>
  <conditionalFormatting sqref="AL23">
    <cfRule type="cellIs" dxfId="11069" priority="944" operator="lessThan">
      <formula>$C$4</formula>
    </cfRule>
  </conditionalFormatting>
  <conditionalFormatting sqref="AL24">
    <cfRule type="cellIs" dxfId="11068" priority="945" operator="lessThan">
      <formula>$C$4</formula>
    </cfRule>
  </conditionalFormatting>
  <conditionalFormatting sqref="AL25">
    <cfRule type="cellIs" dxfId="11067" priority="946" operator="lessThan">
      <formula>$C$4</formula>
    </cfRule>
  </conditionalFormatting>
  <conditionalFormatting sqref="AL26">
    <cfRule type="cellIs" dxfId="11066" priority="947" operator="lessThan">
      <formula>$C$4</formula>
    </cfRule>
  </conditionalFormatting>
  <conditionalFormatting sqref="AL27">
    <cfRule type="cellIs" dxfId="11065" priority="948" operator="lessThan">
      <formula>$C$4</formula>
    </cfRule>
  </conditionalFormatting>
  <conditionalFormatting sqref="AL28">
    <cfRule type="cellIs" dxfId="11064" priority="949" operator="lessThan">
      <formula>$C$4</formula>
    </cfRule>
  </conditionalFormatting>
  <conditionalFormatting sqref="AL29">
    <cfRule type="cellIs" dxfId="11063" priority="950" operator="lessThan">
      <formula>$C$4</formula>
    </cfRule>
  </conditionalFormatting>
  <conditionalFormatting sqref="AL30">
    <cfRule type="cellIs" dxfId="11062" priority="951" operator="lessThan">
      <formula>$C$4</formula>
    </cfRule>
  </conditionalFormatting>
  <conditionalFormatting sqref="AL31">
    <cfRule type="cellIs" dxfId="11061" priority="952" operator="lessThan">
      <formula>$C$4</formula>
    </cfRule>
  </conditionalFormatting>
  <conditionalFormatting sqref="AL32">
    <cfRule type="cellIs" dxfId="11060" priority="953" operator="lessThan">
      <formula>$C$4</formula>
    </cfRule>
  </conditionalFormatting>
  <conditionalFormatting sqref="AL33">
    <cfRule type="cellIs" dxfId="11059" priority="954" operator="lessThan">
      <formula>$C$4</formula>
    </cfRule>
  </conditionalFormatting>
  <conditionalFormatting sqref="AL34">
    <cfRule type="cellIs" dxfId="11058" priority="955" operator="lessThan">
      <formula>$C$4</formula>
    </cfRule>
  </conditionalFormatting>
  <conditionalFormatting sqref="AL35">
    <cfRule type="cellIs" dxfId="11057" priority="956" operator="lessThan">
      <formula>$C$4</formula>
    </cfRule>
  </conditionalFormatting>
  <conditionalFormatting sqref="AL36">
    <cfRule type="cellIs" dxfId="11056" priority="957" operator="lessThan">
      <formula>$C$4</formula>
    </cfRule>
  </conditionalFormatting>
  <conditionalFormatting sqref="AL37">
    <cfRule type="cellIs" dxfId="11055" priority="958" operator="lessThan">
      <formula>$C$4</formula>
    </cfRule>
  </conditionalFormatting>
  <conditionalFormatting sqref="AL38">
    <cfRule type="cellIs" dxfId="11054" priority="959" operator="lessThan">
      <formula>$C$4</formula>
    </cfRule>
  </conditionalFormatting>
  <conditionalFormatting sqref="AL39">
    <cfRule type="cellIs" dxfId="11053" priority="960" operator="lessThan">
      <formula>$C$4</formula>
    </cfRule>
  </conditionalFormatting>
  <conditionalFormatting sqref="AL40">
    <cfRule type="cellIs" dxfId="11052" priority="961" operator="lessThan">
      <formula>$C$4</formula>
    </cfRule>
  </conditionalFormatting>
  <conditionalFormatting sqref="AL41">
    <cfRule type="cellIs" dxfId="11051" priority="962" operator="lessThan">
      <formula>$C$4</formula>
    </cfRule>
  </conditionalFormatting>
  <conditionalFormatting sqref="AL42">
    <cfRule type="cellIs" dxfId="11050" priority="963" operator="lessThan">
      <formula>$C$4</formula>
    </cfRule>
  </conditionalFormatting>
  <conditionalFormatting sqref="AL43">
    <cfRule type="cellIs" dxfId="11049" priority="964" operator="lessThan">
      <formula>$C$4</formula>
    </cfRule>
  </conditionalFormatting>
  <conditionalFormatting sqref="AL44">
    <cfRule type="cellIs" dxfId="11048" priority="965" operator="lessThan">
      <formula>$C$4</formula>
    </cfRule>
  </conditionalFormatting>
  <conditionalFormatting sqref="AL45">
    <cfRule type="cellIs" dxfId="11047" priority="966" operator="lessThan">
      <formula>$C$4</formula>
    </cfRule>
  </conditionalFormatting>
  <conditionalFormatting sqref="AL46">
    <cfRule type="cellIs" dxfId="11046" priority="967" operator="lessThan">
      <formula>$C$4</formula>
    </cfRule>
  </conditionalFormatting>
  <conditionalFormatting sqref="AL47">
    <cfRule type="cellIs" dxfId="11045" priority="968" operator="lessThan">
      <formula>$C$4</formula>
    </cfRule>
  </conditionalFormatting>
  <conditionalFormatting sqref="AL48">
    <cfRule type="cellIs" dxfId="11044" priority="969" operator="lessThan">
      <formula>$C$4</formula>
    </cfRule>
  </conditionalFormatting>
  <conditionalFormatting sqref="AL49">
    <cfRule type="cellIs" dxfId="11043" priority="970" operator="lessThan">
      <formula>$C$4</formula>
    </cfRule>
  </conditionalFormatting>
  <conditionalFormatting sqref="AL50">
    <cfRule type="cellIs" dxfId="11042" priority="971" operator="lessThan">
      <formula>$C$4</formula>
    </cfRule>
  </conditionalFormatting>
  <conditionalFormatting sqref="AL51">
    <cfRule type="cellIs" dxfId="11041" priority="972" operator="lessThan">
      <formula>$C$4</formula>
    </cfRule>
  </conditionalFormatting>
  <conditionalFormatting sqref="AL52">
    <cfRule type="cellIs" dxfId="11040" priority="973" operator="lessThan">
      <formula>$C$4</formula>
    </cfRule>
  </conditionalFormatting>
  <conditionalFormatting sqref="AL53">
    <cfRule type="cellIs" dxfId="11039" priority="974" operator="lessThan">
      <formula>$C$4</formula>
    </cfRule>
  </conditionalFormatting>
  <conditionalFormatting sqref="AL54">
    <cfRule type="cellIs" dxfId="11038" priority="975" operator="lessThan">
      <formula>$C$4</formula>
    </cfRule>
  </conditionalFormatting>
  <conditionalFormatting sqref="AL55">
    <cfRule type="cellIs" dxfId="11037" priority="976" operator="lessThan">
      <formula>$C$4</formula>
    </cfRule>
  </conditionalFormatting>
  <conditionalFormatting sqref="AL56">
    <cfRule type="cellIs" dxfId="11036" priority="977" operator="lessThan">
      <formula>$C$4</formula>
    </cfRule>
  </conditionalFormatting>
  <conditionalFormatting sqref="AL57">
    <cfRule type="cellIs" dxfId="11035" priority="978" operator="lessThan">
      <formula>$C$4</formula>
    </cfRule>
  </conditionalFormatting>
  <conditionalFormatting sqref="AL58">
    <cfRule type="cellIs" dxfId="11034" priority="979" operator="lessThan">
      <formula>$C$4</formula>
    </cfRule>
  </conditionalFormatting>
  <conditionalFormatting sqref="AL59">
    <cfRule type="cellIs" dxfId="11033" priority="980" operator="lessThan">
      <formula>$C$4</formula>
    </cfRule>
  </conditionalFormatting>
  <conditionalFormatting sqref="AL60">
    <cfRule type="cellIs" dxfId="11032" priority="981" operator="lessThan">
      <formula>$C$4</formula>
    </cfRule>
  </conditionalFormatting>
  <conditionalFormatting sqref="AM11">
    <cfRule type="cellIs" dxfId="11031" priority="982" operator="lessThan">
      <formula>$C$4</formula>
    </cfRule>
  </conditionalFormatting>
  <conditionalFormatting sqref="AM12">
    <cfRule type="cellIs" dxfId="11030" priority="983" operator="lessThan">
      <formula>$C$4</formula>
    </cfRule>
  </conditionalFormatting>
  <conditionalFormatting sqref="AM13">
    <cfRule type="cellIs" dxfId="11029" priority="984" operator="lessThan">
      <formula>$C$4</formula>
    </cfRule>
  </conditionalFormatting>
  <conditionalFormatting sqref="AM14">
    <cfRule type="cellIs" dxfId="11028" priority="985" operator="lessThan">
      <formula>$C$4</formula>
    </cfRule>
  </conditionalFormatting>
  <conditionalFormatting sqref="AM15">
    <cfRule type="cellIs" dxfId="11027" priority="986" operator="lessThan">
      <formula>$C$4</formula>
    </cfRule>
  </conditionalFormatting>
  <conditionalFormatting sqref="AM16">
    <cfRule type="cellIs" dxfId="11026" priority="987" operator="lessThan">
      <formula>$C$4</formula>
    </cfRule>
  </conditionalFormatting>
  <conditionalFormatting sqref="AM17">
    <cfRule type="cellIs" dxfId="11025" priority="988" operator="lessThan">
      <formula>$C$4</formula>
    </cfRule>
  </conditionalFormatting>
  <conditionalFormatting sqref="AM18">
    <cfRule type="cellIs" dxfId="11024" priority="989" operator="lessThan">
      <formula>$C$4</formula>
    </cfRule>
  </conditionalFormatting>
  <conditionalFormatting sqref="AM19">
    <cfRule type="cellIs" dxfId="11023" priority="990" operator="lessThan">
      <formula>$C$4</formula>
    </cfRule>
  </conditionalFormatting>
  <conditionalFormatting sqref="AM20">
    <cfRule type="cellIs" dxfId="11022" priority="991" operator="lessThan">
      <formula>$C$4</formula>
    </cfRule>
  </conditionalFormatting>
  <conditionalFormatting sqref="AM21">
    <cfRule type="cellIs" dxfId="11021" priority="992" operator="lessThan">
      <formula>$C$4</formula>
    </cfRule>
  </conditionalFormatting>
  <conditionalFormatting sqref="AM22">
    <cfRule type="cellIs" dxfId="11020" priority="993" operator="lessThan">
      <formula>$C$4</formula>
    </cfRule>
  </conditionalFormatting>
  <conditionalFormatting sqref="AM23">
    <cfRule type="cellIs" dxfId="11019" priority="994" operator="lessThan">
      <formula>$C$4</formula>
    </cfRule>
  </conditionalFormatting>
  <conditionalFormatting sqref="AM24">
    <cfRule type="cellIs" dxfId="11018" priority="995" operator="lessThan">
      <formula>$C$4</formula>
    </cfRule>
  </conditionalFormatting>
  <conditionalFormatting sqref="AM25">
    <cfRule type="cellIs" dxfId="11017" priority="996" operator="lessThan">
      <formula>$C$4</formula>
    </cfRule>
  </conditionalFormatting>
  <conditionalFormatting sqref="AM26">
    <cfRule type="cellIs" dxfId="11016" priority="997" operator="lessThan">
      <formula>$C$4</formula>
    </cfRule>
  </conditionalFormatting>
  <conditionalFormatting sqref="AM27">
    <cfRule type="cellIs" dxfId="11015" priority="998" operator="lessThan">
      <formula>$C$4</formula>
    </cfRule>
  </conditionalFormatting>
  <conditionalFormatting sqref="AM28">
    <cfRule type="cellIs" dxfId="11014" priority="999" operator="lessThan">
      <formula>$C$4</formula>
    </cfRule>
  </conditionalFormatting>
  <conditionalFormatting sqref="AM29">
    <cfRule type="cellIs" dxfId="11013" priority="1000" operator="lessThan">
      <formula>$C$4</formula>
    </cfRule>
  </conditionalFormatting>
  <conditionalFormatting sqref="AM30">
    <cfRule type="cellIs" dxfId="11012" priority="1001" operator="lessThan">
      <formula>$C$4</formula>
    </cfRule>
  </conditionalFormatting>
  <conditionalFormatting sqref="AM31">
    <cfRule type="cellIs" dxfId="11011" priority="1002" operator="lessThan">
      <formula>$C$4</formula>
    </cfRule>
  </conditionalFormatting>
  <conditionalFormatting sqref="AM32">
    <cfRule type="cellIs" dxfId="11010" priority="1003" operator="lessThan">
      <formula>$C$4</formula>
    </cfRule>
  </conditionalFormatting>
  <conditionalFormatting sqref="AM33">
    <cfRule type="cellIs" dxfId="11009" priority="1004" operator="lessThan">
      <formula>$C$4</formula>
    </cfRule>
  </conditionalFormatting>
  <conditionalFormatting sqref="AM34">
    <cfRule type="cellIs" dxfId="11008" priority="1005" operator="lessThan">
      <formula>$C$4</formula>
    </cfRule>
  </conditionalFormatting>
  <conditionalFormatting sqref="AM35">
    <cfRule type="cellIs" dxfId="11007" priority="1006" operator="lessThan">
      <formula>$C$4</formula>
    </cfRule>
  </conditionalFormatting>
  <conditionalFormatting sqref="AM36">
    <cfRule type="cellIs" dxfId="11006" priority="1007" operator="lessThan">
      <formula>$C$4</formula>
    </cfRule>
  </conditionalFormatting>
  <conditionalFormatting sqref="AM37">
    <cfRule type="cellIs" dxfId="11005" priority="1008" operator="lessThan">
      <formula>$C$4</formula>
    </cfRule>
  </conditionalFormatting>
  <conditionalFormatting sqref="AM38">
    <cfRule type="cellIs" dxfId="11004" priority="1009" operator="lessThan">
      <formula>$C$4</formula>
    </cfRule>
  </conditionalFormatting>
  <conditionalFormatting sqref="AM39">
    <cfRule type="cellIs" dxfId="11003" priority="1010" operator="lessThan">
      <formula>$C$4</formula>
    </cfRule>
  </conditionalFormatting>
  <conditionalFormatting sqref="AM40">
    <cfRule type="cellIs" dxfId="11002" priority="1011" operator="lessThan">
      <formula>$C$4</formula>
    </cfRule>
  </conditionalFormatting>
  <conditionalFormatting sqref="AM41">
    <cfRule type="cellIs" dxfId="11001" priority="1012" operator="lessThan">
      <formula>$C$4</formula>
    </cfRule>
  </conditionalFormatting>
  <conditionalFormatting sqref="AM42">
    <cfRule type="cellIs" dxfId="11000" priority="1013" operator="lessThan">
      <formula>$C$4</formula>
    </cfRule>
  </conditionalFormatting>
  <conditionalFormatting sqref="AM43">
    <cfRule type="cellIs" dxfId="10999" priority="1014" operator="lessThan">
      <formula>$C$4</formula>
    </cfRule>
  </conditionalFormatting>
  <conditionalFormatting sqref="AM44">
    <cfRule type="cellIs" dxfId="10998" priority="1015" operator="lessThan">
      <formula>$C$4</formula>
    </cfRule>
  </conditionalFormatting>
  <conditionalFormatting sqref="AM45">
    <cfRule type="cellIs" dxfId="10997" priority="1016" operator="lessThan">
      <formula>$C$4</formula>
    </cfRule>
  </conditionalFormatting>
  <conditionalFormatting sqref="AM46">
    <cfRule type="cellIs" dxfId="10996" priority="1017" operator="lessThan">
      <formula>$C$4</formula>
    </cfRule>
  </conditionalFormatting>
  <conditionalFormatting sqref="AM47">
    <cfRule type="cellIs" dxfId="10995" priority="1018" operator="lessThan">
      <formula>$C$4</formula>
    </cfRule>
  </conditionalFormatting>
  <conditionalFormatting sqref="AM48">
    <cfRule type="cellIs" dxfId="10994" priority="1019" operator="lessThan">
      <formula>$C$4</formula>
    </cfRule>
  </conditionalFormatting>
  <conditionalFormatting sqref="AM49">
    <cfRule type="cellIs" dxfId="10993" priority="1020" operator="lessThan">
      <formula>$C$4</formula>
    </cfRule>
  </conditionalFormatting>
  <conditionalFormatting sqref="AM50">
    <cfRule type="cellIs" dxfId="10992" priority="1021" operator="lessThan">
      <formula>$C$4</formula>
    </cfRule>
  </conditionalFormatting>
  <conditionalFormatting sqref="AM51">
    <cfRule type="cellIs" dxfId="10991" priority="1022" operator="lessThan">
      <formula>$C$4</formula>
    </cfRule>
  </conditionalFormatting>
  <conditionalFormatting sqref="AM52">
    <cfRule type="cellIs" dxfId="10990" priority="1023" operator="lessThan">
      <formula>$C$4</formula>
    </cfRule>
  </conditionalFormatting>
  <conditionalFormatting sqref="AM53">
    <cfRule type="cellIs" dxfId="10989" priority="1024" operator="lessThan">
      <formula>$C$4</formula>
    </cfRule>
  </conditionalFormatting>
  <conditionalFormatting sqref="AM54">
    <cfRule type="cellIs" dxfId="10988" priority="1025" operator="lessThan">
      <formula>$C$4</formula>
    </cfRule>
  </conditionalFormatting>
  <conditionalFormatting sqref="AM55">
    <cfRule type="cellIs" dxfId="10987" priority="1026" operator="lessThan">
      <formula>$C$4</formula>
    </cfRule>
  </conditionalFormatting>
  <conditionalFormatting sqref="AM56">
    <cfRule type="cellIs" dxfId="10986" priority="1027" operator="lessThan">
      <formula>$C$4</formula>
    </cfRule>
  </conditionalFormatting>
  <conditionalFormatting sqref="AM57">
    <cfRule type="cellIs" dxfId="10985" priority="1028" operator="lessThan">
      <formula>$C$4</formula>
    </cfRule>
  </conditionalFormatting>
  <conditionalFormatting sqref="AM58">
    <cfRule type="cellIs" dxfId="10984" priority="1029" operator="lessThan">
      <formula>$C$4</formula>
    </cfRule>
  </conditionalFormatting>
  <conditionalFormatting sqref="AM59">
    <cfRule type="cellIs" dxfId="10983" priority="1030" operator="lessThan">
      <formula>$C$4</formula>
    </cfRule>
  </conditionalFormatting>
  <conditionalFormatting sqref="AM60">
    <cfRule type="cellIs" dxfId="10982" priority="1031" operator="lessThan">
      <formula>$C$4</formula>
    </cfRule>
  </conditionalFormatting>
  <conditionalFormatting sqref="AN11">
    <cfRule type="cellIs" dxfId="10981" priority="1032" operator="lessThan">
      <formula>$C$4</formula>
    </cfRule>
  </conditionalFormatting>
  <conditionalFormatting sqref="AN12">
    <cfRule type="cellIs" dxfId="10980" priority="1033" operator="lessThan">
      <formula>$C$4</formula>
    </cfRule>
  </conditionalFormatting>
  <conditionalFormatting sqref="AN13">
    <cfRule type="cellIs" dxfId="10979" priority="1034" operator="lessThan">
      <formula>$C$4</formula>
    </cfRule>
  </conditionalFormatting>
  <conditionalFormatting sqref="AN14">
    <cfRule type="cellIs" dxfId="10978" priority="1035" operator="lessThan">
      <formula>$C$4</formula>
    </cfRule>
  </conditionalFormatting>
  <conditionalFormatting sqref="AN15">
    <cfRule type="cellIs" dxfId="10977" priority="1036" operator="lessThan">
      <formula>$C$4</formula>
    </cfRule>
  </conditionalFormatting>
  <conditionalFormatting sqref="AN16">
    <cfRule type="cellIs" dxfId="10976" priority="1037" operator="lessThan">
      <formula>$C$4</formula>
    </cfRule>
  </conditionalFormatting>
  <conditionalFormatting sqref="AN17">
    <cfRule type="cellIs" dxfId="10975" priority="1038" operator="lessThan">
      <formula>$C$4</formula>
    </cfRule>
  </conditionalFormatting>
  <conditionalFormatting sqref="AN18">
    <cfRule type="cellIs" dxfId="10974" priority="1039" operator="lessThan">
      <formula>$C$4</formula>
    </cfRule>
  </conditionalFormatting>
  <conditionalFormatting sqref="AN19">
    <cfRule type="cellIs" dxfId="10973" priority="1040" operator="lessThan">
      <formula>$C$4</formula>
    </cfRule>
  </conditionalFormatting>
  <conditionalFormatting sqref="AN20">
    <cfRule type="cellIs" dxfId="10972" priority="1041" operator="lessThan">
      <formula>$C$4</formula>
    </cfRule>
  </conditionalFormatting>
  <conditionalFormatting sqref="AN21">
    <cfRule type="cellIs" dxfId="10971" priority="1042" operator="lessThan">
      <formula>$C$4</formula>
    </cfRule>
  </conditionalFormatting>
  <conditionalFormatting sqref="AN22">
    <cfRule type="cellIs" dxfId="10970" priority="1043" operator="lessThan">
      <formula>$C$4</formula>
    </cfRule>
  </conditionalFormatting>
  <conditionalFormatting sqref="AN23">
    <cfRule type="cellIs" dxfId="10969" priority="1044" operator="lessThan">
      <formula>$C$4</formula>
    </cfRule>
  </conditionalFormatting>
  <conditionalFormatting sqref="AN24">
    <cfRule type="cellIs" dxfId="10968" priority="1045" operator="lessThan">
      <formula>$C$4</formula>
    </cfRule>
  </conditionalFormatting>
  <conditionalFormatting sqref="AN25">
    <cfRule type="cellIs" dxfId="10967" priority="1046" operator="lessThan">
      <formula>$C$4</formula>
    </cfRule>
  </conditionalFormatting>
  <conditionalFormatting sqref="AN26">
    <cfRule type="cellIs" dxfId="10966" priority="1047" operator="lessThan">
      <formula>$C$4</formula>
    </cfRule>
  </conditionalFormatting>
  <conditionalFormatting sqref="AN27">
    <cfRule type="cellIs" dxfId="10965" priority="1048" operator="lessThan">
      <formula>$C$4</formula>
    </cfRule>
  </conditionalFormatting>
  <conditionalFormatting sqref="AN28">
    <cfRule type="cellIs" dxfId="10964" priority="1049" operator="lessThan">
      <formula>$C$4</formula>
    </cfRule>
  </conditionalFormatting>
  <conditionalFormatting sqref="AN29">
    <cfRule type="cellIs" dxfId="10963" priority="1050" operator="lessThan">
      <formula>$C$4</formula>
    </cfRule>
  </conditionalFormatting>
  <conditionalFormatting sqref="AN30">
    <cfRule type="cellIs" dxfId="10962" priority="1051" operator="lessThan">
      <formula>$C$4</formula>
    </cfRule>
  </conditionalFormatting>
  <conditionalFormatting sqref="AN31">
    <cfRule type="cellIs" dxfId="10961" priority="1052" operator="lessThan">
      <formula>$C$4</formula>
    </cfRule>
  </conditionalFormatting>
  <conditionalFormatting sqref="AN32">
    <cfRule type="cellIs" dxfId="10960" priority="1053" operator="lessThan">
      <formula>$C$4</formula>
    </cfRule>
  </conditionalFormatting>
  <conditionalFormatting sqref="AN33">
    <cfRule type="cellIs" dxfId="10959" priority="1054" operator="lessThan">
      <formula>$C$4</formula>
    </cfRule>
  </conditionalFormatting>
  <conditionalFormatting sqref="AN34">
    <cfRule type="cellIs" dxfId="10958" priority="1055" operator="lessThan">
      <formula>$C$4</formula>
    </cfRule>
  </conditionalFormatting>
  <conditionalFormatting sqref="AN35">
    <cfRule type="cellIs" dxfId="10957" priority="1056" operator="lessThan">
      <formula>$C$4</formula>
    </cfRule>
  </conditionalFormatting>
  <conditionalFormatting sqref="AN36">
    <cfRule type="cellIs" dxfId="10956" priority="1057" operator="lessThan">
      <formula>$C$4</formula>
    </cfRule>
  </conditionalFormatting>
  <conditionalFormatting sqref="AN37">
    <cfRule type="cellIs" dxfId="10955" priority="1058" operator="lessThan">
      <formula>$C$4</formula>
    </cfRule>
  </conditionalFormatting>
  <conditionalFormatting sqref="AN38">
    <cfRule type="cellIs" dxfId="10954" priority="1059" operator="lessThan">
      <formula>$C$4</formula>
    </cfRule>
  </conditionalFormatting>
  <conditionalFormatting sqref="AN39">
    <cfRule type="cellIs" dxfId="10953" priority="1060" operator="lessThan">
      <formula>$C$4</formula>
    </cfRule>
  </conditionalFormatting>
  <conditionalFormatting sqref="AN40">
    <cfRule type="cellIs" dxfId="10952" priority="1061" operator="lessThan">
      <formula>$C$4</formula>
    </cfRule>
  </conditionalFormatting>
  <conditionalFormatting sqref="AN41">
    <cfRule type="cellIs" dxfId="10951" priority="1062" operator="lessThan">
      <formula>$C$4</formula>
    </cfRule>
  </conditionalFormatting>
  <conditionalFormatting sqref="AN42">
    <cfRule type="cellIs" dxfId="10950" priority="1063" operator="lessThan">
      <formula>$C$4</formula>
    </cfRule>
  </conditionalFormatting>
  <conditionalFormatting sqref="AN43">
    <cfRule type="cellIs" dxfId="10949" priority="1064" operator="lessThan">
      <formula>$C$4</formula>
    </cfRule>
  </conditionalFormatting>
  <conditionalFormatting sqref="AN44">
    <cfRule type="cellIs" dxfId="10948" priority="1065" operator="lessThan">
      <formula>$C$4</formula>
    </cfRule>
  </conditionalFormatting>
  <conditionalFormatting sqref="AN45">
    <cfRule type="cellIs" dxfId="10947" priority="1066" operator="lessThan">
      <formula>$C$4</formula>
    </cfRule>
  </conditionalFormatting>
  <conditionalFormatting sqref="AN46">
    <cfRule type="cellIs" dxfId="10946" priority="1067" operator="lessThan">
      <formula>$C$4</formula>
    </cfRule>
  </conditionalFormatting>
  <conditionalFormatting sqref="AN47">
    <cfRule type="cellIs" dxfId="10945" priority="1068" operator="lessThan">
      <formula>$C$4</formula>
    </cfRule>
  </conditionalFormatting>
  <conditionalFormatting sqref="AN48">
    <cfRule type="cellIs" dxfId="10944" priority="1069" operator="lessThan">
      <formula>$C$4</formula>
    </cfRule>
  </conditionalFormatting>
  <conditionalFormatting sqref="AN49">
    <cfRule type="cellIs" dxfId="10943" priority="1070" operator="lessThan">
      <formula>$C$4</formula>
    </cfRule>
  </conditionalFormatting>
  <conditionalFormatting sqref="AN50">
    <cfRule type="cellIs" dxfId="10942" priority="1071" operator="lessThan">
      <formula>$C$4</formula>
    </cfRule>
  </conditionalFormatting>
  <conditionalFormatting sqref="AN51">
    <cfRule type="cellIs" dxfId="10941" priority="1072" operator="lessThan">
      <formula>$C$4</formula>
    </cfRule>
  </conditionalFormatting>
  <conditionalFormatting sqref="AN52">
    <cfRule type="cellIs" dxfId="10940" priority="1073" operator="lessThan">
      <formula>$C$4</formula>
    </cfRule>
  </conditionalFormatting>
  <conditionalFormatting sqref="AN53">
    <cfRule type="cellIs" dxfId="10939" priority="1074" operator="lessThan">
      <formula>$C$4</formula>
    </cfRule>
  </conditionalFormatting>
  <conditionalFormatting sqref="AN54">
    <cfRule type="cellIs" dxfId="10938" priority="1075" operator="lessThan">
      <formula>$C$4</formula>
    </cfRule>
  </conditionalFormatting>
  <conditionalFormatting sqref="AN55">
    <cfRule type="cellIs" dxfId="10937" priority="1076" operator="lessThan">
      <formula>$C$4</formula>
    </cfRule>
  </conditionalFormatting>
  <conditionalFormatting sqref="AN56">
    <cfRule type="cellIs" dxfId="10936" priority="1077" operator="lessThan">
      <formula>$C$4</formula>
    </cfRule>
  </conditionalFormatting>
  <conditionalFormatting sqref="AN57">
    <cfRule type="cellIs" dxfId="10935" priority="1078" operator="lessThan">
      <formula>$C$4</formula>
    </cfRule>
  </conditionalFormatting>
  <conditionalFormatting sqref="AN58">
    <cfRule type="cellIs" dxfId="10934" priority="1079" operator="lessThan">
      <formula>$C$4</formula>
    </cfRule>
  </conditionalFormatting>
  <conditionalFormatting sqref="AN59">
    <cfRule type="cellIs" dxfId="10933" priority="1080" operator="lessThan">
      <formula>$C$4</formula>
    </cfRule>
  </conditionalFormatting>
  <conditionalFormatting sqref="AN60">
    <cfRule type="cellIs" dxfId="10932" priority="1081" operator="lessThan">
      <formula>$C$4</formula>
    </cfRule>
  </conditionalFormatting>
  <conditionalFormatting sqref="AO11">
    <cfRule type="cellIs" dxfId="10931" priority="1082" operator="lessThan">
      <formula>$C$4</formula>
    </cfRule>
  </conditionalFormatting>
  <conditionalFormatting sqref="AO12">
    <cfRule type="cellIs" dxfId="10930" priority="1083" operator="lessThan">
      <formula>$C$4</formula>
    </cfRule>
  </conditionalFormatting>
  <conditionalFormatting sqref="AO13">
    <cfRule type="cellIs" dxfId="10929" priority="1084" operator="lessThan">
      <formula>$C$4</formula>
    </cfRule>
  </conditionalFormatting>
  <conditionalFormatting sqref="AO14">
    <cfRule type="cellIs" dxfId="10928" priority="1085" operator="lessThan">
      <formula>$C$4</formula>
    </cfRule>
  </conditionalFormatting>
  <conditionalFormatting sqref="AO15">
    <cfRule type="cellIs" dxfId="10927" priority="1086" operator="lessThan">
      <formula>$C$4</formula>
    </cfRule>
  </conditionalFormatting>
  <conditionalFormatting sqref="AO16">
    <cfRule type="cellIs" dxfId="10926" priority="1087" operator="lessThan">
      <formula>$C$4</formula>
    </cfRule>
  </conditionalFormatting>
  <conditionalFormatting sqref="AO17">
    <cfRule type="cellIs" dxfId="10925" priority="1088" operator="lessThan">
      <formula>$C$4</formula>
    </cfRule>
  </conditionalFormatting>
  <conditionalFormatting sqref="AO18">
    <cfRule type="cellIs" dxfId="10924" priority="1089" operator="lessThan">
      <formula>$C$4</formula>
    </cfRule>
  </conditionalFormatting>
  <conditionalFormatting sqref="AO19">
    <cfRule type="cellIs" dxfId="10923" priority="1090" operator="lessThan">
      <formula>$C$4</formula>
    </cfRule>
  </conditionalFormatting>
  <conditionalFormatting sqref="AO20">
    <cfRule type="cellIs" dxfId="10922" priority="1091" operator="lessThan">
      <formula>$C$4</formula>
    </cfRule>
  </conditionalFormatting>
  <conditionalFormatting sqref="AO21">
    <cfRule type="cellIs" dxfId="10921" priority="1092" operator="lessThan">
      <formula>$C$4</formula>
    </cfRule>
  </conditionalFormatting>
  <conditionalFormatting sqref="AO22">
    <cfRule type="cellIs" dxfId="10920" priority="1093" operator="lessThan">
      <formula>$C$4</formula>
    </cfRule>
  </conditionalFormatting>
  <conditionalFormatting sqref="AO23">
    <cfRule type="cellIs" dxfId="10919" priority="1094" operator="lessThan">
      <formula>$C$4</formula>
    </cfRule>
  </conditionalFormatting>
  <conditionalFormatting sqref="AO24">
    <cfRule type="cellIs" dxfId="10918" priority="1095" operator="lessThan">
      <formula>$C$4</formula>
    </cfRule>
  </conditionalFormatting>
  <conditionalFormatting sqref="AO25">
    <cfRule type="cellIs" dxfId="10917" priority="1096" operator="lessThan">
      <formula>$C$4</formula>
    </cfRule>
  </conditionalFormatting>
  <conditionalFormatting sqref="AO26">
    <cfRule type="cellIs" dxfId="10916" priority="1097" operator="lessThan">
      <formula>$C$4</formula>
    </cfRule>
  </conditionalFormatting>
  <conditionalFormatting sqref="AO27">
    <cfRule type="cellIs" dxfId="10915" priority="1098" operator="lessThan">
      <formula>$C$4</formula>
    </cfRule>
  </conditionalFormatting>
  <conditionalFormatting sqref="AO28">
    <cfRule type="cellIs" dxfId="10914" priority="1099" operator="lessThan">
      <formula>$C$4</formula>
    </cfRule>
  </conditionalFormatting>
  <conditionalFormatting sqref="AO29">
    <cfRule type="cellIs" dxfId="10913" priority="1100" operator="lessThan">
      <formula>$C$4</formula>
    </cfRule>
  </conditionalFormatting>
  <conditionalFormatting sqref="AO30">
    <cfRule type="cellIs" dxfId="10912" priority="1101" operator="lessThan">
      <formula>$C$4</formula>
    </cfRule>
  </conditionalFormatting>
  <conditionalFormatting sqref="AO31">
    <cfRule type="cellIs" dxfId="10911" priority="1102" operator="lessThan">
      <formula>$C$4</formula>
    </cfRule>
  </conditionalFormatting>
  <conditionalFormatting sqref="AO32">
    <cfRule type="cellIs" dxfId="10910" priority="1103" operator="lessThan">
      <formula>$C$4</formula>
    </cfRule>
  </conditionalFormatting>
  <conditionalFormatting sqref="AO33">
    <cfRule type="cellIs" dxfId="10909" priority="1104" operator="lessThan">
      <formula>$C$4</formula>
    </cfRule>
  </conditionalFormatting>
  <conditionalFormatting sqref="AO34">
    <cfRule type="cellIs" dxfId="10908" priority="1105" operator="lessThan">
      <formula>$C$4</formula>
    </cfRule>
  </conditionalFormatting>
  <conditionalFormatting sqref="AO35">
    <cfRule type="cellIs" dxfId="10907" priority="1106" operator="lessThan">
      <formula>$C$4</formula>
    </cfRule>
  </conditionalFormatting>
  <conditionalFormatting sqref="AO36">
    <cfRule type="cellIs" dxfId="10906" priority="1107" operator="lessThan">
      <formula>$C$4</formula>
    </cfRule>
  </conditionalFormatting>
  <conditionalFormatting sqref="AO37">
    <cfRule type="cellIs" dxfId="10905" priority="1108" operator="lessThan">
      <formula>$C$4</formula>
    </cfRule>
  </conditionalFormatting>
  <conditionalFormatting sqref="AO38">
    <cfRule type="cellIs" dxfId="10904" priority="1109" operator="lessThan">
      <formula>$C$4</formula>
    </cfRule>
  </conditionalFormatting>
  <conditionalFormatting sqref="AO39">
    <cfRule type="cellIs" dxfId="10903" priority="1110" operator="lessThan">
      <formula>$C$4</formula>
    </cfRule>
  </conditionalFormatting>
  <conditionalFormatting sqref="AO40">
    <cfRule type="cellIs" dxfId="10902" priority="1111" operator="lessThan">
      <formula>$C$4</formula>
    </cfRule>
  </conditionalFormatting>
  <conditionalFormatting sqref="AO41">
    <cfRule type="cellIs" dxfId="10901" priority="1112" operator="lessThan">
      <formula>$C$4</formula>
    </cfRule>
  </conditionalFormatting>
  <conditionalFormatting sqref="AO42">
    <cfRule type="cellIs" dxfId="10900" priority="1113" operator="lessThan">
      <formula>$C$4</formula>
    </cfRule>
  </conditionalFormatting>
  <conditionalFormatting sqref="AO43">
    <cfRule type="cellIs" dxfId="10899" priority="1114" operator="lessThan">
      <formula>$C$4</formula>
    </cfRule>
  </conditionalFormatting>
  <conditionalFormatting sqref="AO44">
    <cfRule type="cellIs" dxfId="10898" priority="1115" operator="lessThan">
      <formula>$C$4</formula>
    </cfRule>
  </conditionalFormatting>
  <conditionalFormatting sqref="AO45">
    <cfRule type="cellIs" dxfId="10897" priority="1116" operator="lessThan">
      <formula>$C$4</formula>
    </cfRule>
  </conditionalFormatting>
  <conditionalFormatting sqref="AO46">
    <cfRule type="cellIs" dxfId="10896" priority="1117" operator="lessThan">
      <formula>$C$4</formula>
    </cfRule>
  </conditionalFormatting>
  <conditionalFormatting sqref="AO47">
    <cfRule type="cellIs" dxfId="10895" priority="1118" operator="lessThan">
      <formula>$C$4</formula>
    </cfRule>
  </conditionalFormatting>
  <conditionalFormatting sqref="AO48">
    <cfRule type="cellIs" dxfId="10894" priority="1119" operator="lessThan">
      <formula>$C$4</formula>
    </cfRule>
  </conditionalFormatting>
  <conditionalFormatting sqref="AO49">
    <cfRule type="cellIs" dxfId="10893" priority="1120" operator="lessThan">
      <formula>$C$4</formula>
    </cfRule>
  </conditionalFormatting>
  <conditionalFormatting sqref="AO50">
    <cfRule type="cellIs" dxfId="10892" priority="1121" operator="lessThan">
      <formula>$C$4</formula>
    </cfRule>
  </conditionalFormatting>
  <conditionalFormatting sqref="AO51">
    <cfRule type="cellIs" dxfId="10891" priority="1122" operator="lessThan">
      <formula>$C$4</formula>
    </cfRule>
  </conditionalFormatting>
  <conditionalFormatting sqref="AO52">
    <cfRule type="cellIs" dxfId="10890" priority="1123" operator="lessThan">
      <formula>$C$4</formula>
    </cfRule>
  </conditionalFormatting>
  <conditionalFormatting sqref="AO53">
    <cfRule type="cellIs" dxfId="10889" priority="1124" operator="lessThan">
      <formula>$C$4</formula>
    </cfRule>
  </conditionalFormatting>
  <conditionalFormatting sqref="AO54">
    <cfRule type="cellIs" dxfId="10888" priority="1125" operator="lessThan">
      <formula>$C$4</formula>
    </cfRule>
  </conditionalFormatting>
  <conditionalFormatting sqref="AO55">
    <cfRule type="cellIs" dxfId="10887" priority="1126" operator="lessThan">
      <formula>$C$4</formula>
    </cfRule>
  </conditionalFormatting>
  <conditionalFormatting sqref="AO56">
    <cfRule type="cellIs" dxfId="10886" priority="1127" operator="lessThan">
      <formula>$C$4</formula>
    </cfRule>
  </conditionalFormatting>
  <conditionalFormatting sqref="AO57">
    <cfRule type="cellIs" dxfId="10885" priority="1128" operator="lessThan">
      <formula>$C$4</formula>
    </cfRule>
  </conditionalFormatting>
  <conditionalFormatting sqref="AO58">
    <cfRule type="cellIs" dxfId="10884" priority="1129" operator="lessThan">
      <formula>$C$4</formula>
    </cfRule>
  </conditionalFormatting>
  <conditionalFormatting sqref="AO59">
    <cfRule type="cellIs" dxfId="10883" priority="1130" operator="lessThan">
      <formula>$C$4</formula>
    </cfRule>
  </conditionalFormatting>
  <conditionalFormatting sqref="AO60">
    <cfRule type="cellIs" dxfId="10882" priority="1131" operator="lessThan">
      <formula>$C$4</formula>
    </cfRule>
  </conditionalFormatting>
  <conditionalFormatting sqref="AP11">
    <cfRule type="cellIs" dxfId="10881" priority="1132" operator="lessThan">
      <formula>$C$4</formula>
    </cfRule>
  </conditionalFormatting>
  <conditionalFormatting sqref="AP12">
    <cfRule type="cellIs" dxfId="10880" priority="1133" operator="lessThan">
      <formula>$C$4</formula>
    </cfRule>
  </conditionalFormatting>
  <conditionalFormatting sqref="AP13">
    <cfRule type="cellIs" dxfId="10879" priority="1134" operator="lessThan">
      <formula>$C$4</formula>
    </cfRule>
  </conditionalFormatting>
  <conditionalFormatting sqref="AP14">
    <cfRule type="cellIs" dxfId="10878" priority="1135" operator="lessThan">
      <formula>$C$4</formula>
    </cfRule>
  </conditionalFormatting>
  <conditionalFormatting sqref="AP15">
    <cfRule type="cellIs" dxfId="10877" priority="1136" operator="lessThan">
      <formula>$C$4</formula>
    </cfRule>
  </conditionalFormatting>
  <conditionalFormatting sqref="AP16">
    <cfRule type="cellIs" dxfId="10876" priority="1137" operator="lessThan">
      <formula>$C$4</formula>
    </cfRule>
  </conditionalFormatting>
  <conditionalFormatting sqref="AP17">
    <cfRule type="cellIs" dxfId="10875" priority="1138" operator="lessThan">
      <formula>$C$4</formula>
    </cfRule>
  </conditionalFormatting>
  <conditionalFormatting sqref="AP18">
    <cfRule type="cellIs" dxfId="10874" priority="1139" operator="lessThan">
      <formula>$C$4</formula>
    </cfRule>
  </conditionalFormatting>
  <conditionalFormatting sqref="AP19">
    <cfRule type="cellIs" dxfId="10873" priority="1140" operator="lessThan">
      <formula>$C$4</formula>
    </cfRule>
  </conditionalFormatting>
  <conditionalFormatting sqref="AP20">
    <cfRule type="cellIs" dxfId="10872" priority="1141" operator="lessThan">
      <formula>$C$4</formula>
    </cfRule>
  </conditionalFormatting>
  <conditionalFormatting sqref="AP21">
    <cfRule type="cellIs" dxfId="10871" priority="1142" operator="lessThan">
      <formula>$C$4</formula>
    </cfRule>
  </conditionalFormatting>
  <conditionalFormatting sqref="AP22">
    <cfRule type="cellIs" dxfId="10870" priority="1143" operator="lessThan">
      <formula>$C$4</formula>
    </cfRule>
  </conditionalFormatting>
  <conditionalFormatting sqref="AP23">
    <cfRule type="cellIs" dxfId="10869" priority="1144" operator="lessThan">
      <formula>$C$4</formula>
    </cfRule>
  </conditionalFormatting>
  <conditionalFormatting sqref="AP24">
    <cfRule type="cellIs" dxfId="10868" priority="1145" operator="lessThan">
      <formula>$C$4</formula>
    </cfRule>
  </conditionalFormatting>
  <conditionalFormatting sqref="AP25">
    <cfRule type="cellIs" dxfId="10867" priority="1146" operator="lessThan">
      <formula>$C$4</formula>
    </cfRule>
  </conditionalFormatting>
  <conditionalFormatting sqref="AP26">
    <cfRule type="cellIs" dxfId="10866" priority="1147" operator="lessThan">
      <formula>$C$4</formula>
    </cfRule>
  </conditionalFormatting>
  <conditionalFormatting sqref="AP27">
    <cfRule type="cellIs" dxfId="10865" priority="1148" operator="lessThan">
      <formula>$C$4</formula>
    </cfRule>
  </conditionalFormatting>
  <conditionalFormatting sqref="AP28">
    <cfRule type="cellIs" dxfId="10864" priority="1149" operator="lessThan">
      <formula>$C$4</formula>
    </cfRule>
  </conditionalFormatting>
  <conditionalFormatting sqref="AP29">
    <cfRule type="cellIs" dxfId="10863" priority="1150" operator="lessThan">
      <formula>$C$4</formula>
    </cfRule>
  </conditionalFormatting>
  <conditionalFormatting sqref="AP30">
    <cfRule type="cellIs" dxfId="10862" priority="1151" operator="lessThan">
      <formula>$C$4</formula>
    </cfRule>
  </conditionalFormatting>
  <conditionalFormatting sqref="AP31">
    <cfRule type="cellIs" dxfId="10861" priority="1152" operator="lessThan">
      <formula>$C$4</formula>
    </cfRule>
  </conditionalFormatting>
  <conditionalFormatting sqref="AP32">
    <cfRule type="cellIs" dxfId="10860" priority="1153" operator="lessThan">
      <formula>$C$4</formula>
    </cfRule>
  </conditionalFormatting>
  <conditionalFormatting sqref="AP33">
    <cfRule type="cellIs" dxfId="10859" priority="1154" operator="lessThan">
      <formula>$C$4</formula>
    </cfRule>
  </conditionalFormatting>
  <conditionalFormatting sqref="AP34">
    <cfRule type="cellIs" dxfId="10858" priority="1155" operator="lessThan">
      <formula>$C$4</formula>
    </cfRule>
  </conditionalFormatting>
  <conditionalFormatting sqref="AP35">
    <cfRule type="cellIs" dxfId="10857" priority="1156" operator="lessThan">
      <formula>$C$4</formula>
    </cfRule>
  </conditionalFormatting>
  <conditionalFormatting sqref="AP36">
    <cfRule type="cellIs" dxfId="10856" priority="1157" operator="lessThan">
      <formula>$C$4</formula>
    </cfRule>
  </conditionalFormatting>
  <conditionalFormatting sqref="AP37">
    <cfRule type="cellIs" dxfId="10855" priority="1158" operator="lessThan">
      <formula>$C$4</formula>
    </cfRule>
  </conditionalFormatting>
  <conditionalFormatting sqref="AP38">
    <cfRule type="cellIs" dxfId="10854" priority="1159" operator="lessThan">
      <formula>$C$4</formula>
    </cfRule>
  </conditionalFormatting>
  <conditionalFormatting sqref="AP39">
    <cfRule type="cellIs" dxfId="10853" priority="1160" operator="lessThan">
      <formula>$C$4</formula>
    </cfRule>
  </conditionalFormatting>
  <conditionalFormatting sqref="AP40">
    <cfRule type="cellIs" dxfId="10852" priority="1161" operator="lessThan">
      <formula>$C$4</formula>
    </cfRule>
  </conditionalFormatting>
  <conditionalFormatting sqref="AP41">
    <cfRule type="cellIs" dxfId="10851" priority="1162" operator="lessThan">
      <formula>$C$4</formula>
    </cfRule>
  </conditionalFormatting>
  <conditionalFormatting sqref="AP42">
    <cfRule type="cellIs" dxfId="10850" priority="1163" operator="lessThan">
      <formula>$C$4</formula>
    </cfRule>
  </conditionalFormatting>
  <conditionalFormatting sqref="AP43">
    <cfRule type="cellIs" dxfId="10849" priority="1164" operator="lessThan">
      <formula>$C$4</formula>
    </cfRule>
  </conditionalFormatting>
  <conditionalFormatting sqref="AP44">
    <cfRule type="cellIs" dxfId="10848" priority="1165" operator="lessThan">
      <formula>$C$4</formula>
    </cfRule>
  </conditionalFormatting>
  <conditionalFormatting sqref="AP45">
    <cfRule type="cellIs" dxfId="10847" priority="1166" operator="lessThan">
      <formula>$C$4</formula>
    </cfRule>
  </conditionalFormatting>
  <conditionalFormatting sqref="AP46">
    <cfRule type="cellIs" dxfId="10846" priority="1167" operator="lessThan">
      <formula>$C$4</formula>
    </cfRule>
  </conditionalFormatting>
  <conditionalFormatting sqref="AP47">
    <cfRule type="cellIs" dxfId="10845" priority="1168" operator="lessThan">
      <formula>$C$4</formula>
    </cfRule>
  </conditionalFormatting>
  <conditionalFormatting sqref="AP48">
    <cfRule type="cellIs" dxfId="10844" priority="1169" operator="lessThan">
      <formula>$C$4</formula>
    </cfRule>
  </conditionalFormatting>
  <conditionalFormatting sqref="AP49">
    <cfRule type="cellIs" dxfId="10843" priority="1170" operator="lessThan">
      <formula>$C$4</formula>
    </cfRule>
  </conditionalFormatting>
  <conditionalFormatting sqref="AP50">
    <cfRule type="cellIs" dxfId="10842" priority="1171" operator="lessThan">
      <formula>$C$4</formula>
    </cfRule>
  </conditionalFormatting>
  <conditionalFormatting sqref="AP51">
    <cfRule type="cellIs" dxfId="10841" priority="1172" operator="lessThan">
      <formula>$C$4</formula>
    </cfRule>
  </conditionalFormatting>
  <conditionalFormatting sqref="AP52">
    <cfRule type="cellIs" dxfId="10840" priority="1173" operator="lessThan">
      <formula>$C$4</formula>
    </cfRule>
  </conditionalFormatting>
  <conditionalFormatting sqref="AP53">
    <cfRule type="cellIs" dxfId="10839" priority="1174" operator="lessThan">
      <formula>$C$4</formula>
    </cfRule>
  </conditionalFormatting>
  <conditionalFormatting sqref="AP54">
    <cfRule type="cellIs" dxfId="10838" priority="1175" operator="lessThan">
      <formula>$C$4</formula>
    </cfRule>
  </conditionalFormatting>
  <conditionalFormatting sqref="AP55">
    <cfRule type="cellIs" dxfId="10837" priority="1176" operator="lessThan">
      <formula>$C$4</formula>
    </cfRule>
  </conditionalFormatting>
  <conditionalFormatting sqref="AP56">
    <cfRule type="cellIs" dxfId="10836" priority="1177" operator="lessThan">
      <formula>$C$4</formula>
    </cfRule>
  </conditionalFormatting>
  <conditionalFormatting sqref="AP57">
    <cfRule type="cellIs" dxfId="10835" priority="1178" operator="lessThan">
      <formula>$C$4</formula>
    </cfRule>
  </conditionalFormatting>
  <conditionalFormatting sqref="AP58">
    <cfRule type="cellIs" dxfId="10834" priority="1179" operator="lessThan">
      <formula>$C$4</formula>
    </cfRule>
  </conditionalFormatting>
  <conditionalFormatting sqref="AP59">
    <cfRule type="cellIs" dxfId="10833" priority="1180" operator="lessThan">
      <formula>$C$4</formula>
    </cfRule>
  </conditionalFormatting>
  <conditionalFormatting sqref="AP60">
    <cfRule type="cellIs" dxfId="10832" priority="1181" operator="lessThan">
      <formula>$C$4</formula>
    </cfRule>
  </conditionalFormatting>
  <conditionalFormatting sqref="AQ11">
    <cfRule type="cellIs" dxfId="10831" priority="1182" operator="lessThan">
      <formula>$C$4</formula>
    </cfRule>
  </conditionalFormatting>
  <conditionalFormatting sqref="AQ12">
    <cfRule type="cellIs" dxfId="10830" priority="1183" operator="lessThan">
      <formula>$C$4</formula>
    </cfRule>
  </conditionalFormatting>
  <conditionalFormatting sqref="AQ13">
    <cfRule type="cellIs" dxfId="10829" priority="1184" operator="lessThan">
      <formula>$C$4</formula>
    </cfRule>
  </conditionalFormatting>
  <conditionalFormatting sqref="AQ14">
    <cfRule type="cellIs" dxfId="10828" priority="1185" operator="lessThan">
      <formula>$C$4</formula>
    </cfRule>
  </conditionalFormatting>
  <conditionalFormatting sqref="AQ15">
    <cfRule type="cellIs" dxfId="10827" priority="1186" operator="lessThan">
      <formula>$C$4</formula>
    </cfRule>
  </conditionalFormatting>
  <conditionalFormatting sqref="AQ16">
    <cfRule type="cellIs" dxfId="10826" priority="1187" operator="lessThan">
      <formula>$C$4</formula>
    </cfRule>
  </conditionalFormatting>
  <conditionalFormatting sqref="AQ17">
    <cfRule type="cellIs" dxfId="10825" priority="1188" operator="lessThan">
      <formula>$C$4</formula>
    </cfRule>
  </conditionalFormatting>
  <conditionalFormatting sqref="AQ18">
    <cfRule type="cellIs" dxfId="10824" priority="1189" operator="lessThan">
      <formula>$C$4</formula>
    </cfRule>
  </conditionalFormatting>
  <conditionalFormatting sqref="AQ19">
    <cfRule type="cellIs" dxfId="10823" priority="1190" operator="lessThan">
      <formula>$C$4</formula>
    </cfRule>
  </conditionalFormatting>
  <conditionalFormatting sqref="AQ20">
    <cfRule type="cellIs" dxfId="10822" priority="1191" operator="lessThan">
      <formula>$C$4</formula>
    </cfRule>
  </conditionalFormatting>
  <conditionalFormatting sqref="AQ21">
    <cfRule type="cellIs" dxfId="10821" priority="1192" operator="lessThan">
      <formula>$C$4</formula>
    </cfRule>
  </conditionalFormatting>
  <conditionalFormatting sqref="AQ22">
    <cfRule type="cellIs" dxfId="10820" priority="1193" operator="lessThan">
      <formula>$C$4</formula>
    </cfRule>
  </conditionalFormatting>
  <conditionalFormatting sqref="AQ23">
    <cfRule type="cellIs" dxfId="10819" priority="1194" operator="lessThan">
      <formula>$C$4</formula>
    </cfRule>
  </conditionalFormatting>
  <conditionalFormatting sqref="AQ24">
    <cfRule type="cellIs" dxfId="10818" priority="1195" operator="lessThan">
      <formula>$C$4</formula>
    </cfRule>
  </conditionalFormatting>
  <conditionalFormatting sqref="AQ25">
    <cfRule type="cellIs" dxfId="10817" priority="1196" operator="lessThan">
      <formula>$C$4</formula>
    </cfRule>
  </conditionalFormatting>
  <conditionalFormatting sqref="AQ26">
    <cfRule type="cellIs" dxfId="10816" priority="1197" operator="lessThan">
      <formula>$C$4</formula>
    </cfRule>
  </conditionalFormatting>
  <conditionalFormatting sqref="AQ27">
    <cfRule type="cellIs" dxfId="10815" priority="1198" operator="lessThan">
      <formula>$C$4</formula>
    </cfRule>
  </conditionalFormatting>
  <conditionalFormatting sqref="AQ28">
    <cfRule type="cellIs" dxfId="10814" priority="1199" operator="lessThan">
      <formula>$C$4</formula>
    </cfRule>
  </conditionalFormatting>
  <conditionalFormatting sqref="AQ29">
    <cfRule type="cellIs" dxfId="10813" priority="1200" operator="lessThan">
      <formula>$C$4</formula>
    </cfRule>
  </conditionalFormatting>
  <conditionalFormatting sqref="AQ30">
    <cfRule type="cellIs" dxfId="10812" priority="1201" operator="lessThan">
      <formula>$C$4</formula>
    </cfRule>
  </conditionalFormatting>
  <conditionalFormatting sqref="AQ31">
    <cfRule type="cellIs" dxfId="10811" priority="1202" operator="lessThan">
      <formula>$C$4</formula>
    </cfRule>
  </conditionalFormatting>
  <conditionalFormatting sqref="AQ32">
    <cfRule type="cellIs" dxfId="10810" priority="1203" operator="lessThan">
      <formula>$C$4</formula>
    </cfRule>
  </conditionalFormatting>
  <conditionalFormatting sqref="AQ33">
    <cfRule type="cellIs" dxfId="10809" priority="1204" operator="lessThan">
      <formula>$C$4</formula>
    </cfRule>
  </conditionalFormatting>
  <conditionalFormatting sqref="AQ34">
    <cfRule type="cellIs" dxfId="10808" priority="1205" operator="lessThan">
      <formula>$C$4</formula>
    </cfRule>
  </conditionalFormatting>
  <conditionalFormatting sqref="AQ35">
    <cfRule type="cellIs" dxfId="10807" priority="1206" operator="lessThan">
      <formula>$C$4</formula>
    </cfRule>
  </conditionalFormatting>
  <conditionalFormatting sqref="AQ36">
    <cfRule type="cellIs" dxfId="10806" priority="1207" operator="lessThan">
      <formula>$C$4</formula>
    </cfRule>
  </conditionalFormatting>
  <conditionalFormatting sqref="AQ37">
    <cfRule type="cellIs" dxfId="10805" priority="1208" operator="lessThan">
      <formula>$C$4</formula>
    </cfRule>
  </conditionalFormatting>
  <conditionalFormatting sqref="AQ38">
    <cfRule type="cellIs" dxfId="10804" priority="1209" operator="lessThan">
      <formula>$C$4</formula>
    </cfRule>
  </conditionalFormatting>
  <conditionalFormatting sqref="AQ39">
    <cfRule type="cellIs" dxfId="10803" priority="1210" operator="lessThan">
      <formula>$C$4</formula>
    </cfRule>
  </conditionalFormatting>
  <conditionalFormatting sqref="AQ40">
    <cfRule type="cellIs" dxfId="10802" priority="1211" operator="lessThan">
      <formula>$C$4</formula>
    </cfRule>
  </conditionalFormatting>
  <conditionalFormatting sqref="AQ41">
    <cfRule type="cellIs" dxfId="10801" priority="1212" operator="lessThan">
      <formula>$C$4</formula>
    </cfRule>
  </conditionalFormatting>
  <conditionalFormatting sqref="AQ42">
    <cfRule type="cellIs" dxfId="10800" priority="1213" operator="lessThan">
      <formula>$C$4</formula>
    </cfRule>
  </conditionalFormatting>
  <conditionalFormatting sqref="AQ43">
    <cfRule type="cellIs" dxfId="10799" priority="1214" operator="lessThan">
      <formula>$C$4</formula>
    </cfRule>
  </conditionalFormatting>
  <conditionalFormatting sqref="AQ44">
    <cfRule type="cellIs" dxfId="10798" priority="1215" operator="lessThan">
      <formula>$C$4</formula>
    </cfRule>
  </conditionalFormatting>
  <conditionalFormatting sqref="AQ45">
    <cfRule type="cellIs" dxfId="10797" priority="1216" operator="lessThan">
      <formula>$C$4</formula>
    </cfRule>
  </conditionalFormatting>
  <conditionalFormatting sqref="AQ46">
    <cfRule type="cellIs" dxfId="10796" priority="1217" operator="lessThan">
      <formula>$C$4</formula>
    </cfRule>
  </conditionalFormatting>
  <conditionalFormatting sqref="AQ47">
    <cfRule type="cellIs" dxfId="10795" priority="1218" operator="lessThan">
      <formula>$C$4</formula>
    </cfRule>
  </conditionalFormatting>
  <conditionalFormatting sqref="AQ48">
    <cfRule type="cellIs" dxfId="10794" priority="1219" operator="lessThan">
      <formula>$C$4</formula>
    </cfRule>
  </conditionalFormatting>
  <conditionalFormatting sqref="AQ49">
    <cfRule type="cellIs" dxfId="10793" priority="1220" operator="lessThan">
      <formula>$C$4</formula>
    </cfRule>
  </conditionalFormatting>
  <conditionalFormatting sqref="AQ50">
    <cfRule type="cellIs" dxfId="10792" priority="1221" operator="lessThan">
      <formula>$C$4</formula>
    </cfRule>
  </conditionalFormatting>
  <conditionalFormatting sqref="AQ51">
    <cfRule type="cellIs" dxfId="10791" priority="1222" operator="lessThan">
      <formula>$C$4</formula>
    </cfRule>
  </conditionalFormatting>
  <conditionalFormatting sqref="AQ52">
    <cfRule type="cellIs" dxfId="10790" priority="1223" operator="lessThan">
      <formula>$C$4</formula>
    </cfRule>
  </conditionalFormatting>
  <conditionalFormatting sqref="AQ53">
    <cfRule type="cellIs" dxfId="10789" priority="1224" operator="lessThan">
      <formula>$C$4</formula>
    </cfRule>
  </conditionalFormatting>
  <conditionalFormatting sqref="AQ54">
    <cfRule type="cellIs" dxfId="10788" priority="1225" operator="lessThan">
      <formula>$C$4</formula>
    </cfRule>
  </conditionalFormatting>
  <conditionalFormatting sqref="AQ55">
    <cfRule type="cellIs" dxfId="10787" priority="1226" operator="lessThan">
      <formula>$C$4</formula>
    </cfRule>
  </conditionalFormatting>
  <conditionalFormatting sqref="AQ56">
    <cfRule type="cellIs" dxfId="10786" priority="1227" operator="lessThan">
      <formula>$C$4</formula>
    </cfRule>
  </conditionalFormatting>
  <conditionalFormatting sqref="AQ57">
    <cfRule type="cellIs" dxfId="10785" priority="1228" operator="lessThan">
      <formula>$C$4</formula>
    </cfRule>
  </conditionalFormatting>
  <conditionalFormatting sqref="AQ58">
    <cfRule type="cellIs" dxfId="10784" priority="1229" operator="lessThan">
      <formula>$C$4</formula>
    </cfRule>
  </conditionalFormatting>
  <conditionalFormatting sqref="AQ59">
    <cfRule type="cellIs" dxfId="10783" priority="1230" operator="lessThan">
      <formula>$C$4</formula>
    </cfRule>
  </conditionalFormatting>
  <conditionalFormatting sqref="AQ60">
    <cfRule type="cellIs" dxfId="10782" priority="1231" operator="lessThan">
      <formula>$C$4</formula>
    </cfRule>
  </conditionalFormatting>
  <conditionalFormatting sqref="AR11">
    <cfRule type="cellIs" dxfId="10781" priority="1232" operator="lessThan">
      <formula>$C$4</formula>
    </cfRule>
  </conditionalFormatting>
  <conditionalFormatting sqref="AR12">
    <cfRule type="cellIs" dxfId="10780" priority="1233" operator="lessThan">
      <formula>$C$4</formula>
    </cfRule>
  </conditionalFormatting>
  <conditionalFormatting sqref="AR13">
    <cfRule type="cellIs" dxfId="10779" priority="1234" operator="lessThan">
      <formula>$C$4</formula>
    </cfRule>
  </conditionalFormatting>
  <conditionalFormatting sqref="AR14">
    <cfRule type="cellIs" dxfId="10778" priority="1235" operator="lessThan">
      <formula>$C$4</formula>
    </cfRule>
  </conditionalFormatting>
  <conditionalFormatting sqref="AR15">
    <cfRule type="cellIs" dxfId="10777" priority="1236" operator="lessThan">
      <formula>$C$4</formula>
    </cfRule>
  </conditionalFormatting>
  <conditionalFormatting sqref="AR16">
    <cfRule type="cellIs" dxfId="10776" priority="1237" operator="lessThan">
      <formula>$C$4</formula>
    </cfRule>
  </conditionalFormatting>
  <conditionalFormatting sqref="AR17">
    <cfRule type="cellIs" dxfId="10775" priority="1238" operator="lessThan">
      <formula>$C$4</formula>
    </cfRule>
  </conditionalFormatting>
  <conditionalFormatting sqref="AR18">
    <cfRule type="cellIs" dxfId="10774" priority="1239" operator="lessThan">
      <formula>$C$4</formula>
    </cfRule>
  </conditionalFormatting>
  <conditionalFormatting sqref="AR19">
    <cfRule type="cellIs" dxfId="10773" priority="1240" operator="lessThan">
      <formula>$C$4</formula>
    </cfRule>
  </conditionalFormatting>
  <conditionalFormatting sqref="AR20">
    <cfRule type="cellIs" dxfId="10772" priority="1241" operator="lessThan">
      <formula>$C$4</formula>
    </cfRule>
  </conditionalFormatting>
  <conditionalFormatting sqref="AR21">
    <cfRule type="cellIs" dxfId="10771" priority="1242" operator="lessThan">
      <formula>$C$4</formula>
    </cfRule>
  </conditionalFormatting>
  <conditionalFormatting sqref="AR22">
    <cfRule type="cellIs" dxfId="10770" priority="1243" operator="lessThan">
      <formula>$C$4</formula>
    </cfRule>
  </conditionalFormatting>
  <conditionalFormatting sqref="AR23">
    <cfRule type="cellIs" dxfId="10769" priority="1244" operator="lessThan">
      <formula>$C$4</formula>
    </cfRule>
  </conditionalFormatting>
  <conditionalFormatting sqref="AR24">
    <cfRule type="cellIs" dxfId="10768" priority="1245" operator="lessThan">
      <formula>$C$4</formula>
    </cfRule>
  </conditionalFormatting>
  <conditionalFormatting sqref="AR25">
    <cfRule type="cellIs" dxfId="10767" priority="1246" operator="lessThan">
      <formula>$C$4</formula>
    </cfRule>
  </conditionalFormatting>
  <conditionalFormatting sqref="AR26">
    <cfRule type="cellIs" dxfId="10766" priority="1247" operator="lessThan">
      <formula>$C$4</formula>
    </cfRule>
  </conditionalFormatting>
  <conditionalFormatting sqref="AR27">
    <cfRule type="cellIs" dxfId="10765" priority="1248" operator="lessThan">
      <formula>$C$4</formula>
    </cfRule>
  </conditionalFormatting>
  <conditionalFormatting sqref="AR28">
    <cfRule type="cellIs" dxfId="10764" priority="1249" operator="lessThan">
      <formula>$C$4</formula>
    </cfRule>
  </conditionalFormatting>
  <conditionalFormatting sqref="AR29">
    <cfRule type="cellIs" dxfId="10763" priority="1250" operator="lessThan">
      <formula>$C$4</formula>
    </cfRule>
  </conditionalFormatting>
  <conditionalFormatting sqref="AR30">
    <cfRule type="cellIs" dxfId="10762" priority="1251" operator="lessThan">
      <formula>$C$4</formula>
    </cfRule>
  </conditionalFormatting>
  <conditionalFormatting sqref="AR31">
    <cfRule type="cellIs" dxfId="10761" priority="1252" operator="lessThan">
      <formula>$C$4</formula>
    </cfRule>
  </conditionalFormatting>
  <conditionalFormatting sqref="AR32">
    <cfRule type="cellIs" dxfId="10760" priority="1253" operator="lessThan">
      <formula>$C$4</formula>
    </cfRule>
  </conditionalFormatting>
  <conditionalFormatting sqref="AR33">
    <cfRule type="cellIs" dxfId="10759" priority="1254" operator="lessThan">
      <formula>$C$4</formula>
    </cfRule>
  </conditionalFormatting>
  <conditionalFormatting sqref="AR34">
    <cfRule type="cellIs" dxfId="10758" priority="1255" operator="lessThan">
      <formula>$C$4</formula>
    </cfRule>
  </conditionalFormatting>
  <conditionalFormatting sqref="AR35">
    <cfRule type="cellIs" dxfId="10757" priority="1256" operator="lessThan">
      <formula>$C$4</formula>
    </cfRule>
  </conditionalFormatting>
  <conditionalFormatting sqref="AR36">
    <cfRule type="cellIs" dxfId="10756" priority="1257" operator="lessThan">
      <formula>$C$4</formula>
    </cfRule>
  </conditionalFormatting>
  <conditionalFormatting sqref="AR37">
    <cfRule type="cellIs" dxfId="10755" priority="1258" operator="lessThan">
      <formula>$C$4</formula>
    </cfRule>
  </conditionalFormatting>
  <conditionalFormatting sqref="AR38">
    <cfRule type="cellIs" dxfId="10754" priority="1259" operator="lessThan">
      <formula>$C$4</formula>
    </cfRule>
  </conditionalFormatting>
  <conditionalFormatting sqref="AR39">
    <cfRule type="cellIs" dxfId="10753" priority="1260" operator="lessThan">
      <formula>$C$4</formula>
    </cfRule>
  </conditionalFormatting>
  <conditionalFormatting sqref="AR40">
    <cfRule type="cellIs" dxfId="10752" priority="1261" operator="lessThan">
      <formula>$C$4</formula>
    </cfRule>
  </conditionalFormatting>
  <conditionalFormatting sqref="AR41">
    <cfRule type="cellIs" dxfId="10751" priority="1262" operator="lessThan">
      <formula>$C$4</formula>
    </cfRule>
  </conditionalFormatting>
  <conditionalFormatting sqref="AR42">
    <cfRule type="cellIs" dxfId="10750" priority="1263" operator="lessThan">
      <formula>$C$4</formula>
    </cfRule>
  </conditionalFormatting>
  <conditionalFormatting sqref="AR43">
    <cfRule type="cellIs" dxfId="10749" priority="1264" operator="lessThan">
      <formula>$C$4</formula>
    </cfRule>
  </conditionalFormatting>
  <conditionalFormatting sqref="AR44">
    <cfRule type="cellIs" dxfId="10748" priority="1265" operator="lessThan">
      <formula>$C$4</formula>
    </cfRule>
  </conditionalFormatting>
  <conditionalFormatting sqref="AR45">
    <cfRule type="cellIs" dxfId="10747" priority="1266" operator="lessThan">
      <formula>$C$4</formula>
    </cfRule>
  </conditionalFormatting>
  <conditionalFormatting sqref="AR46">
    <cfRule type="cellIs" dxfId="10746" priority="1267" operator="lessThan">
      <formula>$C$4</formula>
    </cfRule>
  </conditionalFormatting>
  <conditionalFormatting sqref="AR47">
    <cfRule type="cellIs" dxfId="10745" priority="1268" operator="lessThan">
      <formula>$C$4</formula>
    </cfRule>
  </conditionalFormatting>
  <conditionalFormatting sqref="AR48">
    <cfRule type="cellIs" dxfId="10744" priority="1269" operator="lessThan">
      <formula>$C$4</formula>
    </cfRule>
  </conditionalFormatting>
  <conditionalFormatting sqref="AR49">
    <cfRule type="cellIs" dxfId="10743" priority="1270" operator="lessThan">
      <formula>$C$4</formula>
    </cfRule>
  </conditionalFormatting>
  <conditionalFormatting sqref="AR50">
    <cfRule type="cellIs" dxfId="10742" priority="1271" operator="lessThan">
      <formula>$C$4</formula>
    </cfRule>
  </conditionalFormatting>
  <conditionalFormatting sqref="AR51">
    <cfRule type="cellIs" dxfId="10741" priority="1272" operator="lessThan">
      <formula>$C$4</formula>
    </cfRule>
  </conditionalFormatting>
  <conditionalFormatting sqref="AR52">
    <cfRule type="cellIs" dxfId="10740" priority="1273" operator="lessThan">
      <formula>$C$4</formula>
    </cfRule>
  </conditionalFormatting>
  <conditionalFormatting sqref="AR53">
    <cfRule type="cellIs" dxfId="10739" priority="1274" operator="lessThan">
      <formula>$C$4</formula>
    </cfRule>
  </conditionalFormatting>
  <conditionalFormatting sqref="AR54">
    <cfRule type="cellIs" dxfId="10738" priority="1275" operator="lessThan">
      <formula>$C$4</formula>
    </cfRule>
  </conditionalFormatting>
  <conditionalFormatting sqref="AR55">
    <cfRule type="cellIs" dxfId="10737" priority="1276" operator="lessThan">
      <formula>$C$4</formula>
    </cfRule>
  </conditionalFormatting>
  <conditionalFormatting sqref="AR56">
    <cfRule type="cellIs" dxfId="10736" priority="1277" operator="lessThan">
      <formula>$C$4</formula>
    </cfRule>
  </conditionalFormatting>
  <conditionalFormatting sqref="AR57">
    <cfRule type="cellIs" dxfId="10735" priority="1278" operator="lessThan">
      <formula>$C$4</formula>
    </cfRule>
  </conditionalFormatting>
  <conditionalFormatting sqref="AR58">
    <cfRule type="cellIs" dxfId="10734" priority="1279" operator="lessThan">
      <formula>$C$4</formula>
    </cfRule>
  </conditionalFormatting>
  <conditionalFormatting sqref="AR59">
    <cfRule type="cellIs" dxfId="10733" priority="1280" operator="lessThan">
      <formula>$C$4</formula>
    </cfRule>
  </conditionalFormatting>
  <conditionalFormatting sqref="AR60">
    <cfRule type="cellIs" dxfId="10732" priority="1281" operator="lessThan">
      <formula>$C$4</formula>
    </cfRule>
  </conditionalFormatting>
  <conditionalFormatting sqref="AS11">
    <cfRule type="cellIs" dxfId="10731" priority="1282" operator="lessThan">
      <formula>$C$4</formula>
    </cfRule>
  </conditionalFormatting>
  <conditionalFormatting sqref="AS12">
    <cfRule type="cellIs" dxfId="10730" priority="1283" operator="lessThan">
      <formula>$C$4</formula>
    </cfRule>
  </conditionalFormatting>
  <conditionalFormatting sqref="AS13">
    <cfRule type="cellIs" dxfId="10729" priority="1284" operator="lessThan">
      <formula>$C$4</formula>
    </cfRule>
  </conditionalFormatting>
  <conditionalFormatting sqref="AS14">
    <cfRule type="cellIs" dxfId="10728" priority="1285" operator="lessThan">
      <formula>$C$4</formula>
    </cfRule>
  </conditionalFormatting>
  <conditionalFormatting sqref="AS15">
    <cfRule type="cellIs" dxfId="10727" priority="1286" operator="lessThan">
      <formula>$C$4</formula>
    </cfRule>
  </conditionalFormatting>
  <conditionalFormatting sqref="AS16">
    <cfRule type="cellIs" dxfId="10726" priority="1287" operator="lessThan">
      <formula>$C$4</formula>
    </cfRule>
  </conditionalFormatting>
  <conditionalFormatting sqref="AS17">
    <cfRule type="cellIs" dxfId="10725" priority="1288" operator="lessThan">
      <formula>$C$4</formula>
    </cfRule>
  </conditionalFormatting>
  <conditionalFormatting sqref="AS18">
    <cfRule type="cellIs" dxfId="10724" priority="1289" operator="lessThan">
      <formula>$C$4</formula>
    </cfRule>
  </conditionalFormatting>
  <conditionalFormatting sqref="AS19">
    <cfRule type="cellIs" dxfId="10723" priority="1290" operator="lessThan">
      <formula>$C$4</formula>
    </cfRule>
  </conditionalFormatting>
  <conditionalFormatting sqref="AS20">
    <cfRule type="cellIs" dxfId="10722" priority="1291" operator="lessThan">
      <formula>$C$4</formula>
    </cfRule>
  </conditionalFormatting>
  <conditionalFormatting sqref="AS21">
    <cfRule type="cellIs" dxfId="10721" priority="1292" operator="lessThan">
      <formula>$C$4</formula>
    </cfRule>
  </conditionalFormatting>
  <conditionalFormatting sqref="AS22">
    <cfRule type="cellIs" dxfId="10720" priority="1293" operator="lessThan">
      <formula>$C$4</formula>
    </cfRule>
  </conditionalFormatting>
  <conditionalFormatting sqref="AS23">
    <cfRule type="cellIs" dxfId="10719" priority="1294" operator="lessThan">
      <formula>$C$4</formula>
    </cfRule>
  </conditionalFormatting>
  <conditionalFormatting sqref="AS24">
    <cfRule type="cellIs" dxfId="10718" priority="1295" operator="lessThan">
      <formula>$C$4</formula>
    </cfRule>
  </conditionalFormatting>
  <conditionalFormatting sqref="AS25">
    <cfRule type="cellIs" dxfId="10717" priority="1296" operator="lessThan">
      <formula>$C$4</formula>
    </cfRule>
  </conditionalFormatting>
  <conditionalFormatting sqref="AS26">
    <cfRule type="cellIs" dxfId="10716" priority="1297" operator="lessThan">
      <formula>$C$4</formula>
    </cfRule>
  </conditionalFormatting>
  <conditionalFormatting sqref="AS27">
    <cfRule type="cellIs" dxfId="10715" priority="1298" operator="lessThan">
      <formula>$C$4</formula>
    </cfRule>
  </conditionalFormatting>
  <conditionalFormatting sqref="AS28">
    <cfRule type="cellIs" dxfId="10714" priority="1299" operator="lessThan">
      <formula>$C$4</formula>
    </cfRule>
  </conditionalFormatting>
  <conditionalFormatting sqref="AS29">
    <cfRule type="cellIs" dxfId="10713" priority="1300" operator="lessThan">
      <formula>$C$4</formula>
    </cfRule>
  </conditionalFormatting>
  <conditionalFormatting sqref="AS30">
    <cfRule type="cellIs" dxfId="10712" priority="1301" operator="lessThan">
      <formula>$C$4</formula>
    </cfRule>
  </conditionalFormatting>
  <conditionalFormatting sqref="AS31">
    <cfRule type="cellIs" dxfId="10711" priority="1302" operator="lessThan">
      <formula>$C$4</formula>
    </cfRule>
  </conditionalFormatting>
  <conditionalFormatting sqref="AS32">
    <cfRule type="cellIs" dxfId="10710" priority="1303" operator="lessThan">
      <formula>$C$4</formula>
    </cfRule>
  </conditionalFormatting>
  <conditionalFormatting sqref="AS33">
    <cfRule type="cellIs" dxfId="10709" priority="1304" operator="lessThan">
      <formula>$C$4</formula>
    </cfRule>
  </conditionalFormatting>
  <conditionalFormatting sqref="AS34">
    <cfRule type="cellIs" dxfId="10708" priority="1305" operator="lessThan">
      <formula>$C$4</formula>
    </cfRule>
  </conditionalFormatting>
  <conditionalFormatting sqref="AS35">
    <cfRule type="cellIs" dxfId="10707" priority="1306" operator="lessThan">
      <formula>$C$4</formula>
    </cfRule>
  </conditionalFormatting>
  <conditionalFormatting sqref="AS36">
    <cfRule type="cellIs" dxfId="10706" priority="1307" operator="lessThan">
      <formula>$C$4</formula>
    </cfRule>
  </conditionalFormatting>
  <conditionalFormatting sqref="AS37">
    <cfRule type="cellIs" dxfId="10705" priority="1308" operator="lessThan">
      <formula>$C$4</formula>
    </cfRule>
  </conditionalFormatting>
  <conditionalFormatting sqref="AS38">
    <cfRule type="cellIs" dxfId="10704" priority="1309" operator="lessThan">
      <formula>$C$4</formula>
    </cfRule>
  </conditionalFormatting>
  <conditionalFormatting sqref="AS39">
    <cfRule type="cellIs" dxfId="10703" priority="1310" operator="lessThan">
      <formula>$C$4</formula>
    </cfRule>
  </conditionalFormatting>
  <conditionalFormatting sqref="AS40">
    <cfRule type="cellIs" dxfId="10702" priority="1311" operator="lessThan">
      <formula>$C$4</formula>
    </cfRule>
  </conditionalFormatting>
  <conditionalFormatting sqref="AS41">
    <cfRule type="cellIs" dxfId="10701" priority="1312" operator="lessThan">
      <formula>$C$4</formula>
    </cfRule>
  </conditionalFormatting>
  <conditionalFormatting sqref="AS42">
    <cfRule type="cellIs" dxfId="10700" priority="1313" operator="lessThan">
      <formula>$C$4</formula>
    </cfRule>
  </conditionalFormatting>
  <conditionalFormatting sqref="AS43">
    <cfRule type="cellIs" dxfId="10699" priority="1314" operator="lessThan">
      <formula>$C$4</formula>
    </cfRule>
  </conditionalFormatting>
  <conditionalFormatting sqref="AS44">
    <cfRule type="cellIs" dxfId="10698" priority="1315" operator="lessThan">
      <formula>$C$4</formula>
    </cfRule>
  </conditionalFormatting>
  <conditionalFormatting sqref="AS45">
    <cfRule type="cellIs" dxfId="10697" priority="1316" operator="lessThan">
      <formula>$C$4</formula>
    </cfRule>
  </conditionalFormatting>
  <conditionalFormatting sqref="AS46">
    <cfRule type="cellIs" dxfId="10696" priority="1317" operator="lessThan">
      <formula>$C$4</formula>
    </cfRule>
  </conditionalFormatting>
  <conditionalFormatting sqref="AS47">
    <cfRule type="cellIs" dxfId="10695" priority="1318" operator="lessThan">
      <formula>$C$4</formula>
    </cfRule>
  </conditionalFormatting>
  <conditionalFormatting sqref="AS48">
    <cfRule type="cellIs" dxfId="10694" priority="1319" operator="lessThan">
      <formula>$C$4</formula>
    </cfRule>
  </conditionalFormatting>
  <conditionalFormatting sqref="AS49">
    <cfRule type="cellIs" dxfId="10693" priority="1320" operator="lessThan">
      <formula>$C$4</formula>
    </cfRule>
  </conditionalFormatting>
  <conditionalFormatting sqref="AS50">
    <cfRule type="cellIs" dxfId="10692" priority="1321" operator="lessThan">
      <formula>$C$4</formula>
    </cfRule>
  </conditionalFormatting>
  <conditionalFormatting sqref="AS51">
    <cfRule type="cellIs" dxfId="10691" priority="1322" operator="lessThan">
      <formula>$C$4</formula>
    </cfRule>
  </conditionalFormatting>
  <conditionalFormatting sqref="AS52">
    <cfRule type="cellIs" dxfId="10690" priority="1323" operator="lessThan">
      <formula>$C$4</formula>
    </cfRule>
  </conditionalFormatting>
  <conditionalFormatting sqref="AS53">
    <cfRule type="cellIs" dxfId="10689" priority="1324" operator="lessThan">
      <formula>$C$4</formula>
    </cfRule>
  </conditionalFormatting>
  <conditionalFormatting sqref="AS54">
    <cfRule type="cellIs" dxfId="10688" priority="1325" operator="lessThan">
      <formula>$C$4</formula>
    </cfRule>
  </conditionalFormatting>
  <conditionalFormatting sqref="AS55">
    <cfRule type="cellIs" dxfId="10687" priority="1326" operator="lessThan">
      <formula>$C$4</formula>
    </cfRule>
  </conditionalFormatting>
  <conditionalFormatting sqref="AS56">
    <cfRule type="cellIs" dxfId="10686" priority="1327" operator="lessThan">
      <formula>$C$4</formula>
    </cfRule>
  </conditionalFormatting>
  <conditionalFormatting sqref="AS57">
    <cfRule type="cellIs" dxfId="10685" priority="1328" operator="lessThan">
      <formula>$C$4</formula>
    </cfRule>
  </conditionalFormatting>
  <conditionalFormatting sqref="AS58">
    <cfRule type="cellIs" dxfId="10684" priority="1329" operator="lessThan">
      <formula>$C$4</formula>
    </cfRule>
  </conditionalFormatting>
  <conditionalFormatting sqref="AS59">
    <cfRule type="cellIs" dxfId="10683" priority="1330" operator="lessThan">
      <formula>$C$4</formula>
    </cfRule>
  </conditionalFormatting>
  <conditionalFormatting sqref="AS60">
    <cfRule type="cellIs" dxfId="10682" priority="1331" operator="lessThan">
      <formula>$C$4</formula>
    </cfRule>
  </conditionalFormatting>
  <conditionalFormatting sqref="AT11">
    <cfRule type="cellIs" dxfId="10681" priority="1332" operator="lessThan">
      <formula>$C$4</formula>
    </cfRule>
  </conditionalFormatting>
  <conditionalFormatting sqref="AT12">
    <cfRule type="cellIs" dxfId="10680" priority="1333" operator="lessThan">
      <formula>$C$4</formula>
    </cfRule>
  </conditionalFormatting>
  <conditionalFormatting sqref="AT13">
    <cfRule type="cellIs" dxfId="10679" priority="1334" operator="lessThan">
      <formula>$C$4</formula>
    </cfRule>
  </conditionalFormatting>
  <conditionalFormatting sqref="AT14">
    <cfRule type="cellIs" dxfId="10678" priority="1335" operator="lessThan">
      <formula>$C$4</formula>
    </cfRule>
  </conditionalFormatting>
  <conditionalFormatting sqref="AT15">
    <cfRule type="cellIs" dxfId="10677" priority="1336" operator="lessThan">
      <formula>$C$4</formula>
    </cfRule>
  </conditionalFormatting>
  <conditionalFormatting sqref="AT16">
    <cfRule type="cellIs" dxfId="10676" priority="1337" operator="lessThan">
      <formula>$C$4</formula>
    </cfRule>
  </conditionalFormatting>
  <conditionalFormatting sqref="AT17">
    <cfRule type="cellIs" dxfId="10675" priority="1338" operator="lessThan">
      <formula>$C$4</formula>
    </cfRule>
  </conditionalFormatting>
  <conditionalFormatting sqref="AT18">
    <cfRule type="cellIs" dxfId="10674" priority="1339" operator="lessThan">
      <formula>$C$4</formula>
    </cfRule>
  </conditionalFormatting>
  <conditionalFormatting sqref="AT19">
    <cfRule type="cellIs" dxfId="10673" priority="1340" operator="lessThan">
      <formula>$C$4</formula>
    </cfRule>
  </conditionalFormatting>
  <conditionalFormatting sqref="AT20">
    <cfRule type="cellIs" dxfId="10672" priority="1341" operator="lessThan">
      <formula>$C$4</formula>
    </cfRule>
  </conditionalFormatting>
  <conditionalFormatting sqref="AT21">
    <cfRule type="cellIs" dxfId="10671" priority="1342" operator="lessThan">
      <formula>$C$4</formula>
    </cfRule>
  </conditionalFormatting>
  <conditionalFormatting sqref="AT22">
    <cfRule type="cellIs" dxfId="10670" priority="1343" operator="lessThan">
      <formula>$C$4</formula>
    </cfRule>
  </conditionalFormatting>
  <conditionalFormatting sqref="AT23">
    <cfRule type="cellIs" dxfId="10669" priority="1344" operator="lessThan">
      <formula>$C$4</formula>
    </cfRule>
  </conditionalFormatting>
  <conditionalFormatting sqref="AT24">
    <cfRule type="cellIs" dxfId="10668" priority="1345" operator="lessThan">
      <formula>$C$4</formula>
    </cfRule>
  </conditionalFormatting>
  <conditionalFormatting sqref="AT25">
    <cfRule type="cellIs" dxfId="10667" priority="1346" operator="lessThan">
      <formula>$C$4</formula>
    </cfRule>
  </conditionalFormatting>
  <conditionalFormatting sqref="AT26">
    <cfRule type="cellIs" dxfId="10666" priority="1347" operator="lessThan">
      <formula>$C$4</formula>
    </cfRule>
  </conditionalFormatting>
  <conditionalFormatting sqref="AT27">
    <cfRule type="cellIs" dxfId="10665" priority="1348" operator="lessThan">
      <formula>$C$4</formula>
    </cfRule>
  </conditionalFormatting>
  <conditionalFormatting sqref="AT28">
    <cfRule type="cellIs" dxfId="10664" priority="1349" operator="lessThan">
      <formula>$C$4</formula>
    </cfRule>
  </conditionalFormatting>
  <conditionalFormatting sqref="AT29">
    <cfRule type="cellIs" dxfId="10663" priority="1350" operator="lessThan">
      <formula>$C$4</formula>
    </cfRule>
  </conditionalFormatting>
  <conditionalFormatting sqref="AT30">
    <cfRule type="cellIs" dxfId="10662" priority="1351" operator="lessThan">
      <formula>$C$4</formula>
    </cfRule>
  </conditionalFormatting>
  <conditionalFormatting sqref="AT31">
    <cfRule type="cellIs" dxfId="10661" priority="1352" operator="lessThan">
      <formula>$C$4</formula>
    </cfRule>
  </conditionalFormatting>
  <conditionalFormatting sqref="AT32">
    <cfRule type="cellIs" dxfId="10660" priority="1353" operator="lessThan">
      <formula>$C$4</formula>
    </cfRule>
  </conditionalFormatting>
  <conditionalFormatting sqref="AT33">
    <cfRule type="cellIs" dxfId="10659" priority="1354" operator="lessThan">
      <formula>$C$4</formula>
    </cfRule>
  </conditionalFormatting>
  <conditionalFormatting sqref="AT34">
    <cfRule type="cellIs" dxfId="10658" priority="1355" operator="lessThan">
      <formula>$C$4</formula>
    </cfRule>
  </conditionalFormatting>
  <conditionalFormatting sqref="AT35">
    <cfRule type="cellIs" dxfId="10657" priority="1356" operator="lessThan">
      <formula>$C$4</formula>
    </cfRule>
  </conditionalFormatting>
  <conditionalFormatting sqref="AT36">
    <cfRule type="cellIs" dxfId="10656" priority="1357" operator="lessThan">
      <formula>$C$4</formula>
    </cfRule>
  </conditionalFormatting>
  <conditionalFormatting sqref="AT37">
    <cfRule type="cellIs" dxfId="10655" priority="1358" operator="lessThan">
      <formula>$C$4</formula>
    </cfRule>
  </conditionalFormatting>
  <conditionalFormatting sqref="AT38">
    <cfRule type="cellIs" dxfId="10654" priority="1359" operator="lessThan">
      <formula>$C$4</formula>
    </cfRule>
  </conditionalFormatting>
  <conditionalFormatting sqref="AT39">
    <cfRule type="cellIs" dxfId="10653" priority="1360" operator="lessThan">
      <formula>$C$4</formula>
    </cfRule>
  </conditionalFormatting>
  <conditionalFormatting sqref="AT40">
    <cfRule type="cellIs" dxfId="10652" priority="1361" operator="lessThan">
      <formula>$C$4</formula>
    </cfRule>
  </conditionalFormatting>
  <conditionalFormatting sqref="AT41">
    <cfRule type="cellIs" dxfId="10651" priority="1362" operator="lessThan">
      <formula>$C$4</formula>
    </cfRule>
  </conditionalFormatting>
  <conditionalFormatting sqref="AT42">
    <cfRule type="cellIs" dxfId="10650" priority="1363" operator="lessThan">
      <formula>$C$4</formula>
    </cfRule>
  </conditionalFormatting>
  <conditionalFormatting sqref="AT43">
    <cfRule type="cellIs" dxfId="10649" priority="1364" operator="lessThan">
      <formula>$C$4</formula>
    </cfRule>
  </conditionalFormatting>
  <conditionalFormatting sqref="AT44">
    <cfRule type="cellIs" dxfId="10648" priority="1365" operator="lessThan">
      <formula>$C$4</formula>
    </cfRule>
  </conditionalFormatting>
  <conditionalFormatting sqref="AT45">
    <cfRule type="cellIs" dxfId="10647" priority="1366" operator="lessThan">
      <formula>$C$4</formula>
    </cfRule>
  </conditionalFormatting>
  <conditionalFormatting sqref="AT46">
    <cfRule type="cellIs" dxfId="10646" priority="1367" operator="lessThan">
      <formula>$C$4</formula>
    </cfRule>
  </conditionalFormatting>
  <conditionalFormatting sqref="AT47">
    <cfRule type="cellIs" dxfId="10645" priority="1368" operator="lessThan">
      <formula>$C$4</formula>
    </cfRule>
  </conditionalFormatting>
  <conditionalFormatting sqref="AT48">
    <cfRule type="cellIs" dxfId="10644" priority="1369" operator="lessThan">
      <formula>$C$4</formula>
    </cfRule>
  </conditionalFormatting>
  <conditionalFormatting sqref="AT49">
    <cfRule type="cellIs" dxfId="10643" priority="1370" operator="lessThan">
      <formula>$C$4</formula>
    </cfRule>
  </conditionalFormatting>
  <conditionalFormatting sqref="AT50">
    <cfRule type="cellIs" dxfId="10642" priority="1371" operator="lessThan">
      <formula>$C$4</formula>
    </cfRule>
  </conditionalFormatting>
  <conditionalFormatting sqref="AT51">
    <cfRule type="cellIs" dxfId="10641" priority="1372" operator="lessThan">
      <formula>$C$4</formula>
    </cfRule>
  </conditionalFormatting>
  <conditionalFormatting sqref="AT52">
    <cfRule type="cellIs" dxfId="10640" priority="1373" operator="lessThan">
      <formula>$C$4</formula>
    </cfRule>
  </conditionalFormatting>
  <conditionalFormatting sqref="AT53">
    <cfRule type="cellIs" dxfId="10639" priority="1374" operator="lessThan">
      <formula>$C$4</formula>
    </cfRule>
  </conditionalFormatting>
  <conditionalFormatting sqref="AT54">
    <cfRule type="cellIs" dxfId="10638" priority="1375" operator="lessThan">
      <formula>$C$4</formula>
    </cfRule>
  </conditionalFormatting>
  <conditionalFormatting sqref="AT55">
    <cfRule type="cellIs" dxfId="10637" priority="1376" operator="lessThan">
      <formula>$C$4</formula>
    </cfRule>
  </conditionalFormatting>
  <conditionalFormatting sqref="AT56">
    <cfRule type="cellIs" dxfId="10636" priority="1377" operator="lessThan">
      <formula>$C$4</formula>
    </cfRule>
  </conditionalFormatting>
  <conditionalFormatting sqref="AT57">
    <cfRule type="cellIs" dxfId="10635" priority="1378" operator="lessThan">
      <formula>$C$4</formula>
    </cfRule>
  </conditionalFormatting>
  <conditionalFormatting sqref="AT58">
    <cfRule type="cellIs" dxfId="10634" priority="1379" operator="lessThan">
      <formula>$C$4</formula>
    </cfRule>
  </conditionalFormatting>
  <conditionalFormatting sqref="AT59">
    <cfRule type="cellIs" dxfId="10633" priority="1380" operator="lessThan">
      <formula>$C$4</formula>
    </cfRule>
  </conditionalFormatting>
  <conditionalFormatting sqref="AT60">
    <cfRule type="cellIs" dxfId="10632" priority="1381" operator="lessThan">
      <formula>$C$4</formula>
    </cfRule>
  </conditionalFormatting>
  <conditionalFormatting sqref="AU11">
    <cfRule type="cellIs" dxfId="10631" priority="1382" operator="lessThan">
      <formula>$C$4</formula>
    </cfRule>
  </conditionalFormatting>
  <conditionalFormatting sqref="AU12">
    <cfRule type="cellIs" dxfId="10630" priority="1383" operator="lessThan">
      <formula>$C$4</formula>
    </cfRule>
  </conditionalFormatting>
  <conditionalFormatting sqref="AU13">
    <cfRule type="cellIs" dxfId="10629" priority="1384" operator="lessThan">
      <formula>$C$4</formula>
    </cfRule>
  </conditionalFormatting>
  <conditionalFormatting sqref="AU14">
    <cfRule type="cellIs" dxfId="10628" priority="1385" operator="lessThan">
      <formula>$C$4</formula>
    </cfRule>
  </conditionalFormatting>
  <conditionalFormatting sqref="AU15">
    <cfRule type="cellIs" dxfId="10627" priority="1386" operator="lessThan">
      <formula>$C$4</formula>
    </cfRule>
  </conditionalFormatting>
  <conditionalFormatting sqref="AU16">
    <cfRule type="cellIs" dxfId="10626" priority="1387" operator="lessThan">
      <formula>$C$4</formula>
    </cfRule>
  </conditionalFormatting>
  <conditionalFormatting sqref="AU17">
    <cfRule type="cellIs" dxfId="10625" priority="1388" operator="lessThan">
      <formula>$C$4</formula>
    </cfRule>
  </conditionalFormatting>
  <conditionalFormatting sqref="AU18">
    <cfRule type="cellIs" dxfId="10624" priority="1389" operator="lessThan">
      <formula>$C$4</formula>
    </cfRule>
  </conditionalFormatting>
  <conditionalFormatting sqref="AU19">
    <cfRule type="cellIs" dxfId="10623" priority="1390" operator="lessThan">
      <formula>$C$4</formula>
    </cfRule>
  </conditionalFormatting>
  <conditionalFormatting sqref="AU20">
    <cfRule type="cellIs" dxfId="10622" priority="1391" operator="lessThan">
      <formula>$C$4</formula>
    </cfRule>
  </conditionalFormatting>
  <conditionalFormatting sqref="AU21">
    <cfRule type="cellIs" dxfId="10621" priority="1392" operator="lessThan">
      <formula>$C$4</formula>
    </cfRule>
  </conditionalFormatting>
  <conditionalFormatting sqref="AU22">
    <cfRule type="cellIs" dxfId="10620" priority="1393" operator="lessThan">
      <formula>$C$4</formula>
    </cfRule>
  </conditionalFormatting>
  <conditionalFormatting sqref="AU23">
    <cfRule type="cellIs" dxfId="10619" priority="1394" operator="lessThan">
      <formula>$C$4</formula>
    </cfRule>
  </conditionalFormatting>
  <conditionalFormatting sqref="AU24">
    <cfRule type="cellIs" dxfId="10618" priority="1395" operator="lessThan">
      <formula>$C$4</formula>
    </cfRule>
  </conditionalFormatting>
  <conditionalFormatting sqref="AU25">
    <cfRule type="cellIs" dxfId="10617" priority="1396" operator="lessThan">
      <formula>$C$4</formula>
    </cfRule>
  </conditionalFormatting>
  <conditionalFormatting sqref="AU26">
    <cfRule type="cellIs" dxfId="10616" priority="1397" operator="lessThan">
      <formula>$C$4</formula>
    </cfRule>
  </conditionalFormatting>
  <conditionalFormatting sqref="AU27">
    <cfRule type="cellIs" dxfId="10615" priority="1398" operator="lessThan">
      <formula>$C$4</formula>
    </cfRule>
  </conditionalFormatting>
  <conditionalFormatting sqref="AU28">
    <cfRule type="cellIs" dxfId="10614" priority="1399" operator="lessThan">
      <formula>$C$4</formula>
    </cfRule>
  </conditionalFormatting>
  <conditionalFormatting sqref="AU29">
    <cfRule type="cellIs" dxfId="10613" priority="1400" operator="lessThan">
      <formula>$C$4</formula>
    </cfRule>
  </conditionalFormatting>
  <conditionalFormatting sqref="AU30">
    <cfRule type="cellIs" dxfId="10612" priority="1401" operator="lessThan">
      <formula>$C$4</formula>
    </cfRule>
  </conditionalFormatting>
  <conditionalFormatting sqref="AU31">
    <cfRule type="cellIs" dxfId="10611" priority="1402" operator="lessThan">
      <formula>$C$4</formula>
    </cfRule>
  </conditionalFormatting>
  <conditionalFormatting sqref="AU32">
    <cfRule type="cellIs" dxfId="10610" priority="1403" operator="lessThan">
      <formula>$C$4</formula>
    </cfRule>
  </conditionalFormatting>
  <conditionalFormatting sqref="AU33">
    <cfRule type="cellIs" dxfId="10609" priority="1404" operator="lessThan">
      <formula>$C$4</formula>
    </cfRule>
  </conditionalFormatting>
  <conditionalFormatting sqref="AU34">
    <cfRule type="cellIs" dxfId="10608" priority="1405" operator="lessThan">
      <formula>$C$4</formula>
    </cfRule>
  </conditionalFormatting>
  <conditionalFormatting sqref="AU35">
    <cfRule type="cellIs" dxfId="10607" priority="1406" operator="lessThan">
      <formula>$C$4</formula>
    </cfRule>
  </conditionalFormatting>
  <conditionalFormatting sqref="AU36">
    <cfRule type="cellIs" dxfId="10606" priority="1407" operator="lessThan">
      <formula>$C$4</formula>
    </cfRule>
  </conditionalFormatting>
  <conditionalFormatting sqref="AU37">
    <cfRule type="cellIs" dxfId="10605" priority="1408" operator="lessThan">
      <formula>$C$4</formula>
    </cfRule>
  </conditionalFormatting>
  <conditionalFormatting sqref="AU38">
    <cfRule type="cellIs" dxfId="10604" priority="1409" operator="lessThan">
      <formula>$C$4</formula>
    </cfRule>
  </conditionalFormatting>
  <conditionalFormatting sqref="AU39">
    <cfRule type="cellIs" dxfId="10603" priority="1410" operator="lessThan">
      <formula>$C$4</formula>
    </cfRule>
  </conditionalFormatting>
  <conditionalFormatting sqref="AU40">
    <cfRule type="cellIs" dxfId="10602" priority="1411" operator="lessThan">
      <formula>$C$4</formula>
    </cfRule>
  </conditionalFormatting>
  <conditionalFormatting sqref="AU41">
    <cfRule type="cellIs" dxfId="10601" priority="1412" operator="lessThan">
      <formula>$C$4</formula>
    </cfRule>
  </conditionalFormatting>
  <conditionalFormatting sqref="AU42">
    <cfRule type="cellIs" dxfId="10600" priority="1413" operator="lessThan">
      <formula>$C$4</formula>
    </cfRule>
  </conditionalFormatting>
  <conditionalFormatting sqref="AU43">
    <cfRule type="cellIs" dxfId="10599" priority="1414" operator="lessThan">
      <formula>$C$4</formula>
    </cfRule>
  </conditionalFormatting>
  <conditionalFormatting sqref="AU44">
    <cfRule type="cellIs" dxfId="10598" priority="1415" operator="lessThan">
      <formula>$C$4</formula>
    </cfRule>
  </conditionalFormatting>
  <conditionalFormatting sqref="AU45">
    <cfRule type="cellIs" dxfId="10597" priority="1416" operator="lessThan">
      <formula>$C$4</formula>
    </cfRule>
  </conditionalFormatting>
  <conditionalFormatting sqref="AU46">
    <cfRule type="cellIs" dxfId="10596" priority="1417" operator="lessThan">
      <formula>$C$4</formula>
    </cfRule>
  </conditionalFormatting>
  <conditionalFormatting sqref="AU47">
    <cfRule type="cellIs" dxfId="10595" priority="1418" operator="lessThan">
      <formula>$C$4</formula>
    </cfRule>
  </conditionalFormatting>
  <conditionalFormatting sqref="AU48">
    <cfRule type="cellIs" dxfId="10594" priority="1419" operator="lessThan">
      <formula>$C$4</formula>
    </cfRule>
  </conditionalFormatting>
  <conditionalFormatting sqref="AU49">
    <cfRule type="cellIs" dxfId="10593" priority="1420" operator="lessThan">
      <formula>$C$4</formula>
    </cfRule>
  </conditionalFormatting>
  <conditionalFormatting sqref="AU50">
    <cfRule type="cellIs" dxfId="10592" priority="1421" operator="lessThan">
      <formula>$C$4</formula>
    </cfRule>
  </conditionalFormatting>
  <conditionalFormatting sqref="AU51">
    <cfRule type="cellIs" dxfId="10591" priority="1422" operator="lessThan">
      <formula>$C$4</formula>
    </cfRule>
  </conditionalFormatting>
  <conditionalFormatting sqref="AU52">
    <cfRule type="cellIs" dxfId="10590" priority="1423" operator="lessThan">
      <formula>$C$4</formula>
    </cfRule>
  </conditionalFormatting>
  <conditionalFormatting sqref="AU53">
    <cfRule type="cellIs" dxfId="10589" priority="1424" operator="lessThan">
      <formula>$C$4</formula>
    </cfRule>
  </conditionalFormatting>
  <conditionalFormatting sqref="AU54">
    <cfRule type="cellIs" dxfId="10588" priority="1425" operator="lessThan">
      <formula>$C$4</formula>
    </cfRule>
  </conditionalFormatting>
  <conditionalFormatting sqref="AU55">
    <cfRule type="cellIs" dxfId="10587" priority="1426" operator="lessThan">
      <formula>$C$4</formula>
    </cfRule>
  </conditionalFormatting>
  <conditionalFormatting sqref="AU56">
    <cfRule type="cellIs" dxfId="10586" priority="1427" operator="lessThan">
      <formula>$C$4</formula>
    </cfRule>
  </conditionalFormatting>
  <conditionalFormatting sqref="AU57">
    <cfRule type="cellIs" dxfId="10585" priority="1428" operator="lessThan">
      <formula>$C$4</formula>
    </cfRule>
  </conditionalFormatting>
  <conditionalFormatting sqref="AU58">
    <cfRule type="cellIs" dxfId="10584" priority="1429" operator="lessThan">
      <formula>$C$4</formula>
    </cfRule>
  </conditionalFormatting>
  <conditionalFormatting sqref="AU59">
    <cfRule type="cellIs" dxfId="10583" priority="1430" operator="lessThan">
      <formula>$C$4</formula>
    </cfRule>
  </conditionalFormatting>
  <conditionalFormatting sqref="AU60">
    <cfRule type="cellIs" dxfId="10582" priority="1431" operator="lessThan">
      <formula>$C$4</formula>
    </cfRule>
  </conditionalFormatting>
  <conditionalFormatting sqref="AV11">
    <cfRule type="cellIs" dxfId="10581" priority="1432" operator="lessThan">
      <formula>$C$4</formula>
    </cfRule>
  </conditionalFormatting>
  <conditionalFormatting sqref="AV12">
    <cfRule type="cellIs" dxfId="10580" priority="1433" operator="lessThan">
      <formula>$C$4</formula>
    </cfRule>
  </conditionalFormatting>
  <conditionalFormatting sqref="AV13">
    <cfRule type="cellIs" dxfId="10579" priority="1434" operator="lessThan">
      <formula>$C$4</formula>
    </cfRule>
  </conditionalFormatting>
  <conditionalFormatting sqref="AV14">
    <cfRule type="cellIs" dxfId="10578" priority="1435" operator="lessThan">
      <formula>$C$4</formula>
    </cfRule>
  </conditionalFormatting>
  <conditionalFormatting sqref="AV15">
    <cfRule type="cellIs" dxfId="10577" priority="1436" operator="lessThan">
      <formula>$C$4</formula>
    </cfRule>
  </conditionalFormatting>
  <conditionalFormatting sqref="AV16">
    <cfRule type="cellIs" dxfId="10576" priority="1437" operator="lessThan">
      <formula>$C$4</formula>
    </cfRule>
  </conditionalFormatting>
  <conditionalFormatting sqref="AV17">
    <cfRule type="cellIs" dxfId="10575" priority="1438" operator="lessThan">
      <formula>$C$4</formula>
    </cfRule>
  </conditionalFormatting>
  <conditionalFormatting sqref="AV18">
    <cfRule type="cellIs" dxfId="10574" priority="1439" operator="lessThan">
      <formula>$C$4</formula>
    </cfRule>
  </conditionalFormatting>
  <conditionalFormatting sqref="AV19">
    <cfRule type="cellIs" dxfId="10573" priority="1440" operator="lessThan">
      <formula>$C$4</formula>
    </cfRule>
  </conditionalFormatting>
  <conditionalFormatting sqref="AV20">
    <cfRule type="cellIs" dxfId="10572" priority="1441" operator="lessThan">
      <formula>$C$4</formula>
    </cfRule>
  </conditionalFormatting>
  <conditionalFormatting sqref="AV21">
    <cfRule type="cellIs" dxfId="10571" priority="1442" operator="lessThan">
      <formula>$C$4</formula>
    </cfRule>
  </conditionalFormatting>
  <conditionalFormatting sqref="AV22">
    <cfRule type="cellIs" dxfId="10570" priority="1443" operator="lessThan">
      <formula>$C$4</formula>
    </cfRule>
  </conditionalFormatting>
  <conditionalFormatting sqref="AV23">
    <cfRule type="cellIs" dxfId="10569" priority="1444" operator="lessThan">
      <formula>$C$4</formula>
    </cfRule>
  </conditionalFormatting>
  <conditionalFormatting sqref="AV24">
    <cfRule type="cellIs" dxfId="10568" priority="1445" operator="lessThan">
      <formula>$C$4</formula>
    </cfRule>
  </conditionalFormatting>
  <conditionalFormatting sqref="AV25">
    <cfRule type="cellIs" dxfId="10567" priority="1446" operator="lessThan">
      <formula>$C$4</formula>
    </cfRule>
  </conditionalFormatting>
  <conditionalFormatting sqref="AV26">
    <cfRule type="cellIs" dxfId="10566" priority="1447" operator="lessThan">
      <formula>$C$4</formula>
    </cfRule>
  </conditionalFormatting>
  <conditionalFormatting sqref="AV27">
    <cfRule type="cellIs" dxfId="10565" priority="1448" operator="lessThan">
      <formula>$C$4</formula>
    </cfRule>
  </conditionalFormatting>
  <conditionalFormatting sqref="AV28">
    <cfRule type="cellIs" dxfId="10564" priority="1449" operator="lessThan">
      <formula>$C$4</formula>
    </cfRule>
  </conditionalFormatting>
  <conditionalFormatting sqref="AV29">
    <cfRule type="cellIs" dxfId="10563" priority="1450" operator="lessThan">
      <formula>$C$4</formula>
    </cfRule>
  </conditionalFormatting>
  <conditionalFormatting sqref="AV30">
    <cfRule type="cellIs" dxfId="10562" priority="1451" operator="lessThan">
      <formula>$C$4</formula>
    </cfRule>
  </conditionalFormatting>
  <conditionalFormatting sqref="AV31">
    <cfRule type="cellIs" dxfId="10561" priority="1452" operator="lessThan">
      <formula>$C$4</formula>
    </cfRule>
  </conditionalFormatting>
  <conditionalFormatting sqref="AV32">
    <cfRule type="cellIs" dxfId="10560" priority="1453" operator="lessThan">
      <formula>$C$4</formula>
    </cfRule>
  </conditionalFormatting>
  <conditionalFormatting sqref="AV33">
    <cfRule type="cellIs" dxfId="10559" priority="1454" operator="lessThan">
      <formula>$C$4</formula>
    </cfRule>
  </conditionalFormatting>
  <conditionalFormatting sqref="AV34">
    <cfRule type="cellIs" dxfId="10558" priority="1455" operator="lessThan">
      <formula>$C$4</formula>
    </cfRule>
  </conditionalFormatting>
  <conditionalFormatting sqref="AV35">
    <cfRule type="cellIs" dxfId="10557" priority="1456" operator="lessThan">
      <formula>$C$4</formula>
    </cfRule>
  </conditionalFormatting>
  <conditionalFormatting sqref="AV36">
    <cfRule type="cellIs" dxfId="10556" priority="1457" operator="lessThan">
      <formula>$C$4</formula>
    </cfRule>
  </conditionalFormatting>
  <conditionalFormatting sqref="AV37">
    <cfRule type="cellIs" dxfId="10555" priority="1458" operator="lessThan">
      <formula>$C$4</formula>
    </cfRule>
  </conditionalFormatting>
  <conditionalFormatting sqref="AV38">
    <cfRule type="cellIs" dxfId="10554" priority="1459" operator="lessThan">
      <formula>$C$4</formula>
    </cfRule>
  </conditionalFormatting>
  <conditionalFormatting sqref="AV39">
    <cfRule type="cellIs" dxfId="10553" priority="1460" operator="lessThan">
      <formula>$C$4</formula>
    </cfRule>
  </conditionalFormatting>
  <conditionalFormatting sqref="AV40">
    <cfRule type="cellIs" dxfId="10552" priority="1461" operator="lessThan">
      <formula>$C$4</formula>
    </cfRule>
  </conditionalFormatting>
  <conditionalFormatting sqref="AV41">
    <cfRule type="cellIs" dxfId="10551" priority="1462" operator="lessThan">
      <formula>$C$4</formula>
    </cfRule>
  </conditionalFormatting>
  <conditionalFormatting sqref="AV42">
    <cfRule type="cellIs" dxfId="10550" priority="1463" operator="lessThan">
      <formula>$C$4</formula>
    </cfRule>
  </conditionalFormatting>
  <conditionalFormatting sqref="AV43">
    <cfRule type="cellIs" dxfId="10549" priority="1464" operator="lessThan">
      <formula>$C$4</formula>
    </cfRule>
  </conditionalFormatting>
  <conditionalFormatting sqref="AV44">
    <cfRule type="cellIs" dxfId="10548" priority="1465" operator="lessThan">
      <formula>$C$4</formula>
    </cfRule>
  </conditionalFormatting>
  <conditionalFormatting sqref="AV45">
    <cfRule type="cellIs" dxfId="10547" priority="1466" operator="lessThan">
      <formula>$C$4</formula>
    </cfRule>
  </conditionalFormatting>
  <conditionalFormatting sqref="AV46">
    <cfRule type="cellIs" dxfId="10546" priority="1467" operator="lessThan">
      <formula>$C$4</formula>
    </cfRule>
  </conditionalFormatting>
  <conditionalFormatting sqref="AV47">
    <cfRule type="cellIs" dxfId="10545" priority="1468" operator="lessThan">
      <formula>$C$4</formula>
    </cfRule>
  </conditionalFormatting>
  <conditionalFormatting sqref="AV48">
    <cfRule type="cellIs" dxfId="10544" priority="1469" operator="lessThan">
      <formula>$C$4</formula>
    </cfRule>
  </conditionalFormatting>
  <conditionalFormatting sqref="AV49">
    <cfRule type="cellIs" dxfId="10543" priority="1470" operator="lessThan">
      <formula>$C$4</formula>
    </cfRule>
  </conditionalFormatting>
  <conditionalFormatting sqref="AV50">
    <cfRule type="cellIs" dxfId="10542" priority="1471" operator="lessThan">
      <formula>$C$4</formula>
    </cfRule>
  </conditionalFormatting>
  <conditionalFormatting sqref="AV51">
    <cfRule type="cellIs" dxfId="10541" priority="1472" operator="lessThan">
      <formula>$C$4</formula>
    </cfRule>
  </conditionalFormatting>
  <conditionalFormatting sqref="AV52">
    <cfRule type="cellIs" dxfId="10540" priority="1473" operator="lessThan">
      <formula>$C$4</formula>
    </cfRule>
  </conditionalFormatting>
  <conditionalFormatting sqref="AV53">
    <cfRule type="cellIs" dxfId="10539" priority="1474" operator="lessThan">
      <formula>$C$4</formula>
    </cfRule>
  </conditionalFormatting>
  <conditionalFormatting sqref="AV54">
    <cfRule type="cellIs" dxfId="10538" priority="1475" operator="lessThan">
      <formula>$C$4</formula>
    </cfRule>
  </conditionalFormatting>
  <conditionalFormatting sqref="AV55">
    <cfRule type="cellIs" dxfId="10537" priority="1476" operator="lessThan">
      <formula>$C$4</formula>
    </cfRule>
  </conditionalFormatting>
  <conditionalFormatting sqref="AV56">
    <cfRule type="cellIs" dxfId="10536" priority="1477" operator="lessThan">
      <formula>$C$4</formula>
    </cfRule>
  </conditionalFormatting>
  <conditionalFormatting sqref="AV57">
    <cfRule type="cellIs" dxfId="10535" priority="1478" operator="lessThan">
      <formula>$C$4</formula>
    </cfRule>
  </conditionalFormatting>
  <conditionalFormatting sqref="AV58">
    <cfRule type="cellIs" dxfId="10534" priority="1479" operator="lessThan">
      <formula>$C$4</formula>
    </cfRule>
  </conditionalFormatting>
  <conditionalFormatting sqref="AV59">
    <cfRule type="cellIs" dxfId="10533" priority="1480" operator="lessThan">
      <formula>$C$4</formula>
    </cfRule>
  </conditionalFormatting>
  <conditionalFormatting sqref="AV60">
    <cfRule type="cellIs" dxfId="10532" priority="1481" operator="lessThan">
      <formula>$C$4</formula>
    </cfRule>
  </conditionalFormatting>
  <conditionalFormatting sqref="AW11">
    <cfRule type="cellIs" dxfId="10531" priority="1482" operator="lessThan">
      <formula>$C$4</formula>
    </cfRule>
  </conditionalFormatting>
  <conditionalFormatting sqref="AW12">
    <cfRule type="cellIs" dxfId="10530" priority="1483" operator="lessThan">
      <formula>$C$4</formula>
    </cfRule>
  </conditionalFormatting>
  <conditionalFormatting sqref="AW13">
    <cfRule type="cellIs" dxfId="10529" priority="1484" operator="lessThan">
      <formula>$C$4</formula>
    </cfRule>
  </conditionalFormatting>
  <conditionalFormatting sqref="AW14">
    <cfRule type="cellIs" dxfId="10528" priority="1485" operator="lessThan">
      <formula>$C$4</formula>
    </cfRule>
  </conditionalFormatting>
  <conditionalFormatting sqref="AW15">
    <cfRule type="cellIs" dxfId="10527" priority="1486" operator="lessThan">
      <formula>$C$4</formula>
    </cfRule>
  </conditionalFormatting>
  <conditionalFormatting sqref="AW16">
    <cfRule type="cellIs" dxfId="10526" priority="1487" operator="lessThan">
      <formula>$C$4</formula>
    </cfRule>
  </conditionalFormatting>
  <conditionalFormatting sqref="AW17">
    <cfRule type="cellIs" dxfId="10525" priority="1488" operator="lessThan">
      <formula>$C$4</formula>
    </cfRule>
  </conditionalFormatting>
  <conditionalFormatting sqref="AW18">
    <cfRule type="cellIs" dxfId="10524" priority="1489" operator="lessThan">
      <formula>$C$4</formula>
    </cfRule>
  </conditionalFormatting>
  <conditionalFormatting sqref="AW19">
    <cfRule type="cellIs" dxfId="10523" priority="1490" operator="lessThan">
      <formula>$C$4</formula>
    </cfRule>
  </conditionalFormatting>
  <conditionalFormatting sqref="AW20">
    <cfRule type="cellIs" dxfId="10522" priority="1491" operator="lessThan">
      <formula>$C$4</formula>
    </cfRule>
  </conditionalFormatting>
  <conditionalFormatting sqref="AW21">
    <cfRule type="cellIs" dxfId="10521" priority="1492" operator="lessThan">
      <formula>$C$4</formula>
    </cfRule>
  </conditionalFormatting>
  <conditionalFormatting sqref="AW22">
    <cfRule type="cellIs" dxfId="10520" priority="1493" operator="lessThan">
      <formula>$C$4</formula>
    </cfRule>
  </conditionalFormatting>
  <conditionalFormatting sqref="AW23">
    <cfRule type="cellIs" dxfId="10519" priority="1494" operator="lessThan">
      <formula>$C$4</formula>
    </cfRule>
  </conditionalFormatting>
  <conditionalFormatting sqref="AW24">
    <cfRule type="cellIs" dxfId="10518" priority="1495" operator="lessThan">
      <formula>$C$4</formula>
    </cfRule>
  </conditionalFormatting>
  <conditionalFormatting sqref="AW25">
    <cfRule type="cellIs" dxfId="10517" priority="1496" operator="lessThan">
      <formula>$C$4</formula>
    </cfRule>
  </conditionalFormatting>
  <conditionalFormatting sqref="AW26">
    <cfRule type="cellIs" dxfId="10516" priority="1497" operator="lessThan">
      <formula>$C$4</formula>
    </cfRule>
  </conditionalFormatting>
  <conditionalFormatting sqref="AW27">
    <cfRule type="cellIs" dxfId="10515" priority="1498" operator="lessThan">
      <formula>$C$4</formula>
    </cfRule>
  </conditionalFormatting>
  <conditionalFormatting sqref="AW28">
    <cfRule type="cellIs" dxfId="10514" priority="1499" operator="lessThan">
      <formula>$C$4</formula>
    </cfRule>
  </conditionalFormatting>
  <conditionalFormatting sqref="AW29">
    <cfRule type="cellIs" dxfId="10513" priority="1500" operator="lessThan">
      <formula>$C$4</formula>
    </cfRule>
  </conditionalFormatting>
  <conditionalFormatting sqref="AW30">
    <cfRule type="cellIs" dxfId="10512" priority="1501" operator="lessThan">
      <formula>$C$4</formula>
    </cfRule>
  </conditionalFormatting>
  <conditionalFormatting sqref="AW31">
    <cfRule type="cellIs" dxfId="10511" priority="1502" operator="lessThan">
      <formula>$C$4</formula>
    </cfRule>
  </conditionalFormatting>
  <conditionalFormatting sqref="AW32">
    <cfRule type="cellIs" dxfId="10510" priority="1503" operator="lessThan">
      <formula>$C$4</formula>
    </cfRule>
  </conditionalFormatting>
  <conditionalFormatting sqref="AW33">
    <cfRule type="cellIs" dxfId="10509" priority="1504" operator="lessThan">
      <formula>$C$4</formula>
    </cfRule>
  </conditionalFormatting>
  <conditionalFormatting sqref="AW34">
    <cfRule type="cellIs" dxfId="10508" priority="1505" operator="lessThan">
      <formula>$C$4</formula>
    </cfRule>
  </conditionalFormatting>
  <conditionalFormatting sqref="AW35">
    <cfRule type="cellIs" dxfId="10507" priority="1506" operator="lessThan">
      <formula>$C$4</formula>
    </cfRule>
  </conditionalFormatting>
  <conditionalFormatting sqref="AW36">
    <cfRule type="cellIs" dxfId="10506" priority="1507" operator="lessThan">
      <formula>$C$4</formula>
    </cfRule>
  </conditionalFormatting>
  <conditionalFormatting sqref="AW37">
    <cfRule type="cellIs" dxfId="10505" priority="1508" operator="lessThan">
      <formula>$C$4</formula>
    </cfRule>
  </conditionalFormatting>
  <conditionalFormatting sqref="AW38">
    <cfRule type="cellIs" dxfId="10504" priority="1509" operator="lessThan">
      <formula>$C$4</formula>
    </cfRule>
  </conditionalFormatting>
  <conditionalFormatting sqref="AW39">
    <cfRule type="cellIs" dxfId="10503" priority="1510" operator="lessThan">
      <formula>$C$4</formula>
    </cfRule>
  </conditionalFormatting>
  <conditionalFormatting sqref="AW40">
    <cfRule type="cellIs" dxfId="10502" priority="1511" operator="lessThan">
      <formula>$C$4</formula>
    </cfRule>
  </conditionalFormatting>
  <conditionalFormatting sqref="AW41">
    <cfRule type="cellIs" dxfId="10501" priority="1512" operator="lessThan">
      <formula>$C$4</formula>
    </cfRule>
  </conditionalFormatting>
  <conditionalFormatting sqref="AW42">
    <cfRule type="cellIs" dxfId="10500" priority="1513" operator="lessThan">
      <formula>$C$4</formula>
    </cfRule>
  </conditionalFormatting>
  <conditionalFormatting sqref="AW43">
    <cfRule type="cellIs" dxfId="10499" priority="1514" operator="lessThan">
      <formula>$C$4</formula>
    </cfRule>
  </conditionalFormatting>
  <conditionalFormatting sqref="AW44">
    <cfRule type="cellIs" dxfId="10498" priority="1515" operator="lessThan">
      <formula>$C$4</formula>
    </cfRule>
  </conditionalFormatting>
  <conditionalFormatting sqref="AW45">
    <cfRule type="cellIs" dxfId="10497" priority="1516" operator="lessThan">
      <formula>$C$4</formula>
    </cfRule>
  </conditionalFormatting>
  <conditionalFormatting sqref="AW46">
    <cfRule type="cellIs" dxfId="10496" priority="1517" operator="lessThan">
      <formula>$C$4</formula>
    </cfRule>
  </conditionalFormatting>
  <conditionalFormatting sqref="AW47">
    <cfRule type="cellIs" dxfId="10495" priority="1518" operator="lessThan">
      <formula>$C$4</formula>
    </cfRule>
  </conditionalFormatting>
  <conditionalFormatting sqref="AW48">
    <cfRule type="cellIs" dxfId="10494" priority="1519" operator="lessThan">
      <formula>$C$4</formula>
    </cfRule>
  </conditionalFormatting>
  <conditionalFormatting sqref="AW49">
    <cfRule type="cellIs" dxfId="10493" priority="1520" operator="lessThan">
      <formula>$C$4</formula>
    </cfRule>
  </conditionalFormatting>
  <conditionalFormatting sqref="AW50">
    <cfRule type="cellIs" dxfId="10492" priority="1521" operator="lessThan">
      <formula>$C$4</formula>
    </cfRule>
  </conditionalFormatting>
  <conditionalFormatting sqref="AW51">
    <cfRule type="cellIs" dxfId="10491" priority="1522" operator="lessThan">
      <formula>$C$4</formula>
    </cfRule>
  </conditionalFormatting>
  <conditionalFormatting sqref="AW52">
    <cfRule type="cellIs" dxfId="10490" priority="1523" operator="lessThan">
      <formula>$C$4</formula>
    </cfRule>
  </conditionalFormatting>
  <conditionalFormatting sqref="AW53">
    <cfRule type="cellIs" dxfId="10489" priority="1524" operator="lessThan">
      <formula>$C$4</formula>
    </cfRule>
  </conditionalFormatting>
  <conditionalFormatting sqref="AW54">
    <cfRule type="cellIs" dxfId="10488" priority="1525" operator="lessThan">
      <formula>$C$4</formula>
    </cfRule>
  </conditionalFormatting>
  <conditionalFormatting sqref="AW55">
    <cfRule type="cellIs" dxfId="10487" priority="1526" operator="lessThan">
      <formula>$C$4</formula>
    </cfRule>
  </conditionalFormatting>
  <conditionalFormatting sqref="AW56">
    <cfRule type="cellIs" dxfId="10486" priority="1527" operator="lessThan">
      <formula>$C$4</formula>
    </cfRule>
  </conditionalFormatting>
  <conditionalFormatting sqref="AW57">
    <cfRule type="cellIs" dxfId="10485" priority="1528" operator="lessThan">
      <formula>$C$4</formula>
    </cfRule>
  </conditionalFormatting>
  <conditionalFormatting sqref="AW58">
    <cfRule type="cellIs" dxfId="10484" priority="1529" operator="lessThan">
      <formula>$C$4</formula>
    </cfRule>
  </conditionalFormatting>
  <conditionalFormatting sqref="AW59">
    <cfRule type="cellIs" dxfId="10483" priority="1530" operator="lessThan">
      <formula>$C$4</formula>
    </cfRule>
  </conditionalFormatting>
  <conditionalFormatting sqref="AW60">
    <cfRule type="cellIs" dxfId="10482" priority="1531" operator="lessThan">
      <formula>$C$4</formula>
    </cfRule>
  </conditionalFormatting>
  <conditionalFormatting sqref="AX11">
    <cfRule type="cellIs" dxfId="10481" priority="1532" operator="lessThan">
      <formula>$C$4</formula>
    </cfRule>
  </conditionalFormatting>
  <conditionalFormatting sqref="AX12">
    <cfRule type="cellIs" dxfId="10480" priority="1533" operator="lessThan">
      <formula>$C$4</formula>
    </cfRule>
  </conditionalFormatting>
  <conditionalFormatting sqref="AX13">
    <cfRule type="cellIs" dxfId="10479" priority="1534" operator="lessThan">
      <formula>$C$4</formula>
    </cfRule>
  </conditionalFormatting>
  <conditionalFormatting sqref="AX14">
    <cfRule type="cellIs" dxfId="10478" priority="1535" operator="lessThan">
      <formula>$C$4</formula>
    </cfRule>
  </conditionalFormatting>
  <conditionalFormatting sqref="AX15">
    <cfRule type="cellIs" dxfId="10477" priority="1536" operator="lessThan">
      <formula>$C$4</formula>
    </cfRule>
  </conditionalFormatting>
  <conditionalFormatting sqref="AX16">
    <cfRule type="cellIs" dxfId="10476" priority="1537" operator="lessThan">
      <formula>$C$4</formula>
    </cfRule>
  </conditionalFormatting>
  <conditionalFormatting sqref="AX17">
    <cfRule type="cellIs" dxfId="10475" priority="1538" operator="lessThan">
      <formula>$C$4</formula>
    </cfRule>
  </conditionalFormatting>
  <conditionalFormatting sqref="AX18">
    <cfRule type="cellIs" dxfId="10474" priority="1539" operator="lessThan">
      <formula>$C$4</formula>
    </cfRule>
  </conditionalFormatting>
  <conditionalFormatting sqref="AX19">
    <cfRule type="cellIs" dxfId="10473" priority="1540" operator="lessThan">
      <formula>$C$4</formula>
    </cfRule>
  </conditionalFormatting>
  <conditionalFormatting sqref="AX20">
    <cfRule type="cellIs" dxfId="10472" priority="1541" operator="lessThan">
      <formula>$C$4</formula>
    </cfRule>
  </conditionalFormatting>
  <conditionalFormatting sqref="AX21">
    <cfRule type="cellIs" dxfId="10471" priority="1542" operator="lessThan">
      <formula>$C$4</formula>
    </cfRule>
  </conditionalFormatting>
  <conditionalFormatting sqref="AX22">
    <cfRule type="cellIs" dxfId="10470" priority="1543" operator="lessThan">
      <formula>$C$4</formula>
    </cfRule>
  </conditionalFormatting>
  <conditionalFormatting sqref="AX23">
    <cfRule type="cellIs" dxfId="10469" priority="1544" operator="lessThan">
      <formula>$C$4</formula>
    </cfRule>
  </conditionalFormatting>
  <conditionalFormatting sqref="AX24">
    <cfRule type="cellIs" dxfId="10468" priority="1545" operator="lessThan">
      <formula>$C$4</formula>
    </cfRule>
  </conditionalFormatting>
  <conditionalFormatting sqref="AX25">
    <cfRule type="cellIs" dxfId="10467" priority="1546" operator="lessThan">
      <formula>$C$4</formula>
    </cfRule>
  </conditionalFormatting>
  <conditionalFormatting sqref="AX26">
    <cfRule type="cellIs" dxfId="10466" priority="1547" operator="lessThan">
      <formula>$C$4</formula>
    </cfRule>
  </conditionalFormatting>
  <conditionalFormatting sqref="AX27">
    <cfRule type="cellIs" dxfId="10465" priority="1548" operator="lessThan">
      <formula>$C$4</formula>
    </cfRule>
  </conditionalFormatting>
  <conditionalFormatting sqref="AX28">
    <cfRule type="cellIs" dxfId="10464" priority="1549" operator="lessThan">
      <formula>$C$4</formula>
    </cfRule>
  </conditionalFormatting>
  <conditionalFormatting sqref="AX29">
    <cfRule type="cellIs" dxfId="10463" priority="1550" operator="lessThan">
      <formula>$C$4</formula>
    </cfRule>
  </conditionalFormatting>
  <conditionalFormatting sqref="AX30">
    <cfRule type="cellIs" dxfId="10462" priority="1551" operator="lessThan">
      <formula>$C$4</formula>
    </cfRule>
  </conditionalFormatting>
  <conditionalFormatting sqref="AX31">
    <cfRule type="cellIs" dxfId="10461" priority="1552" operator="lessThan">
      <formula>$C$4</formula>
    </cfRule>
  </conditionalFormatting>
  <conditionalFormatting sqref="AX32">
    <cfRule type="cellIs" dxfId="10460" priority="1553" operator="lessThan">
      <formula>$C$4</formula>
    </cfRule>
  </conditionalFormatting>
  <conditionalFormatting sqref="AX33">
    <cfRule type="cellIs" dxfId="10459" priority="1554" operator="lessThan">
      <formula>$C$4</formula>
    </cfRule>
  </conditionalFormatting>
  <conditionalFormatting sqref="AX34">
    <cfRule type="cellIs" dxfId="10458" priority="1555" operator="lessThan">
      <formula>$C$4</formula>
    </cfRule>
  </conditionalFormatting>
  <conditionalFormatting sqref="AX35">
    <cfRule type="cellIs" dxfId="10457" priority="1556" operator="lessThan">
      <formula>$C$4</formula>
    </cfRule>
  </conditionalFormatting>
  <conditionalFormatting sqref="AX36">
    <cfRule type="cellIs" dxfId="10456" priority="1557" operator="lessThan">
      <formula>$C$4</formula>
    </cfRule>
  </conditionalFormatting>
  <conditionalFormatting sqref="AX37">
    <cfRule type="cellIs" dxfId="10455" priority="1558" operator="lessThan">
      <formula>$C$4</formula>
    </cfRule>
  </conditionalFormatting>
  <conditionalFormatting sqref="AX38">
    <cfRule type="cellIs" dxfId="10454" priority="1559" operator="lessThan">
      <formula>$C$4</formula>
    </cfRule>
  </conditionalFormatting>
  <conditionalFormatting sqref="AX39">
    <cfRule type="cellIs" dxfId="10453" priority="1560" operator="lessThan">
      <formula>$C$4</formula>
    </cfRule>
  </conditionalFormatting>
  <conditionalFormatting sqref="AX40">
    <cfRule type="cellIs" dxfId="10452" priority="1561" operator="lessThan">
      <formula>$C$4</formula>
    </cfRule>
  </conditionalFormatting>
  <conditionalFormatting sqref="AX41">
    <cfRule type="cellIs" dxfId="10451" priority="1562" operator="lessThan">
      <formula>$C$4</formula>
    </cfRule>
  </conditionalFormatting>
  <conditionalFormatting sqref="AX42">
    <cfRule type="cellIs" dxfId="10450" priority="1563" operator="lessThan">
      <formula>$C$4</formula>
    </cfRule>
  </conditionalFormatting>
  <conditionalFormatting sqref="AX43">
    <cfRule type="cellIs" dxfId="10449" priority="1564" operator="lessThan">
      <formula>$C$4</formula>
    </cfRule>
  </conditionalFormatting>
  <conditionalFormatting sqref="AX44">
    <cfRule type="cellIs" dxfId="10448" priority="1565" operator="lessThan">
      <formula>$C$4</formula>
    </cfRule>
  </conditionalFormatting>
  <conditionalFormatting sqref="AX45">
    <cfRule type="cellIs" dxfId="10447" priority="1566" operator="lessThan">
      <formula>$C$4</formula>
    </cfRule>
  </conditionalFormatting>
  <conditionalFormatting sqref="AX46">
    <cfRule type="cellIs" dxfId="10446" priority="1567" operator="lessThan">
      <formula>$C$4</formula>
    </cfRule>
  </conditionalFormatting>
  <conditionalFormatting sqref="AX47">
    <cfRule type="cellIs" dxfId="10445" priority="1568" operator="lessThan">
      <formula>$C$4</formula>
    </cfRule>
  </conditionalFormatting>
  <conditionalFormatting sqref="AX48">
    <cfRule type="cellIs" dxfId="10444" priority="1569" operator="lessThan">
      <formula>$C$4</formula>
    </cfRule>
  </conditionalFormatting>
  <conditionalFormatting sqref="AX49">
    <cfRule type="cellIs" dxfId="10443" priority="1570" operator="lessThan">
      <formula>$C$4</formula>
    </cfRule>
  </conditionalFormatting>
  <conditionalFormatting sqref="AX50">
    <cfRule type="cellIs" dxfId="10442" priority="1571" operator="lessThan">
      <formula>$C$4</formula>
    </cfRule>
  </conditionalFormatting>
  <conditionalFormatting sqref="AX51">
    <cfRule type="cellIs" dxfId="10441" priority="1572" operator="lessThan">
      <formula>$C$4</formula>
    </cfRule>
  </conditionalFormatting>
  <conditionalFormatting sqref="AX52">
    <cfRule type="cellIs" dxfId="10440" priority="1573" operator="lessThan">
      <formula>$C$4</formula>
    </cfRule>
  </conditionalFormatting>
  <conditionalFormatting sqref="AX53">
    <cfRule type="cellIs" dxfId="10439" priority="1574" operator="lessThan">
      <formula>$C$4</formula>
    </cfRule>
  </conditionalFormatting>
  <conditionalFormatting sqref="AX54">
    <cfRule type="cellIs" dxfId="10438" priority="1575" operator="lessThan">
      <formula>$C$4</formula>
    </cfRule>
  </conditionalFormatting>
  <conditionalFormatting sqref="AX55">
    <cfRule type="cellIs" dxfId="10437" priority="1576" operator="lessThan">
      <formula>$C$4</formula>
    </cfRule>
  </conditionalFormatting>
  <conditionalFormatting sqref="AX56">
    <cfRule type="cellIs" dxfId="10436" priority="1577" operator="lessThan">
      <formula>$C$4</formula>
    </cfRule>
  </conditionalFormatting>
  <conditionalFormatting sqref="AX57">
    <cfRule type="cellIs" dxfId="10435" priority="1578" operator="lessThan">
      <formula>$C$4</formula>
    </cfRule>
  </conditionalFormatting>
  <conditionalFormatting sqref="AX58">
    <cfRule type="cellIs" dxfId="10434" priority="1579" operator="lessThan">
      <formula>$C$4</formula>
    </cfRule>
  </conditionalFormatting>
  <conditionalFormatting sqref="AX59">
    <cfRule type="cellIs" dxfId="10433" priority="1580" operator="lessThan">
      <formula>$C$4</formula>
    </cfRule>
  </conditionalFormatting>
  <conditionalFormatting sqref="AX60">
    <cfRule type="cellIs" dxfId="10432" priority="1581" operator="lessThan">
      <formula>$C$4</formula>
    </cfRule>
  </conditionalFormatting>
  <conditionalFormatting sqref="AY11">
    <cfRule type="cellIs" dxfId="10431" priority="1582" operator="lessThan">
      <formula>$C$4</formula>
    </cfRule>
  </conditionalFormatting>
  <conditionalFormatting sqref="AY12">
    <cfRule type="cellIs" dxfId="10430" priority="1583" operator="lessThan">
      <formula>$C$4</formula>
    </cfRule>
  </conditionalFormatting>
  <conditionalFormatting sqref="AY13">
    <cfRule type="cellIs" dxfId="10429" priority="1584" operator="lessThan">
      <formula>$C$4</formula>
    </cfRule>
  </conditionalFormatting>
  <conditionalFormatting sqref="AY14">
    <cfRule type="cellIs" dxfId="10428" priority="1585" operator="lessThan">
      <formula>$C$4</formula>
    </cfRule>
  </conditionalFormatting>
  <conditionalFormatting sqref="AY15">
    <cfRule type="cellIs" dxfId="10427" priority="1586" operator="lessThan">
      <formula>$C$4</formula>
    </cfRule>
  </conditionalFormatting>
  <conditionalFormatting sqref="AY16">
    <cfRule type="cellIs" dxfId="10426" priority="1587" operator="lessThan">
      <formula>$C$4</formula>
    </cfRule>
  </conditionalFormatting>
  <conditionalFormatting sqref="AY17">
    <cfRule type="cellIs" dxfId="10425" priority="1588" operator="lessThan">
      <formula>$C$4</formula>
    </cfRule>
  </conditionalFormatting>
  <conditionalFormatting sqref="AY18">
    <cfRule type="cellIs" dxfId="10424" priority="1589" operator="lessThan">
      <formula>$C$4</formula>
    </cfRule>
  </conditionalFormatting>
  <conditionalFormatting sqref="AY19">
    <cfRule type="cellIs" dxfId="10423" priority="1590" operator="lessThan">
      <formula>$C$4</formula>
    </cfRule>
  </conditionalFormatting>
  <conditionalFormatting sqref="AY20">
    <cfRule type="cellIs" dxfId="10422" priority="1591" operator="lessThan">
      <formula>$C$4</formula>
    </cfRule>
  </conditionalFormatting>
  <conditionalFormatting sqref="AY21">
    <cfRule type="cellIs" dxfId="10421" priority="1592" operator="lessThan">
      <formula>$C$4</formula>
    </cfRule>
  </conditionalFormatting>
  <conditionalFormatting sqref="AY22">
    <cfRule type="cellIs" dxfId="10420" priority="1593" operator="lessThan">
      <formula>$C$4</formula>
    </cfRule>
  </conditionalFormatting>
  <conditionalFormatting sqref="AY23">
    <cfRule type="cellIs" dxfId="10419" priority="1594" operator="lessThan">
      <formula>$C$4</formula>
    </cfRule>
  </conditionalFormatting>
  <conditionalFormatting sqref="AY24">
    <cfRule type="cellIs" dxfId="10418" priority="1595" operator="lessThan">
      <formula>$C$4</formula>
    </cfRule>
  </conditionalFormatting>
  <conditionalFormatting sqref="AY25">
    <cfRule type="cellIs" dxfId="10417" priority="1596" operator="lessThan">
      <formula>$C$4</formula>
    </cfRule>
  </conditionalFormatting>
  <conditionalFormatting sqref="AY26">
    <cfRule type="cellIs" dxfId="10416" priority="1597" operator="lessThan">
      <formula>$C$4</formula>
    </cfRule>
  </conditionalFormatting>
  <conditionalFormatting sqref="AY27">
    <cfRule type="cellIs" dxfId="10415" priority="1598" operator="lessThan">
      <formula>$C$4</formula>
    </cfRule>
  </conditionalFormatting>
  <conditionalFormatting sqref="AY28">
    <cfRule type="cellIs" dxfId="10414" priority="1599" operator="lessThan">
      <formula>$C$4</formula>
    </cfRule>
  </conditionalFormatting>
  <conditionalFormatting sqref="AY29">
    <cfRule type="cellIs" dxfId="10413" priority="1600" operator="lessThan">
      <formula>$C$4</formula>
    </cfRule>
  </conditionalFormatting>
  <conditionalFormatting sqref="AY30">
    <cfRule type="cellIs" dxfId="10412" priority="1601" operator="lessThan">
      <formula>$C$4</formula>
    </cfRule>
  </conditionalFormatting>
  <conditionalFormatting sqref="AY31">
    <cfRule type="cellIs" dxfId="10411" priority="1602" operator="lessThan">
      <formula>$C$4</formula>
    </cfRule>
  </conditionalFormatting>
  <conditionalFormatting sqref="AY32">
    <cfRule type="cellIs" dxfId="10410" priority="1603" operator="lessThan">
      <formula>$C$4</formula>
    </cfRule>
  </conditionalFormatting>
  <conditionalFormatting sqref="AY33">
    <cfRule type="cellIs" dxfId="10409" priority="1604" operator="lessThan">
      <formula>$C$4</formula>
    </cfRule>
  </conditionalFormatting>
  <conditionalFormatting sqref="AY34">
    <cfRule type="cellIs" dxfId="10408" priority="1605" operator="lessThan">
      <formula>$C$4</formula>
    </cfRule>
  </conditionalFormatting>
  <conditionalFormatting sqref="AY35">
    <cfRule type="cellIs" dxfId="10407" priority="1606" operator="lessThan">
      <formula>$C$4</formula>
    </cfRule>
  </conditionalFormatting>
  <conditionalFormatting sqref="AY36">
    <cfRule type="cellIs" dxfId="10406" priority="1607" operator="lessThan">
      <formula>$C$4</formula>
    </cfRule>
  </conditionalFormatting>
  <conditionalFormatting sqref="AY37">
    <cfRule type="cellIs" dxfId="10405" priority="1608" operator="lessThan">
      <formula>$C$4</formula>
    </cfRule>
  </conditionalFormatting>
  <conditionalFormatting sqref="AY38">
    <cfRule type="cellIs" dxfId="10404" priority="1609" operator="lessThan">
      <formula>$C$4</formula>
    </cfRule>
  </conditionalFormatting>
  <conditionalFormatting sqref="AY39">
    <cfRule type="cellIs" dxfId="10403" priority="1610" operator="lessThan">
      <formula>$C$4</formula>
    </cfRule>
  </conditionalFormatting>
  <conditionalFormatting sqref="AY40">
    <cfRule type="cellIs" dxfId="10402" priority="1611" operator="lessThan">
      <formula>$C$4</formula>
    </cfRule>
  </conditionalFormatting>
  <conditionalFormatting sqref="AY41">
    <cfRule type="cellIs" dxfId="10401" priority="1612" operator="lessThan">
      <formula>$C$4</formula>
    </cfRule>
  </conditionalFormatting>
  <conditionalFormatting sqref="AY42">
    <cfRule type="cellIs" dxfId="10400" priority="1613" operator="lessThan">
      <formula>$C$4</formula>
    </cfRule>
  </conditionalFormatting>
  <conditionalFormatting sqref="AY43">
    <cfRule type="cellIs" dxfId="10399" priority="1614" operator="lessThan">
      <formula>$C$4</formula>
    </cfRule>
  </conditionalFormatting>
  <conditionalFormatting sqref="AY44">
    <cfRule type="cellIs" dxfId="10398" priority="1615" operator="lessThan">
      <formula>$C$4</formula>
    </cfRule>
  </conditionalFormatting>
  <conditionalFormatting sqref="AY45">
    <cfRule type="cellIs" dxfId="10397" priority="1616" operator="lessThan">
      <formula>$C$4</formula>
    </cfRule>
  </conditionalFormatting>
  <conditionalFormatting sqref="AY46">
    <cfRule type="cellIs" dxfId="10396" priority="1617" operator="lessThan">
      <formula>$C$4</formula>
    </cfRule>
  </conditionalFormatting>
  <conditionalFormatting sqref="AY47">
    <cfRule type="cellIs" dxfId="10395" priority="1618" operator="lessThan">
      <formula>$C$4</formula>
    </cfRule>
  </conditionalFormatting>
  <conditionalFormatting sqref="AY48">
    <cfRule type="cellIs" dxfId="10394" priority="1619" operator="lessThan">
      <formula>$C$4</formula>
    </cfRule>
  </conditionalFormatting>
  <conditionalFormatting sqref="AY49">
    <cfRule type="cellIs" dxfId="10393" priority="1620" operator="lessThan">
      <formula>$C$4</formula>
    </cfRule>
  </conditionalFormatting>
  <conditionalFormatting sqref="AY50">
    <cfRule type="cellIs" dxfId="10392" priority="1621" operator="lessThan">
      <formula>$C$4</formula>
    </cfRule>
  </conditionalFormatting>
  <conditionalFormatting sqref="AY51">
    <cfRule type="cellIs" dxfId="10391" priority="1622" operator="lessThan">
      <formula>$C$4</formula>
    </cfRule>
  </conditionalFormatting>
  <conditionalFormatting sqref="AY52">
    <cfRule type="cellIs" dxfId="10390" priority="1623" operator="lessThan">
      <formula>$C$4</formula>
    </cfRule>
  </conditionalFormatting>
  <conditionalFormatting sqref="AY53">
    <cfRule type="cellIs" dxfId="10389" priority="1624" operator="lessThan">
      <formula>$C$4</formula>
    </cfRule>
  </conditionalFormatting>
  <conditionalFormatting sqref="AY54">
    <cfRule type="cellIs" dxfId="10388" priority="1625" operator="lessThan">
      <formula>$C$4</formula>
    </cfRule>
  </conditionalFormatting>
  <conditionalFormatting sqref="AY55">
    <cfRule type="cellIs" dxfId="10387" priority="1626" operator="lessThan">
      <formula>$C$4</formula>
    </cfRule>
  </conditionalFormatting>
  <conditionalFormatting sqref="AY56">
    <cfRule type="cellIs" dxfId="10386" priority="1627" operator="lessThan">
      <formula>$C$4</formula>
    </cfRule>
  </conditionalFormatting>
  <conditionalFormatting sqref="AY57">
    <cfRule type="cellIs" dxfId="10385" priority="1628" operator="lessThan">
      <formula>$C$4</formula>
    </cfRule>
  </conditionalFormatting>
  <conditionalFormatting sqref="AY58">
    <cfRule type="cellIs" dxfId="10384" priority="1629" operator="lessThan">
      <formula>$C$4</formula>
    </cfRule>
  </conditionalFormatting>
  <conditionalFormatting sqref="AY59">
    <cfRule type="cellIs" dxfId="10383" priority="1630" operator="lessThan">
      <formula>$C$4</formula>
    </cfRule>
  </conditionalFormatting>
  <conditionalFormatting sqref="AY60">
    <cfRule type="cellIs" dxfId="10382" priority="1631" operator="lessThan">
      <formula>$C$4</formula>
    </cfRule>
  </conditionalFormatting>
  <conditionalFormatting sqref="BO11">
    <cfRule type="cellIs" dxfId="10381" priority="1632" operator="lessThan">
      <formula>$C$4</formula>
    </cfRule>
  </conditionalFormatting>
  <conditionalFormatting sqref="BO12">
    <cfRule type="cellIs" dxfId="10380" priority="1633" operator="lessThan">
      <formula>$C$4</formula>
    </cfRule>
  </conditionalFormatting>
  <conditionalFormatting sqref="BO13">
    <cfRule type="cellIs" dxfId="10379" priority="1634" operator="lessThan">
      <formula>$C$4</formula>
    </cfRule>
  </conditionalFormatting>
  <conditionalFormatting sqref="BO14">
    <cfRule type="cellIs" dxfId="10378" priority="1635" operator="lessThan">
      <formula>$C$4</formula>
    </cfRule>
  </conditionalFormatting>
  <conditionalFormatting sqref="BO15">
    <cfRule type="cellIs" dxfId="10377" priority="1636" operator="lessThan">
      <formula>$C$4</formula>
    </cfRule>
  </conditionalFormatting>
  <conditionalFormatting sqref="BO16">
    <cfRule type="cellIs" dxfId="10376" priority="1637" operator="lessThan">
      <formula>$C$4</formula>
    </cfRule>
  </conditionalFormatting>
  <conditionalFormatting sqref="BO17">
    <cfRule type="cellIs" dxfId="10375" priority="1638" operator="lessThan">
      <formula>$C$4</formula>
    </cfRule>
  </conditionalFormatting>
  <conditionalFormatting sqref="BO18">
    <cfRule type="cellIs" dxfId="10374" priority="1639" operator="lessThan">
      <formula>$C$4</formula>
    </cfRule>
  </conditionalFormatting>
  <conditionalFormatting sqref="BO19">
    <cfRule type="cellIs" dxfId="10373" priority="1640" operator="lessThan">
      <formula>$C$4</formula>
    </cfRule>
  </conditionalFormatting>
  <conditionalFormatting sqref="BO20">
    <cfRule type="cellIs" dxfId="10372" priority="1641" operator="lessThan">
      <formula>$C$4</formula>
    </cfRule>
  </conditionalFormatting>
  <conditionalFormatting sqref="BO21">
    <cfRule type="cellIs" dxfId="10371" priority="1642" operator="lessThan">
      <formula>$C$4</formula>
    </cfRule>
  </conditionalFormatting>
  <conditionalFormatting sqref="BO22">
    <cfRule type="cellIs" dxfId="10370" priority="1643" operator="lessThan">
      <formula>$C$4</formula>
    </cfRule>
  </conditionalFormatting>
  <conditionalFormatting sqref="BO23">
    <cfRule type="cellIs" dxfId="10369" priority="1644" operator="lessThan">
      <formula>$C$4</formula>
    </cfRule>
  </conditionalFormatting>
  <conditionalFormatting sqref="BO24">
    <cfRule type="cellIs" dxfId="10368" priority="1645" operator="lessThan">
      <formula>$C$4</formula>
    </cfRule>
  </conditionalFormatting>
  <conditionalFormatting sqref="BO25">
    <cfRule type="cellIs" dxfId="10367" priority="1646" operator="lessThan">
      <formula>$C$4</formula>
    </cfRule>
  </conditionalFormatting>
  <conditionalFormatting sqref="BO26">
    <cfRule type="cellIs" dxfId="10366" priority="1647" operator="lessThan">
      <formula>$C$4</formula>
    </cfRule>
  </conditionalFormatting>
  <conditionalFormatting sqref="BO27">
    <cfRule type="cellIs" dxfId="10365" priority="1648" operator="lessThan">
      <formula>$C$4</formula>
    </cfRule>
  </conditionalFormatting>
  <conditionalFormatting sqref="BO28">
    <cfRule type="cellIs" dxfId="10364" priority="1649" operator="lessThan">
      <formula>$C$4</formula>
    </cfRule>
  </conditionalFormatting>
  <conditionalFormatting sqref="BO29">
    <cfRule type="cellIs" dxfId="10363" priority="1650" operator="lessThan">
      <formula>$C$4</formula>
    </cfRule>
  </conditionalFormatting>
  <conditionalFormatting sqref="BO30">
    <cfRule type="cellIs" dxfId="10362" priority="1651" operator="lessThan">
      <formula>$C$4</formula>
    </cfRule>
  </conditionalFormatting>
  <conditionalFormatting sqref="BO31">
    <cfRule type="cellIs" dxfId="10361" priority="1652" operator="lessThan">
      <formula>$C$4</formula>
    </cfRule>
  </conditionalFormatting>
  <conditionalFormatting sqref="BO32">
    <cfRule type="cellIs" dxfId="10360" priority="1653" operator="lessThan">
      <formula>$C$4</formula>
    </cfRule>
  </conditionalFormatting>
  <conditionalFormatting sqref="BO33">
    <cfRule type="cellIs" dxfId="10359" priority="1654" operator="lessThan">
      <formula>$C$4</formula>
    </cfRule>
  </conditionalFormatting>
  <conditionalFormatting sqref="BO34">
    <cfRule type="cellIs" dxfId="10358" priority="1655" operator="lessThan">
      <formula>$C$4</formula>
    </cfRule>
  </conditionalFormatting>
  <conditionalFormatting sqref="BO35">
    <cfRule type="cellIs" dxfId="10357" priority="1656" operator="lessThan">
      <formula>$C$4</formula>
    </cfRule>
  </conditionalFormatting>
  <conditionalFormatting sqref="BO36">
    <cfRule type="cellIs" dxfId="10356" priority="1657" operator="lessThan">
      <formula>$C$4</formula>
    </cfRule>
  </conditionalFormatting>
  <conditionalFormatting sqref="BO37">
    <cfRule type="cellIs" dxfId="10355" priority="1658" operator="lessThan">
      <formula>$C$4</formula>
    </cfRule>
  </conditionalFormatting>
  <conditionalFormatting sqref="BO38">
    <cfRule type="cellIs" dxfId="10354" priority="1659" operator="lessThan">
      <formula>$C$4</formula>
    </cfRule>
  </conditionalFormatting>
  <conditionalFormatting sqref="BO39">
    <cfRule type="cellIs" dxfId="10353" priority="1660" operator="lessThan">
      <formula>$C$4</formula>
    </cfRule>
  </conditionalFormatting>
  <conditionalFormatting sqref="BO40">
    <cfRule type="cellIs" dxfId="10352" priority="1661" operator="lessThan">
      <formula>$C$4</formula>
    </cfRule>
  </conditionalFormatting>
  <conditionalFormatting sqref="BO41">
    <cfRule type="cellIs" dxfId="10351" priority="1662" operator="lessThan">
      <formula>$C$4</formula>
    </cfRule>
  </conditionalFormatting>
  <conditionalFormatting sqref="BO42">
    <cfRule type="cellIs" dxfId="10350" priority="1663" operator="lessThan">
      <formula>$C$4</formula>
    </cfRule>
  </conditionalFormatting>
  <conditionalFormatting sqref="BO43">
    <cfRule type="cellIs" dxfId="10349" priority="1664" operator="lessThan">
      <formula>$C$4</formula>
    </cfRule>
  </conditionalFormatting>
  <conditionalFormatting sqref="BO44">
    <cfRule type="cellIs" dxfId="10348" priority="1665" operator="lessThan">
      <formula>$C$4</formula>
    </cfRule>
  </conditionalFormatting>
  <conditionalFormatting sqref="BO45">
    <cfRule type="cellIs" dxfId="10347" priority="1666" operator="lessThan">
      <formula>$C$4</formula>
    </cfRule>
  </conditionalFormatting>
  <conditionalFormatting sqref="BO46">
    <cfRule type="cellIs" dxfId="10346" priority="1667" operator="lessThan">
      <formula>$C$4</formula>
    </cfRule>
  </conditionalFormatting>
  <conditionalFormatting sqref="BO47">
    <cfRule type="cellIs" dxfId="10345" priority="1668" operator="lessThan">
      <formula>$C$4</formula>
    </cfRule>
  </conditionalFormatting>
  <conditionalFormatting sqref="BO48">
    <cfRule type="cellIs" dxfId="10344" priority="1669" operator="lessThan">
      <formula>$C$4</formula>
    </cfRule>
  </conditionalFormatting>
  <conditionalFormatting sqref="BO49">
    <cfRule type="cellIs" dxfId="10343" priority="1670" operator="lessThan">
      <formula>$C$4</formula>
    </cfRule>
  </conditionalFormatting>
  <conditionalFormatting sqref="BO50">
    <cfRule type="cellIs" dxfId="10342" priority="1671" operator="lessThan">
      <formula>$C$4</formula>
    </cfRule>
  </conditionalFormatting>
  <conditionalFormatting sqref="BO51">
    <cfRule type="cellIs" dxfId="10341" priority="1672" operator="lessThan">
      <formula>$C$4</formula>
    </cfRule>
  </conditionalFormatting>
  <conditionalFormatting sqref="BO52">
    <cfRule type="cellIs" dxfId="10340" priority="1673" operator="lessThan">
      <formula>$C$4</formula>
    </cfRule>
  </conditionalFormatting>
  <conditionalFormatting sqref="BO53">
    <cfRule type="cellIs" dxfId="10339" priority="1674" operator="lessThan">
      <formula>$C$4</formula>
    </cfRule>
  </conditionalFormatting>
  <conditionalFormatting sqref="BO54">
    <cfRule type="cellIs" dxfId="10338" priority="1675" operator="lessThan">
      <formula>$C$4</formula>
    </cfRule>
  </conditionalFormatting>
  <conditionalFormatting sqref="BO55">
    <cfRule type="cellIs" dxfId="10337" priority="1676" operator="lessThan">
      <formula>$C$4</formula>
    </cfRule>
  </conditionalFormatting>
  <conditionalFormatting sqref="BO56">
    <cfRule type="cellIs" dxfId="10336" priority="1677" operator="lessThan">
      <formula>$C$4</formula>
    </cfRule>
  </conditionalFormatting>
  <conditionalFormatting sqref="BO57">
    <cfRule type="cellIs" dxfId="10335" priority="1678" operator="lessThan">
      <formula>$C$4</formula>
    </cfRule>
  </conditionalFormatting>
  <conditionalFormatting sqref="BO58">
    <cfRule type="cellIs" dxfId="10334" priority="1679" operator="lessThan">
      <formula>$C$4</formula>
    </cfRule>
  </conditionalFormatting>
  <conditionalFormatting sqref="BO59">
    <cfRule type="cellIs" dxfId="10333" priority="1680" operator="lessThan">
      <formula>$C$4</formula>
    </cfRule>
  </conditionalFormatting>
  <conditionalFormatting sqref="BO60">
    <cfRule type="cellIs" dxfId="10332" priority="1681" operator="lessThan">
      <formula>$C$4</formula>
    </cfRule>
  </conditionalFormatting>
  <conditionalFormatting sqref="BP11">
    <cfRule type="cellIs" dxfId="10331" priority="1682" operator="lessThan">
      <formula>$C$4</formula>
    </cfRule>
  </conditionalFormatting>
  <conditionalFormatting sqref="BP12">
    <cfRule type="cellIs" dxfId="10330" priority="1683" operator="lessThan">
      <formula>$C$4</formula>
    </cfRule>
  </conditionalFormatting>
  <conditionalFormatting sqref="BP13">
    <cfRule type="cellIs" dxfId="10329" priority="1684" operator="lessThan">
      <formula>$C$4</formula>
    </cfRule>
  </conditionalFormatting>
  <conditionalFormatting sqref="BP14">
    <cfRule type="cellIs" dxfId="10328" priority="1685" operator="lessThan">
      <formula>$C$4</formula>
    </cfRule>
  </conditionalFormatting>
  <conditionalFormatting sqref="BP15">
    <cfRule type="cellIs" dxfId="10327" priority="1686" operator="lessThan">
      <formula>$C$4</formula>
    </cfRule>
  </conditionalFormatting>
  <conditionalFormatting sqref="BP16">
    <cfRule type="cellIs" dxfId="10326" priority="1687" operator="lessThan">
      <formula>$C$4</formula>
    </cfRule>
  </conditionalFormatting>
  <conditionalFormatting sqref="BP17">
    <cfRule type="cellIs" dxfId="10325" priority="1688" operator="lessThan">
      <formula>$C$4</formula>
    </cfRule>
  </conditionalFormatting>
  <conditionalFormatting sqref="BP18">
    <cfRule type="cellIs" dxfId="10324" priority="1689" operator="lessThan">
      <formula>$C$4</formula>
    </cfRule>
  </conditionalFormatting>
  <conditionalFormatting sqref="BP19">
    <cfRule type="cellIs" dxfId="10323" priority="1690" operator="lessThan">
      <formula>$C$4</formula>
    </cfRule>
  </conditionalFormatting>
  <conditionalFormatting sqref="BP20">
    <cfRule type="cellIs" dxfId="10322" priority="1691" operator="lessThan">
      <formula>$C$4</formula>
    </cfRule>
  </conditionalFormatting>
  <conditionalFormatting sqref="BP21">
    <cfRule type="cellIs" dxfId="10321" priority="1692" operator="lessThan">
      <formula>$C$4</formula>
    </cfRule>
  </conditionalFormatting>
  <conditionalFormatting sqref="BP22">
    <cfRule type="cellIs" dxfId="10320" priority="1693" operator="lessThan">
      <formula>$C$4</formula>
    </cfRule>
  </conditionalFormatting>
  <conditionalFormatting sqref="BP23">
    <cfRule type="cellIs" dxfId="10319" priority="1694" operator="lessThan">
      <formula>$C$4</formula>
    </cfRule>
  </conditionalFormatting>
  <conditionalFormatting sqref="BP24">
    <cfRule type="cellIs" dxfId="10318" priority="1695" operator="lessThan">
      <formula>$C$4</formula>
    </cfRule>
  </conditionalFormatting>
  <conditionalFormatting sqref="BP25">
    <cfRule type="cellIs" dxfId="10317" priority="1696" operator="lessThan">
      <formula>$C$4</formula>
    </cfRule>
  </conditionalFormatting>
  <conditionalFormatting sqref="BP26">
    <cfRule type="cellIs" dxfId="10316" priority="1697" operator="lessThan">
      <formula>$C$4</formula>
    </cfRule>
  </conditionalFormatting>
  <conditionalFormatting sqref="BP27">
    <cfRule type="cellIs" dxfId="10315" priority="1698" operator="lessThan">
      <formula>$C$4</formula>
    </cfRule>
  </conditionalFormatting>
  <conditionalFormatting sqref="BP28">
    <cfRule type="cellIs" dxfId="10314" priority="1699" operator="lessThan">
      <formula>$C$4</formula>
    </cfRule>
  </conditionalFormatting>
  <conditionalFormatting sqref="BP29">
    <cfRule type="cellIs" dxfId="10313" priority="1700" operator="lessThan">
      <formula>$C$4</formula>
    </cfRule>
  </conditionalFormatting>
  <conditionalFormatting sqref="BP30">
    <cfRule type="cellIs" dxfId="10312" priority="1701" operator="lessThan">
      <formula>$C$4</formula>
    </cfRule>
  </conditionalFormatting>
  <conditionalFormatting sqref="BP31">
    <cfRule type="cellIs" dxfId="10311" priority="1702" operator="lessThan">
      <formula>$C$4</formula>
    </cfRule>
  </conditionalFormatting>
  <conditionalFormatting sqref="BP32">
    <cfRule type="cellIs" dxfId="10310" priority="1703" operator="lessThan">
      <formula>$C$4</formula>
    </cfRule>
  </conditionalFormatting>
  <conditionalFormatting sqref="BP33">
    <cfRule type="cellIs" dxfId="10309" priority="1704" operator="lessThan">
      <formula>$C$4</formula>
    </cfRule>
  </conditionalFormatting>
  <conditionalFormatting sqref="BP34">
    <cfRule type="cellIs" dxfId="10308" priority="1705" operator="lessThan">
      <formula>$C$4</formula>
    </cfRule>
  </conditionalFormatting>
  <conditionalFormatting sqref="BP35">
    <cfRule type="cellIs" dxfId="10307" priority="1706" operator="lessThan">
      <formula>$C$4</formula>
    </cfRule>
  </conditionalFormatting>
  <conditionalFormatting sqref="BP36">
    <cfRule type="cellIs" dxfId="10306" priority="1707" operator="lessThan">
      <formula>$C$4</formula>
    </cfRule>
  </conditionalFormatting>
  <conditionalFormatting sqref="BP37">
    <cfRule type="cellIs" dxfId="10305" priority="1708" operator="lessThan">
      <formula>$C$4</formula>
    </cfRule>
  </conditionalFormatting>
  <conditionalFormatting sqref="BP38">
    <cfRule type="cellIs" dxfId="10304" priority="1709" operator="lessThan">
      <formula>$C$4</formula>
    </cfRule>
  </conditionalFormatting>
  <conditionalFormatting sqref="BP39">
    <cfRule type="cellIs" dxfId="10303" priority="1710" operator="lessThan">
      <formula>$C$4</formula>
    </cfRule>
  </conditionalFormatting>
  <conditionalFormatting sqref="BP40">
    <cfRule type="cellIs" dxfId="10302" priority="1711" operator="lessThan">
      <formula>$C$4</formula>
    </cfRule>
  </conditionalFormatting>
  <conditionalFormatting sqref="BP41">
    <cfRule type="cellIs" dxfId="10301" priority="1712" operator="lessThan">
      <formula>$C$4</formula>
    </cfRule>
  </conditionalFormatting>
  <conditionalFormatting sqref="BP42">
    <cfRule type="cellIs" dxfId="10300" priority="1713" operator="lessThan">
      <formula>$C$4</formula>
    </cfRule>
  </conditionalFormatting>
  <conditionalFormatting sqref="BP43">
    <cfRule type="cellIs" dxfId="10299" priority="1714" operator="lessThan">
      <formula>$C$4</formula>
    </cfRule>
  </conditionalFormatting>
  <conditionalFormatting sqref="BP44">
    <cfRule type="cellIs" dxfId="10298" priority="1715" operator="lessThan">
      <formula>$C$4</formula>
    </cfRule>
  </conditionalFormatting>
  <conditionalFormatting sqref="BP45">
    <cfRule type="cellIs" dxfId="10297" priority="1716" operator="lessThan">
      <formula>$C$4</formula>
    </cfRule>
  </conditionalFormatting>
  <conditionalFormatting sqref="BP46">
    <cfRule type="cellIs" dxfId="10296" priority="1717" operator="lessThan">
      <formula>$C$4</formula>
    </cfRule>
  </conditionalFormatting>
  <conditionalFormatting sqref="BP47">
    <cfRule type="cellIs" dxfId="10295" priority="1718" operator="lessThan">
      <formula>$C$4</formula>
    </cfRule>
  </conditionalFormatting>
  <conditionalFormatting sqref="BP48">
    <cfRule type="cellIs" dxfId="10294" priority="1719" operator="lessThan">
      <formula>$C$4</formula>
    </cfRule>
  </conditionalFormatting>
  <conditionalFormatting sqref="BP49">
    <cfRule type="cellIs" dxfId="10293" priority="1720" operator="lessThan">
      <formula>$C$4</formula>
    </cfRule>
  </conditionalFormatting>
  <conditionalFormatting sqref="BP50">
    <cfRule type="cellIs" dxfId="10292" priority="1721" operator="lessThan">
      <formula>$C$4</formula>
    </cfRule>
  </conditionalFormatting>
  <conditionalFormatting sqref="BP51">
    <cfRule type="cellIs" dxfId="10291" priority="1722" operator="lessThan">
      <formula>$C$4</formula>
    </cfRule>
  </conditionalFormatting>
  <conditionalFormatting sqref="BP52">
    <cfRule type="cellIs" dxfId="10290" priority="1723" operator="lessThan">
      <formula>$C$4</formula>
    </cfRule>
  </conditionalFormatting>
  <conditionalFormatting sqref="BP53">
    <cfRule type="cellIs" dxfId="10289" priority="1724" operator="lessThan">
      <formula>$C$4</formula>
    </cfRule>
  </conditionalFormatting>
  <conditionalFormatting sqref="BP54">
    <cfRule type="cellIs" dxfId="10288" priority="1725" operator="lessThan">
      <formula>$C$4</formula>
    </cfRule>
  </conditionalFormatting>
  <conditionalFormatting sqref="BP55">
    <cfRule type="cellIs" dxfId="10287" priority="1726" operator="lessThan">
      <formula>$C$4</formula>
    </cfRule>
  </conditionalFormatting>
  <conditionalFormatting sqref="BP56">
    <cfRule type="cellIs" dxfId="10286" priority="1727" operator="lessThan">
      <formula>$C$4</formula>
    </cfRule>
  </conditionalFormatting>
  <conditionalFormatting sqref="BP57">
    <cfRule type="cellIs" dxfId="10285" priority="1728" operator="lessThan">
      <formula>$C$4</formula>
    </cfRule>
  </conditionalFormatting>
  <conditionalFormatting sqref="BP58">
    <cfRule type="cellIs" dxfId="10284" priority="1729" operator="lessThan">
      <formula>$C$4</formula>
    </cfRule>
  </conditionalFormatting>
  <conditionalFormatting sqref="BP59">
    <cfRule type="cellIs" dxfId="10283" priority="1730" operator="lessThan">
      <formula>$C$4</formula>
    </cfRule>
  </conditionalFormatting>
  <conditionalFormatting sqref="BP60">
    <cfRule type="cellIs" dxfId="10282" priority="1731" operator="lessThan">
      <formula>$C$4</formula>
    </cfRule>
  </conditionalFormatting>
  <conditionalFormatting sqref="BQ11">
    <cfRule type="cellIs" dxfId="10281" priority="1732" operator="lessThan">
      <formula>$C$4</formula>
    </cfRule>
  </conditionalFormatting>
  <conditionalFormatting sqref="BQ12">
    <cfRule type="cellIs" dxfId="10280" priority="1733" operator="lessThan">
      <formula>$C$4</formula>
    </cfRule>
  </conditionalFormatting>
  <conditionalFormatting sqref="BQ13">
    <cfRule type="cellIs" dxfId="10279" priority="1734" operator="lessThan">
      <formula>$C$4</formula>
    </cfRule>
  </conditionalFormatting>
  <conditionalFormatting sqref="BQ14">
    <cfRule type="cellIs" dxfId="10278" priority="1735" operator="lessThan">
      <formula>$C$4</formula>
    </cfRule>
  </conditionalFormatting>
  <conditionalFormatting sqref="BQ15">
    <cfRule type="cellIs" dxfId="10277" priority="1736" operator="lessThan">
      <formula>$C$4</formula>
    </cfRule>
  </conditionalFormatting>
  <conditionalFormatting sqref="BQ16">
    <cfRule type="cellIs" dxfId="10276" priority="1737" operator="lessThan">
      <formula>$C$4</formula>
    </cfRule>
  </conditionalFormatting>
  <conditionalFormatting sqref="BQ17">
    <cfRule type="cellIs" dxfId="10275" priority="1738" operator="lessThan">
      <formula>$C$4</formula>
    </cfRule>
  </conditionalFormatting>
  <conditionalFormatting sqref="BQ18">
    <cfRule type="cellIs" dxfId="10274" priority="1739" operator="lessThan">
      <formula>$C$4</formula>
    </cfRule>
  </conditionalFormatting>
  <conditionalFormatting sqref="BQ19">
    <cfRule type="cellIs" dxfId="10273" priority="1740" operator="lessThan">
      <formula>$C$4</formula>
    </cfRule>
  </conditionalFormatting>
  <conditionalFormatting sqref="BQ20">
    <cfRule type="cellIs" dxfId="10272" priority="1741" operator="lessThan">
      <formula>$C$4</formula>
    </cfRule>
  </conditionalFormatting>
  <conditionalFormatting sqref="BQ21">
    <cfRule type="cellIs" dxfId="10271" priority="1742" operator="lessThan">
      <formula>$C$4</formula>
    </cfRule>
  </conditionalFormatting>
  <conditionalFormatting sqref="BQ22">
    <cfRule type="cellIs" dxfId="10270" priority="1743" operator="lessThan">
      <formula>$C$4</formula>
    </cfRule>
  </conditionalFormatting>
  <conditionalFormatting sqref="BQ23">
    <cfRule type="cellIs" dxfId="10269" priority="1744" operator="lessThan">
      <formula>$C$4</formula>
    </cfRule>
  </conditionalFormatting>
  <conditionalFormatting sqref="BQ24">
    <cfRule type="cellIs" dxfId="10268" priority="1745" operator="lessThan">
      <formula>$C$4</formula>
    </cfRule>
  </conditionalFormatting>
  <conditionalFormatting sqref="BQ25">
    <cfRule type="cellIs" dxfId="10267" priority="1746" operator="lessThan">
      <formula>$C$4</formula>
    </cfRule>
  </conditionalFormatting>
  <conditionalFormatting sqref="BQ26">
    <cfRule type="cellIs" dxfId="10266" priority="1747" operator="lessThan">
      <formula>$C$4</formula>
    </cfRule>
  </conditionalFormatting>
  <conditionalFormatting sqref="BQ27">
    <cfRule type="cellIs" dxfId="10265" priority="1748" operator="lessThan">
      <formula>$C$4</formula>
    </cfRule>
  </conditionalFormatting>
  <conditionalFormatting sqref="BQ28">
    <cfRule type="cellIs" dxfId="10264" priority="1749" operator="lessThan">
      <formula>$C$4</formula>
    </cfRule>
  </conditionalFormatting>
  <conditionalFormatting sqref="BQ29">
    <cfRule type="cellIs" dxfId="10263" priority="1750" operator="lessThan">
      <formula>$C$4</formula>
    </cfRule>
  </conditionalFormatting>
  <conditionalFormatting sqref="BQ30">
    <cfRule type="cellIs" dxfId="10262" priority="1751" operator="lessThan">
      <formula>$C$4</formula>
    </cfRule>
  </conditionalFormatting>
  <conditionalFormatting sqref="BQ31">
    <cfRule type="cellIs" dxfId="10261" priority="1752" operator="lessThan">
      <formula>$C$4</formula>
    </cfRule>
  </conditionalFormatting>
  <conditionalFormatting sqref="BQ32">
    <cfRule type="cellIs" dxfId="10260" priority="1753" operator="lessThan">
      <formula>$C$4</formula>
    </cfRule>
  </conditionalFormatting>
  <conditionalFormatting sqref="BQ33">
    <cfRule type="cellIs" dxfId="10259" priority="1754" operator="lessThan">
      <formula>$C$4</formula>
    </cfRule>
  </conditionalFormatting>
  <conditionalFormatting sqref="BQ34">
    <cfRule type="cellIs" dxfId="10258" priority="1755" operator="lessThan">
      <formula>$C$4</formula>
    </cfRule>
  </conditionalFormatting>
  <conditionalFormatting sqref="BQ35">
    <cfRule type="cellIs" dxfId="10257" priority="1756" operator="lessThan">
      <formula>$C$4</formula>
    </cfRule>
  </conditionalFormatting>
  <conditionalFormatting sqref="BQ36">
    <cfRule type="cellIs" dxfId="10256" priority="1757" operator="lessThan">
      <formula>$C$4</formula>
    </cfRule>
  </conditionalFormatting>
  <conditionalFormatting sqref="BQ37">
    <cfRule type="cellIs" dxfId="10255" priority="1758" operator="lessThan">
      <formula>$C$4</formula>
    </cfRule>
  </conditionalFormatting>
  <conditionalFormatting sqref="BQ38">
    <cfRule type="cellIs" dxfId="10254" priority="1759" operator="lessThan">
      <formula>$C$4</formula>
    </cfRule>
  </conditionalFormatting>
  <conditionalFormatting sqref="BQ39">
    <cfRule type="cellIs" dxfId="10253" priority="1760" operator="lessThan">
      <formula>$C$4</formula>
    </cfRule>
  </conditionalFormatting>
  <conditionalFormatting sqref="BQ40">
    <cfRule type="cellIs" dxfId="10252" priority="1761" operator="lessThan">
      <formula>$C$4</formula>
    </cfRule>
  </conditionalFormatting>
  <conditionalFormatting sqref="BQ41">
    <cfRule type="cellIs" dxfId="10251" priority="1762" operator="lessThan">
      <formula>$C$4</formula>
    </cfRule>
  </conditionalFormatting>
  <conditionalFormatting sqref="BQ42">
    <cfRule type="cellIs" dxfId="10250" priority="1763" operator="lessThan">
      <formula>$C$4</formula>
    </cfRule>
  </conditionalFormatting>
  <conditionalFormatting sqref="BQ43">
    <cfRule type="cellIs" dxfId="10249" priority="1764" operator="lessThan">
      <formula>$C$4</formula>
    </cfRule>
  </conditionalFormatting>
  <conditionalFormatting sqref="BQ44">
    <cfRule type="cellIs" dxfId="10248" priority="1765" operator="lessThan">
      <formula>$C$4</formula>
    </cfRule>
  </conditionalFormatting>
  <conditionalFormatting sqref="BQ45">
    <cfRule type="cellIs" dxfId="10247" priority="1766" operator="lessThan">
      <formula>$C$4</formula>
    </cfRule>
  </conditionalFormatting>
  <conditionalFormatting sqref="BQ46">
    <cfRule type="cellIs" dxfId="10246" priority="1767" operator="lessThan">
      <formula>$C$4</formula>
    </cfRule>
  </conditionalFormatting>
  <conditionalFormatting sqref="BQ47">
    <cfRule type="cellIs" dxfId="10245" priority="1768" operator="lessThan">
      <formula>$C$4</formula>
    </cfRule>
  </conditionalFormatting>
  <conditionalFormatting sqref="BQ48">
    <cfRule type="cellIs" dxfId="10244" priority="1769" operator="lessThan">
      <formula>$C$4</formula>
    </cfRule>
  </conditionalFormatting>
  <conditionalFormatting sqref="BQ49">
    <cfRule type="cellIs" dxfId="10243" priority="1770" operator="lessThan">
      <formula>$C$4</formula>
    </cfRule>
  </conditionalFormatting>
  <conditionalFormatting sqref="BQ50">
    <cfRule type="cellIs" dxfId="10242" priority="1771" operator="lessThan">
      <formula>$C$4</formula>
    </cfRule>
  </conditionalFormatting>
  <conditionalFormatting sqref="BQ51">
    <cfRule type="cellIs" dxfId="10241" priority="1772" operator="lessThan">
      <formula>$C$4</formula>
    </cfRule>
  </conditionalFormatting>
  <conditionalFormatting sqref="BQ52">
    <cfRule type="cellIs" dxfId="10240" priority="1773" operator="lessThan">
      <formula>$C$4</formula>
    </cfRule>
  </conditionalFormatting>
  <conditionalFormatting sqref="BQ53">
    <cfRule type="cellIs" dxfId="10239" priority="1774" operator="lessThan">
      <formula>$C$4</formula>
    </cfRule>
  </conditionalFormatting>
  <conditionalFormatting sqref="BQ54">
    <cfRule type="cellIs" dxfId="10238" priority="1775" operator="lessThan">
      <formula>$C$4</formula>
    </cfRule>
  </conditionalFormatting>
  <conditionalFormatting sqref="BQ55">
    <cfRule type="cellIs" dxfId="10237" priority="1776" operator="lessThan">
      <formula>$C$4</formula>
    </cfRule>
  </conditionalFormatting>
  <conditionalFormatting sqref="BQ56">
    <cfRule type="cellIs" dxfId="10236" priority="1777" operator="lessThan">
      <formula>$C$4</formula>
    </cfRule>
  </conditionalFormatting>
  <conditionalFormatting sqref="BQ57">
    <cfRule type="cellIs" dxfId="10235" priority="1778" operator="lessThan">
      <formula>$C$4</formula>
    </cfRule>
  </conditionalFormatting>
  <conditionalFormatting sqref="BQ58">
    <cfRule type="cellIs" dxfId="10234" priority="1779" operator="lessThan">
      <formula>$C$4</formula>
    </cfRule>
  </conditionalFormatting>
  <conditionalFormatting sqref="BQ59">
    <cfRule type="cellIs" dxfId="10233" priority="1780" operator="lessThan">
      <formula>$C$4</formula>
    </cfRule>
  </conditionalFormatting>
  <conditionalFormatting sqref="BQ60">
    <cfRule type="cellIs" dxfId="10232" priority="1781" operator="lessThan">
      <formula>$C$4</formula>
    </cfRule>
  </conditionalFormatting>
  <conditionalFormatting sqref="BR11">
    <cfRule type="cellIs" dxfId="10231" priority="1782" operator="lessThan">
      <formula>$C$4</formula>
    </cfRule>
  </conditionalFormatting>
  <conditionalFormatting sqref="BR12">
    <cfRule type="cellIs" dxfId="10230" priority="1783" operator="lessThan">
      <formula>$C$4</formula>
    </cfRule>
  </conditionalFormatting>
  <conditionalFormatting sqref="BR13">
    <cfRule type="cellIs" dxfId="10229" priority="1784" operator="lessThan">
      <formula>$C$4</formula>
    </cfRule>
  </conditionalFormatting>
  <conditionalFormatting sqref="BR14">
    <cfRule type="cellIs" dxfId="10228" priority="1785" operator="lessThan">
      <formula>$C$4</formula>
    </cfRule>
  </conditionalFormatting>
  <conditionalFormatting sqref="BR15">
    <cfRule type="cellIs" dxfId="10227" priority="1786" operator="lessThan">
      <formula>$C$4</formula>
    </cfRule>
  </conditionalFormatting>
  <conditionalFormatting sqref="BR16">
    <cfRule type="cellIs" dxfId="10226" priority="1787" operator="lessThan">
      <formula>$C$4</formula>
    </cfRule>
  </conditionalFormatting>
  <conditionalFormatting sqref="BR17">
    <cfRule type="cellIs" dxfId="10225" priority="1788" operator="lessThan">
      <formula>$C$4</formula>
    </cfRule>
  </conditionalFormatting>
  <conditionalFormatting sqref="BR18">
    <cfRule type="cellIs" dxfId="10224" priority="1789" operator="lessThan">
      <formula>$C$4</formula>
    </cfRule>
  </conditionalFormatting>
  <conditionalFormatting sqref="BR19">
    <cfRule type="cellIs" dxfId="10223" priority="1790" operator="lessThan">
      <formula>$C$4</formula>
    </cfRule>
  </conditionalFormatting>
  <conditionalFormatting sqref="BR20">
    <cfRule type="cellIs" dxfId="10222" priority="1791" operator="lessThan">
      <formula>$C$4</formula>
    </cfRule>
  </conditionalFormatting>
  <conditionalFormatting sqref="BR21">
    <cfRule type="cellIs" dxfId="10221" priority="1792" operator="lessThan">
      <formula>$C$4</formula>
    </cfRule>
  </conditionalFormatting>
  <conditionalFormatting sqref="BR22">
    <cfRule type="cellIs" dxfId="10220" priority="1793" operator="lessThan">
      <formula>$C$4</formula>
    </cfRule>
  </conditionalFormatting>
  <conditionalFormatting sqref="BR23">
    <cfRule type="cellIs" dxfId="10219" priority="1794" operator="lessThan">
      <formula>$C$4</formula>
    </cfRule>
  </conditionalFormatting>
  <conditionalFormatting sqref="BR24">
    <cfRule type="cellIs" dxfId="10218" priority="1795" operator="lessThan">
      <formula>$C$4</formula>
    </cfRule>
  </conditionalFormatting>
  <conditionalFormatting sqref="BR25">
    <cfRule type="cellIs" dxfId="10217" priority="1796" operator="lessThan">
      <formula>$C$4</formula>
    </cfRule>
  </conditionalFormatting>
  <conditionalFormatting sqref="BR26">
    <cfRule type="cellIs" dxfId="10216" priority="1797" operator="lessThan">
      <formula>$C$4</formula>
    </cfRule>
  </conditionalFormatting>
  <conditionalFormatting sqref="BR27">
    <cfRule type="cellIs" dxfId="10215" priority="1798" operator="lessThan">
      <formula>$C$4</formula>
    </cfRule>
  </conditionalFormatting>
  <conditionalFormatting sqref="BR28">
    <cfRule type="cellIs" dxfId="10214" priority="1799" operator="lessThan">
      <formula>$C$4</formula>
    </cfRule>
  </conditionalFormatting>
  <conditionalFormatting sqref="BR29">
    <cfRule type="cellIs" dxfId="10213" priority="1800" operator="lessThan">
      <formula>$C$4</formula>
    </cfRule>
  </conditionalFormatting>
  <conditionalFormatting sqref="BR30">
    <cfRule type="cellIs" dxfId="10212" priority="1801" operator="lessThan">
      <formula>$C$4</formula>
    </cfRule>
  </conditionalFormatting>
  <conditionalFormatting sqref="BR31">
    <cfRule type="cellIs" dxfId="10211" priority="1802" operator="lessThan">
      <formula>$C$4</formula>
    </cfRule>
  </conditionalFormatting>
  <conditionalFormatting sqref="BR32">
    <cfRule type="cellIs" dxfId="10210" priority="1803" operator="lessThan">
      <formula>$C$4</formula>
    </cfRule>
  </conditionalFormatting>
  <conditionalFormatting sqref="BR33">
    <cfRule type="cellIs" dxfId="10209" priority="1804" operator="lessThan">
      <formula>$C$4</formula>
    </cfRule>
  </conditionalFormatting>
  <conditionalFormatting sqref="BR34">
    <cfRule type="cellIs" dxfId="10208" priority="1805" operator="lessThan">
      <formula>$C$4</formula>
    </cfRule>
  </conditionalFormatting>
  <conditionalFormatting sqref="BR35">
    <cfRule type="cellIs" dxfId="10207" priority="1806" operator="lessThan">
      <formula>$C$4</formula>
    </cfRule>
  </conditionalFormatting>
  <conditionalFormatting sqref="BR36">
    <cfRule type="cellIs" dxfId="10206" priority="1807" operator="lessThan">
      <formula>$C$4</formula>
    </cfRule>
  </conditionalFormatting>
  <conditionalFormatting sqref="BR37">
    <cfRule type="cellIs" dxfId="10205" priority="1808" operator="lessThan">
      <formula>$C$4</formula>
    </cfRule>
  </conditionalFormatting>
  <conditionalFormatting sqref="BR38">
    <cfRule type="cellIs" dxfId="10204" priority="1809" operator="lessThan">
      <formula>$C$4</formula>
    </cfRule>
  </conditionalFormatting>
  <conditionalFormatting sqref="BR39">
    <cfRule type="cellIs" dxfId="10203" priority="1810" operator="lessThan">
      <formula>$C$4</formula>
    </cfRule>
  </conditionalFormatting>
  <conditionalFormatting sqref="BR40">
    <cfRule type="cellIs" dxfId="10202" priority="1811" operator="lessThan">
      <formula>$C$4</formula>
    </cfRule>
  </conditionalFormatting>
  <conditionalFormatting sqref="BR41">
    <cfRule type="cellIs" dxfId="10201" priority="1812" operator="lessThan">
      <formula>$C$4</formula>
    </cfRule>
  </conditionalFormatting>
  <conditionalFormatting sqref="BR42">
    <cfRule type="cellIs" dxfId="10200" priority="1813" operator="lessThan">
      <formula>$C$4</formula>
    </cfRule>
  </conditionalFormatting>
  <conditionalFormatting sqref="BR43">
    <cfRule type="cellIs" dxfId="10199" priority="1814" operator="lessThan">
      <formula>$C$4</formula>
    </cfRule>
  </conditionalFormatting>
  <conditionalFormatting sqref="BR44">
    <cfRule type="cellIs" dxfId="10198" priority="1815" operator="lessThan">
      <formula>$C$4</formula>
    </cfRule>
  </conditionalFormatting>
  <conditionalFormatting sqref="BR45">
    <cfRule type="cellIs" dxfId="10197" priority="1816" operator="lessThan">
      <formula>$C$4</formula>
    </cfRule>
  </conditionalFormatting>
  <conditionalFormatting sqref="BR46">
    <cfRule type="cellIs" dxfId="10196" priority="1817" operator="lessThan">
      <formula>$C$4</formula>
    </cfRule>
  </conditionalFormatting>
  <conditionalFormatting sqref="BR47">
    <cfRule type="cellIs" dxfId="10195" priority="1818" operator="lessThan">
      <formula>$C$4</formula>
    </cfRule>
  </conditionalFormatting>
  <conditionalFormatting sqref="BR48">
    <cfRule type="cellIs" dxfId="10194" priority="1819" operator="lessThan">
      <formula>$C$4</formula>
    </cfRule>
  </conditionalFormatting>
  <conditionalFormatting sqref="BR49">
    <cfRule type="cellIs" dxfId="10193" priority="1820" operator="lessThan">
      <formula>$C$4</formula>
    </cfRule>
  </conditionalFormatting>
  <conditionalFormatting sqref="BR50">
    <cfRule type="cellIs" dxfId="10192" priority="1821" operator="lessThan">
      <formula>$C$4</formula>
    </cfRule>
  </conditionalFormatting>
  <conditionalFormatting sqref="BR51">
    <cfRule type="cellIs" dxfId="10191" priority="1822" operator="lessThan">
      <formula>$C$4</formula>
    </cfRule>
  </conditionalFormatting>
  <conditionalFormatting sqref="BR52">
    <cfRule type="cellIs" dxfId="10190" priority="1823" operator="lessThan">
      <formula>$C$4</formula>
    </cfRule>
  </conditionalFormatting>
  <conditionalFormatting sqref="BR53">
    <cfRule type="cellIs" dxfId="10189" priority="1824" operator="lessThan">
      <formula>$C$4</formula>
    </cfRule>
  </conditionalFormatting>
  <conditionalFormatting sqref="BR54">
    <cfRule type="cellIs" dxfId="10188" priority="1825" operator="lessThan">
      <formula>$C$4</formula>
    </cfRule>
  </conditionalFormatting>
  <conditionalFormatting sqref="BR55">
    <cfRule type="cellIs" dxfId="10187" priority="1826" operator="lessThan">
      <formula>$C$4</formula>
    </cfRule>
  </conditionalFormatting>
  <conditionalFormatting sqref="BR56">
    <cfRule type="cellIs" dxfId="10186" priority="1827" operator="lessThan">
      <formula>$C$4</formula>
    </cfRule>
  </conditionalFormatting>
  <conditionalFormatting sqref="BR57">
    <cfRule type="cellIs" dxfId="10185" priority="1828" operator="lessThan">
      <formula>$C$4</formula>
    </cfRule>
  </conditionalFormatting>
  <conditionalFormatting sqref="BR58">
    <cfRule type="cellIs" dxfId="10184" priority="1829" operator="lessThan">
      <formula>$C$4</formula>
    </cfRule>
  </conditionalFormatting>
  <conditionalFormatting sqref="BR59">
    <cfRule type="cellIs" dxfId="10183" priority="1830" operator="lessThan">
      <formula>$C$4</formula>
    </cfRule>
  </conditionalFormatting>
  <conditionalFormatting sqref="BR60">
    <cfRule type="cellIs" dxfId="10182" priority="1831" operator="lessThan">
      <formula>$C$4</formula>
    </cfRule>
  </conditionalFormatting>
  <conditionalFormatting sqref="BS11">
    <cfRule type="cellIs" dxfId="10181" priority="1832" operator="lessThan">
      <formula>$C$4</formula>
    </cfRule>
  </conditionalFormatting>
  <conditionalFormatting sqref="BS12">
    <cfRule type="cellIs" dxfId="10180" priority="1833" operator="lessThan">
      <formula>$C$4</formula>
    </cfRule>
  </conditionalFormatting>
  <conditionalFormatting sqref="BS13">
    <cfRule type="cellIs" dxfId="10179" priority="1834" operator="lessThan">
      <formula>$C$4</formula>
    </cfRule>
  </conditionalFormatting>
  <conditionalFormatting sqref="BS14">
    <cfRule type="cellIs" dxfId="10178" priority="1835" operator="lessThan">
      <formula>$C$4</formula>
    </cfRule>
  </conditionalFormatting>
  <conditionalFormatting sqref="BS15">
    <cfRule type="cellIs" dxfId="10177" priority="1836" operator="lessThan">
      <formula>$C$4</formula>
    </cfRule>
  </conditionalFormatting>
  <conditionalFormatting sqref="BS16">
    <cfRule type="cellIs" dxfId="10176" priority="1837" operator="lessThan">
      <formula>$C$4</formula>
    </cfRule>
  </conditionalFormatting>
  <conditionalFormatting sqref="BS17">
    <cfRule type="cellIs" dxfId="10175" priority="1838" operator="lessThan">
      <formula>$C$4</formula>
    </cfRule>
  </conditionalFormatting>
  <conditionalFormatting sqref="BS18">
    <cfRule type="cellIs" dxfId="10174" priority="1839" operator="lessThan">
      <formula>$C$4</formula>
    </cfRule>
  </conditionalFormatting>
  <conditionalFormatting sqref="BS19">
    <cfRule type="cellIs" dxfId="10173" priority="1840" operator="lessThan">
      <formula>$C$4</formula>
    </cfRule>
  </conditionalFormatting>
  <conditionalFormatting sqref="BS20">
    <cfRule type="cellIs" dxfId="10172" priority="1841" operator="lessThan">
      <formula>$C$4</formula>
    </cfRule>
  </conditionalFormatting>
  <conditionalFormatting sqref="BS21">
    <cfRule type="cellIs" dxfId="10171" priority="1842" operator="lessThan">
      <formula>$C$4</formula>
    </cfRule>
  </conditionalFormatting>
  <conditionalFormatting sqref="BS22">
    <cfRule type="cellIs" dxfId="10170" priority="1843" operator="lessThan">
      <formula>$C$4</formula>
    </cfRule>
  </conditionalFormatting>
  <conditionalFormatting sqref="BS23">
    <cfRule type="cellIs" dxfId="10169" priority="1844" operator="lessThan">
      <formula>$C$4</formula>
    </cfRule>
  </conditionalFormatting>
  <conditionalFormatting sqref="BS24">
    <cfRule type="cellIs" dxfId="10168" priority="1845" operator="lessThan">
      <formula>$C$4</formula>
    </cfRule>
  </conditionalFormatting>
  <conditionalFormatting sqref="BS25">
    <cfRule type="cellIs" dxfId="10167" priority="1846" operator="lessThan">
      <formula>$C$4</formula>
    </cfRule>
  </conditionalFormatting>
  <conditionalFormatting sqref="BS26">
    <cfRule type="cellIs" dxfId="10166" priority="1847" operator="lessThan">
      <formula>$C$4</formula>
    </cfRule>
  </conditionalFormatting>
  <conditionalFormatting sqref="BS27">
    <cfRule type="cellIs" dxfId="10165" priority="1848" operator="lessThan">
      <formula>$C$4</formula>
    </cfRule>
  </conditionalFormatting>
  <conditionalFormatting sqref="BS28">
    <cfRule type="cellIs" dxfId="10164" priority="1849" operator="lessThan">
      <formula>$C$4</formula>
    </cfRule>
  </conditionalFormatting>
  <conditionalFormatting sqref="BS29">
    <cfRule type="cellIs" dxfId="10163" priority="1850" operator="lessThan">
      <formula>$C$4</formula>
    </cfRule>
  </conditionalFormatting>
  <conditionalFormatting sqref="BS30">
    <cfRule type="cellIs" dxfId="10162" priority="1851" operator="lessThan">
      <formula>$C$4</formula>
    </cfRule>
  </conditionalFormatting>
  <conditionalFormatting sqref="BS31">
    <cfRule type="cellIs" dxfId="10161" priority="1852" operator="lessThan">
      <formula>$C$4</formula>
    </cfRule>
  </conditionalFormatting>
  <conditionalFormatting sqref="BS32">
    <cfRule type="cellIs" dxfId="10160" priority="1853" operator="lessThan">
      <formula>$C$4</formula>
    </cfRule>
  </conditionalFormatting>
  <conditionalFormatting sqref="BS33">
    <cfRule type="cellIs" dxfId="10159" priority="1854" operator="lessThan">
      <formula>$C$4</formula>
    </cfRule>
  </conditionalFormatting>
  <conditionalFormatting sqref="BS34">
    <cfRule type="cellIs" dxfId="10158" priority="1855" operator="lessThan">
      <formula>$C$4</formula>
    </cfRule>
  </conditionalFormatting>
  <conditionalFormatting sqref="BS35">
    <cfRule type="cellIs" dxfId="10157" priority="1856" operator="lessThan">
      <formula>$C$4</formula>
    </cfRule>
  </conditionalFormatting>
  <conditionalFormatting sqref="BS36">
    <cfRule type="cellIs" dxfId="10156" priority="1857" operator="lessThan">
      <formula>$C$4</formula>
    </cfRule>
  </conditionalFormatting>
  <conditionalFormatting sqref="BS37">
    <cfRule type="cellIs" dxfId="10155" priority="1858" operator="lessThan">
      <formula>$C$4</formula>
    </cfRule>
  </conditionalFormatting>
  <conditionalFormatting sqref="BS38">
    <cfRule type="cellIs" dxfId="10154" priority="1859" operator="lessThan">
      <formula>$C$4</formula>
    </cfRule>
  </conditionalFormatting>
  <conditionalFormatting sqref="BS39">
    <cfRule type="cellIs" dxfId="10153" priority="1860" operator="lessThan">
      <formula>$C$4</formula>
    </cfRule>
  </conditionalFormatting>
  <conditionalFormatting sqref="BS40">
    <cfRule type="cellIs" dxfId="10152" priority="1861" operator="lessThan">
      <formula>$C$4</formula>
    </cfRule>
  </conditionalFormatting>
  <conditionalFormatting sqref="BS41">
    <cfRule type="cellIs" dxfId="10151" priority="1862" operator="lessThan">
      <formula>$C$4</formula>
    </cfRule>
  </conditionalFormatting>
  <conditionalFormatting sqref="BS42">
    <cfRule type="cellIs" dxfId="10150" priority="1863" operator="lessThan">
      <formula>$C$4</formula>
    </cfRule>
  </conditionalFormatting>
  <conditionalFormatting sqref="BS43">
    <cfRule type="cellIs" dxfId="10149" priority="1864" operator="lessThan">
      <formula>$C$4</formula>
    </cfRule>
  </conditionalFormatting>
  <conditionalFormatting sqref="BS44">
    <cfRule type="cellIs" dxfId="10148" priority="1865" operator="lessThan">
      <formula>$C$4</formula>
    </cfRule>
  </conditionalFormatting>
  <conditionalFormatting sqref="BS45">
    <cfRule type="cellIs" dxfId="10147" priority="1866" operator="lessThan">
      <formula>$C$4</formula>
    </cfRule>
  </conditionalFormatting>
  <conditionalFormatting sqref="BS46">
    <cfRule type="cellIs" dxfId="10146" priority="1867" operator="lessThan">
      <formula>$C$4</formula>
    </cfRule>
  </conditionalFormatting>
  <conditionalFormatting sqref="BS47">
    <cfRule type="cellIs" dxfId="10145" priority="1868" operator="lessThan">
      <formula>$C$4</formula>
    </cfRule>
  </conditionalFormatting>
  <conditionalFormatting sqref="BS48">
    <cfRule type="cellIs" dxfId="10144" priority="1869" operator="lessThan">
      <formula>$C$4</formula>
    </cfRule>
  </conditionalFormatting>
  <conditionalFormatting sqref="BS49">
    <cfRule type="cellIs" dxfId="10143" priority="1870" operator="lessThan">
      <formula>$C$4</formula>
    </cfRule>
  </conditionalFormatting>
  <conditionalFormatting sqref="BS50">
    <cfRule type="cellIs" dxfId="10142" priority="1871" operator="lessThan">
      <formula>$C$4</formula>
    </cfRule>
  </conditionalFormatting>
  <conditionalFormatting sqref="BS51">
    <cfRule type="cellIs" dxfId="10141" priority="1872" operator="lessThan">
      <formula>$C$4</formula>
    </cfRule>
  </conditionalFormatting>
  <conditionalFormatting sqref="BS52">
    <cfRule type="cellIs" dxfId="10140" priority="1873" operator="lessThan">
      <formula>$C$4</formula>
    </cfRule>
  </conditionalFormatting>
  <conditionalFormatting sqref="BS53">
    <cfRule type="cellIs" dxfId="10139" priority="1874" operator="lessThan">
      <formula>$C$4</formula>
    </cfRule>
  </conditionalFormatting>
  <conditionalFormatting sqref="BS54">
    <cfRule type="cellIs" dxfId="10138" priority="1875" operator="lessThan">
      <formula>$C$4</formula>
    </cfRule>
  </conditionalFormatting>
  <conditionalFormatting sqref="BS55">
    <cfRule type="cellIs" dxfId="10137" priority="1876" operator="lessThan">
      <formula>$C$4</formula>
    </cfRule>
  </conditionalFormatting>
  <conditionalFormatting sqref="BS56">
    <cfRule type="cellIs" dxfId="10136" priority="1877" operator="lessThan">
      <formula>$C$4</formula>
    </cfRule>
  </conditionalFormatting>
  <conditionalFormatting sqref="BS57">
    <cfRule type="cellIs" dxfId="10135" priority="1878" operator="lessThan">
      <formula>$C$4</formula>
    </cfRule>
  </conditionalFormatting>
  <conditionalFormatting sqref="BS58">
    <cfRule type="cellIs" dxfId="10134" priority="1879" operator="lessThan">
      <formula>$C$4</formula>
    </cfRule>
  </conditionalFormatting>
  <conditionalFormatting sqref="BS59">
    <cfRule type="cellIs" dxfId="10133" priority="1880" operator="lessThan">
      <formula>$C$4</formula>
    </cfRule>
  </conditionalFormatting>
  <conditionalFormatting sqref="BS60">
    <cfRule type="cellIs" dxfId="10132" priority="1881" operator="lessThan">
      <formula>$C$4</formula>
    </cfRule>
  </conditionalFormatting>
  <conditionalFormatting sqref="BT11">
    <cfRule type="cellIs" dxfId="10131" priority="1882" operator="lessThan">
      <formula>$C$4</formula>
    </cfRule>
  </conditionalFormatting>
  <conditionalFormatting sqref="BT12">
    <cfRule type="cellIs" dxfId="10130" priority="1883" operator="lessThan">
      <formula>$C$4</formula>
    </cfRule>
  </conditionalFormatting>
  <conditionalFormatting sqref="BT13">
    <cfRule type="cellIs" dxfId="10129" priority="1884" operator="lessThan">
      <formula>$C$4</formula>
    </cfRule>
  </conditionalFormatting>
  <conditionalFormatting sqref="BT14">
    <cfRule type="cellIs" dxfId="10128" priority="1885" operator="lessThan">
      <formula>$C$4</formula>
    </cfRule>
  </conditionalFormatting>
  <conditionalFormatting sqref="BT15">
    <cfRule type="cellIs" dxfId="10127" priority="1886" operator="lessThan">
      <formula>$C$4</formula>
    </cfRule>
  </conditionalFormatting>
  <conditionalFormatting sqref="BT16">
    <cfRule type="cellIs" dxfId="10126" priority="1887" operator="lessThan">
      <formula>$C$4</formula>
    </cfRule>
  </conditionalFormatting>
  <conditionalFormatting sqref="BT17">
    <cfRule type="cellIs" dxfId="10125" priority="1888" operator="lessThan">
      <formula>$C$4</formula>
    </cfRule>
  </conditionalFormatting>
  <conditionalFormatting sqref="BT18">
    <cfRule type="cellIs" dxfId="10124" priority="1889" operator="lessThan">
      <formula>$C$4</formula>
    </cfRule>
  </conditionalFormatting>
  <conditionalFormatting sqref="BT19">
    <cfRule type="cellIs" dxfId="10123" priority="1890" operator="lessThan">
      <formula>$C$4</formula>
    </cfRule>
  </conditionalFormatting>
  <conditionalFormatting sqref="BT20">
    <cfRule type="cellIs" dxfId="10122" priority="1891" operator="lessThan">
      <formula>$C$4</formula>
    </cfRule>
  </conditionalFormatting>
  <conditionalFormatting sqref="BT21">
    <cfRule type="cellIs" dxfId="10121" priority="1892" operator="lessThan">
      <formula>$C$4</formula>
    </cfRule>
  </conditionalFormatting>
  <conditionalFormatting sqref="BT22">
    <cfRule type="cellIs" dxfId="10120" priority="1893" operator="lessThan">
      <formula>$C$4</formula>
    </cfRule>
  </conditionalFormatting>
  <conditionalFormatting sqref="BT23">
    <cfRule type="cellIs" dxfId="10119" priority="1894" operator="lessThan">
      <formula>$C$4</formula>
    </cfRule>
  </conditionalFormatting>
  <conditionalFormatting sqref="BT24">
    <cfRule type="cellIs" dxfId="10118" priority="1895" operator="lessThan">
      <formula>$C$4</formula>
    </cfRule>
  </conditionalFormatting>
  <conditionalFormatting sqref="BT25">
    <cfRule type="cellIs" dxfId="10117" priority="1896" operator="lessThan">
      <formula>$C$4</formula>
    </cfRule>
  </conditionalFormatting>
  <conditionalFormatting sqref="BT26">
    <cfRule type="cellIs" dxfId="10116" priority="1897" operator="lessThan">
      <formula>$C$4</formula>
    </cfRule>
  </conditionalFormatting>
  <conditionalFormatting sqref="BT27">
    <cfRule type="cellIs" dxfId="10115" priority="1898" operator="lessThan">
      <formula>$C$4</formula>
    </cfRule>
  </conditionalFormatting>
  <conditionalFormatting sqref="BT28">
    <cfRule type="cellIs" dxfId="10114" priority="1899" operator="lessThan">
      <formula>$C$4</formula>
    </cfRule>
  </conditionalFormatting>
  <conditionalFormatting sqref="BT29">
    <cfRule type="cellIs" dxfId="10113" priority="1900" operator="lessThan">
      <formula>$C$4</formula>
    </cfRule>
  </conditionalFormatting>
  <conditionalFormatting sqref="BT30">
    <cfRule type="cellIs" dxfId="10112" priority="1901" operator="lessThan">
      <formula>$C$4</formula>
    </cfRule>
  </conditionalFormatting>
  <conditionalFormatting sqref="BT31">
    <cfRule type="cellIs" dxfId="10111" priority="1902" operator="lessThan">
      <formula>$C$4</formula>
    </cfRule>
  </conditionalFormatting>
  <conditionalFormatting sqref="BT32">
    <cfRule type="cellIs" dxfId="10110" priority="1903" operator="lessThan">
      <formula>$C$4</formula>
    </cfRule>
  </conditionalFormatting>
  <conditionalFormatting sqref="BT33">
    <cfRule type="cellIs" dxfId="10109" priority="1904" operator="lessThan">
      <formula>$C$4</formula>
    </cfRule>
  </conditionalFormatting>
  <conditionalFormatting sqref="BT34">
    <cfRule type="cellIs" dxfId="10108" priority="1905" operator="lessThan">
      <formula>$C$4</formula>
    </cfRule>
  </conditionalFormatting>
  <conditionalFormatting sqref="BT35">
    <cfRule type="cellIs" dxfId="10107" priority="1906" operator="lessThan">
      <formula>$C$4</formula>
    </cfRule>
  </conditionalFormatting>
  <conditionalFormatting sqref="BT36">
    <cfRule type="cellIs" dxfId="10106" priority="1907" operator="lessThan">
      <formula>$C$4</formula>
    </cfRule>
  </conditionalFormatting>
  <conditionalFormatting sqref="BT37">
    <cfRule type="cellIs" dxfId="10105" priority="1908" operator="lessThan">
      <formula>$C$4</formula>
    </cfRule>
  </conditionalFormatting>
  <conditionalFormatting sqref="BT38">
    <cfRule type="cellIs" dxfId="10104" priority="1909" operator="lessThan">
      <formula>$C$4</formula>
    </cfRule>
  </conditionalFormatting>
  <conditionalFormatting sqref="BT39">
    <cfRule type="cellIs" dxfId="10103" priority="1910" operator="lessThan">
      <formula>$C$4</formula>
    </cfRule>
  </conditionalFormatting>
  <conditionalFormatting sqref="BT40">
    <cfRule type="cellIs" dxfId="10102" priority="1911" operator="lessThan">
      <formula>$C$4</formula>
    </cfRule>
  </conditionalFormatting>
  <conditionalFormatting sqref="BT41">
    <cfRule type="cellIs" dxfId="10101" priority="1912" operator="lessThan">
      <formula>$C$4</formula>
    </cfRule>
  </conditionalFormatting>
  <conditionalFormatting sqref="BT42">
    <cfRule type="cellIs" dxfId="10100" priority="1913" operator="lessThan">
      <formula>$C$4</formula>
    </cfRule>
  </conditionalFormatting>
  <conditionalFormatting sqref="BT43">
    <cfRule type="cellIs" dxfId="10099" priority="1914" operator="lessThan">
      <formula>$C$4</formula>
    </cfRule>
  </conditionalFormatting>
  <conditionalFormatting sqref="BT44">
    <cfRule type="cellIs" dxfId="10098" priority="1915" operator="lessThan">
      <formula>$C$4</formula>
    </cfRule>
  </conditionalFormatting>
  <conditionalFormatting sqref="BT45">
    <cfRule type="cellIs" dxfId="10097" priority="1916" operator="lessThan">
      <formula>$C$4</formula>
    </cfRule>
  </conditionalFormatting>
  <conditionalFormatting sqref="BT46">
    <cfRule type="cellIs" dxfId="10096" priority="1917" operator="lessThan">
      <formula>$C$4</formula>
    </cfRule>
  </conditionalFormatting>
  <conditionalFormatting sqref="BT47">
    <cfRule type="cellIs" dxfId="10095" priority="1918" operator="lessThan">
      <formula>$C$4</formula>
    </cfRule>
  </conditionalFormatting>
  <conditionalFormatting sqref="BT48">
    <cfRule type="cellIs" dxfId="10094" priority="1919" operator="lessThan">
      <formula>$C$4</formula>
    </cfRule>
  </conditionalFormatting>
  <conditionalFormatting sqref="BT49">
    <cfRule type="cellIs" dxfId="10093" priority="1920" operator="lessThan">
      <formula>$C$4</formula>
    </cfRule>
  </conditionalFormatting>
  <conditionalFormatting sqref="BT50">
    <cfRule type="cellIs" dxfId="10092" priority="1921" operator="lessThan">
      <formula>$C$4</formula>
    </cfRule>
  </conditionalFormatting>
  <conditionalFormatting sqref="BT51">
    <cfRule type="cellIs" dxfId="10091" priority="1922" operator="lessThan">
      <formula>$C$4</formula>
    </cfRule>
  </conditionalFormatting>
  <conditionalFormatting sqref="BT52">
    <cfRule type="cellIs" dxfId="10090" priority="1923" operator="lessThan">
      <formula>$C$4</formula>
    </cfRule>
  </conditionalFormatting>
  <conditionalFormatting sqref="BT53">
    <cfRule type="cellIs" dxfId="10089" priority="1924" operator="lessThan">
      <formula>$C$4</formula>
    </cfRule>
  </conditionalFormatting>
  <conditionalFormatting sqref="BT54">
    <cfRule type="cellIs" dxfId="10088" priority="1925" operator="lessThan">
      <formula>$C$4</formula>
    </cfRule>
  </conditionalFormatting>
  <conditionalFormatting sqref="BT55">
    <cfRule type="cellIs" dxfId="10087" priority="1926" operator="lessThan">
      <formula>$C$4</formula>
    </cfRule>
  </conditionalFormatting>
  <conditionalFormatting sqref="BT56">
    <cfRule type="cellIs" dxfId="10086" priority="1927" operator="lessThan">
      <formula>$C$4</formula>
    </cfRule>
  </conditionalFormatting>
  <conditionalFormatting sqref="BT57">
    <cfRule type="cellIs" dxfId="10085" priority="1928" operator="lessThan">
      <formula>$C$4</formula>
    </cfRule>
  </conditionalFormatting>
  <conditionalFormatting sqref="BT58">
    <cfRule type="cellIs" dxfId="10084" priority="1929" operator="lessThan">
      <formula>$C$4</formula>
    </cfRule>
  </conditionalFormatting>
  <conditionalFormatting sqref="BT59">
    <cfRule type="cellIs" dxfId="10083" priority="1930" operator="lessThan">
      <formula>$C$4</formula>
    </cfRule>
  </conditionalFormatting>
  <conditionalFormatting sqref="BT60">
    <cfRule type="cellIs" dxfId="10082" priority="1931" operator="lessThan">
      <formula>$C$4</formula>
    </cfRule>
  </conditionalFormatting>
  <conditionalFormatting sqref="BU11">
    <cfRule type="cellIs" dxfId="10081" priority="1932" operator="lessThan">
      <formula>$C$4</formula>
    </cfRule>
  </conditionalFormatting>
  <conditionalFormatting sqref="BU12">
    <cfRule type="cellIs" dxfId="10080" priority="1933" operator="lessThan">
      <formula>$C$4</formula>
    </cfRule>
  </conditionalFormatting>
  <conditionalFormatting sqref="BU13">
    <cfRule type="cellIs" dxfId="10079" priority="1934" operator="lessThan">
      <formula>$C$4</formula>
    </cfRule>
  </conditionalFormatting>
  <conditionalFormatting sqref="BU14">
    <cfRule type="cellIs" dxfId="10078" priority="1935" operator="lessThan">
      <formula>$C$4</formula>
    </cfRule>
  </conditionalFormatting>
  <conditionalFormatting sqref="BU15">
    <cfRule type="cellIs" dxfId="10077" priority="1936" operator="lessThan">
      <formula>$C$4</formula>
    </cfRule>
  </conditionalFormatting>
  <conditionalFormatting sqref="BU16">
    <cfRule type="cellIs" dxfId="10076" priority="1937" operator="lessThan">
      <formula>$C$4</formula>
    </cfRule>
  </conditionalFormatting>
  <conditionalFormatting sqref="BU17">
    <cfRule type="cellIs" dxfId="10075" priority="1938" operator="lessThan">
      <formula>$C$4</formula>
    </cfRule>
  </conditionalFormatting>
  <conditionalFormatting sqref="BU18">
    <cfRule type="cellIs" dxfId="10074" priority="1939" operator="lessThan">
      <formula>$C$4</formula>
    </cfRule>
  </conditionalFormatting>
  <conditionalFormatting sqref="BU19">
    <cfRule type="cellIs" dxfId="10073" priority="1940" operator="lessThan">
      <formula>$C$4</formula>
    </cfRule>
  </conditionalFormatting>
  <conditionalFormatting sqref="BU20">
    <cfRule type="cellIs" dxfId="10072" priority="1941" operator="lessThan">
      <formula>$C$4</formula>
    </cfRule>
  </conditionalFormatting>
  <conditionalFormatting sqref="BU21">
    <cfRule type="cellIs" dxfId="10071" priority="1942" operator="lessThan">
      <formula>$C$4</formula>
    </cfRule>
  </conditionalFormatting>
  <conditionalFormatting sqref="BU22">
    <cfRule type="cellIs" dxfId="10070" priority="1943" operator="lessThan">
      <formula>$C$4</formula>
    </cfRule>
  </conditionalFormatting>
  <conditionalFormatting sqref="BU23">
    <cfRule type="cellIs" dxfId="10069" priority="1944" operator="lessThan">
      <formula>$C$4</formula>
    </cfRule>
  </conditionalFormatting>
  <conditionalFormatting sqref="BU24">
    <cfRule type="cellIs" dxfId="10068" priority="1945" operator="lessThan">
      <formula>$C$4</formula>
    </cfRule>
  </conditionalFormatting>
  <conditionalFormatting sqref="BU25">
    <cfRule type="cellIs" dxfId="10067" priority="1946" operator="lessThan">
      <formula>$C$4</formula>
    </cfRule>
  </conditionalFormatting>
  <conditionalFormatting sqref="BU26">
    <cfRule type="cellIs" dxfId="10066" priority="1947" operator="lessThan">
      <formula>$C$4</formula>
    </cfRule>
  </conditionalFormatting>
  <conditionalFormatting sqref="BU27">
    <cfRule type="cellIs" dxfId="10065" priority="1948" operator="lessThan">
      <formula>$C$4</formula>
    </cfRule>
  </conditionalFormatting>
  <conditionalFormatting sqref="BU28">
    <cfRule type="cellIs" dxfId="10064" priority="1949" operator="lessThan">
      <formula>$C$4</formula>
    </cfRule>
  </conditionalFormatting>
  <conditionalFormatting sqref="BU29">
    <cfRule type="cellIs" dxfId="10063" priority="1950" operator="lessThan">
      <formula>$C$4</formula>
    </cfRule>
  </conditionalFormatting>
  <conditionalFormatting sqref="BU30">
    <cfRule type="cellIs" dxfId="10062" priority="1951" operator="lessThan">
      <formula>$C$4</formula>
    </cfRule>
  </conditionalFormatting>
  <conditionalFormatting sqref="BU31">
    <cfRule type="cellIs" dxfId="10061" priority="1952" operator="lessThan">
      <formula>$C$4</formula>
    </cfRule>
  </conditionalFormatting>
  <conditionalFormatting sqref="BU32">
    <cfRule type="cellIs" dxfId="10060" priority="1953" operator="lessThan">
      <formula>$C$4</formula>
    </cfRule>
  </conditionalFormatting>
  <conditionalFormatting sqref="BU33">
    <cfRule type="cellIs" dxfId="10059" priority="1954" operator="lessThan">
      <formula>$C$4</formula>
    </cfRule>
  </conditionalFormatting>
  <conditionalFormatting sqref="BU34">
    <cfRule type="cellIs" dxfId="10058" priority="1955" operator="lessThan">
      <formula>$C$4</formula>
    </cfRule>
  </conditionalFormatting>
  <conditionalFormatting sqref="BU35">
    <cfRule type="cellIs" dxfId="10057" priority="1956" operator="lessThan">
      <formula>$C$4</formula>
    </cfRule>
  </conditionalFormatting>
  <conditionalFormatting sqref="BU36">
    <cfRule type="cellIs" dxfId="10056" priority="1957" operator="lessThan">
      <formula>$C$4</formula>
    </cfRule>
  </conditionalFormatting>
  <conditionalFormatting sqref="BU37">
    <cfRule type="cellIs" dxfId="10055" priority="1958" operator="lessThan">
      <formula>$C$4</formula>
    </cfRule>
  </conditionalFormatting>
  <conditionalFormatting sqref="BU38">
    <cfRule type="cellIs" dxfId="10054" priority="1959" operator="lessThan">
      <formula>$C$4</formula>
    </cfRule>
  </conditionalFormatting>
  <conditionalFormatting sqref="BU39">
    <cfRule type="cellIs" dxfId="10053" priority="1960" operator="lessThan">
      <formula>$C$4</formula>
    </cfRule>
  </conditionalFormatting>
  <conditionalFormatting sqref="BU40">
    <cfRule type="cellIs" dxfId="10052" priority="1961" operator="lessThan">
      <formula>$C$4</formula>
    </cfRule>
  </conditionalFormatting>
  <conditionalFormatting sqref="BU41">
    <cfRule type="cellIs" dxfId="10051" priority="1962" operator="lessThan">
      <formula>$C$4</formula>
    </cfRule>
  </conditionalFormatting>
  <conditionalFormatting sqref="BU42">
    <cfRule type="cellIs" dxfId="10050" priority="1963" operator="lessThan">
      <formula>$C$4</formula>
    </cfRule>
  </conditionalFormatting>
  <conditionalFormatting sqref="BU43">
    <cfRule type="cellIs" dxfId="10049" priority="1964" operator="lessThan">
      <formula>$C$4</formula>
    </cfRule>
  </conditionalFormatting>
  <conditionalFormatting sqref="BU44">
    <cfRule type="cellIs" dxfId="10048" priority="1965" operator="lessThan">
      <formula>$C$4</formula>
    </cfRule>
  </conditionalFormatting>
  <conditionalFormatting sqref="BU45">
    <cfRule type="cellIs" dxfId="10047" priority="1966" operator="lessThan">
      <formula>$C$4</formula>
    </cfRule>
  </conditionalFormatting>
  <conditionalFormatting sqref="BU46">
    <cfRule type="cellIs" dxfId="10046" priority="1967" operator="lessThan">
      <formula>$C$4</formula>
    </cfRule>
  </conditionalFormatting>
  <conditionalFormatting sqref="BU47">
    <cfRule type="cellIs" dxfId="10045" priority="1968" operator="lessThan">
      <formula>$C$4</formula>
    </cfRule>
  </conditionalFormatting>
  <conditionalFormatting sqref="BU48">
    <cfRule type="cellIs" dxfId="10044" priority="1969" operator="lessThan">
      <formula>$C$4</formula>
    </cfRule>
  </conditionalFormatting>
  <conditionalFormatting sqref="BU49">
    <cfRule type="cellIs" dxfId="10043" priority="1970" operator="lessThan">
      <formula>$C$4</formula>
    </cfRule>
  </conditionalFormatting>
  <conditionalFormatting sqref="BU50">
    <cfRule type="cellIs" dxfId="10042" priority="1971" operator="lessThan">
      <formula>$C$4</formula>
    </cfRule>
  </conditionalFormatting>
  <conditionalFormatting sqref="BU51">
    <cfRule type="cellIs" dxfId="10041" priority="1972" operator="lessThan">
      <formula>$C$4</formula>
    </cfRule>
  </conditionalFormatting>
  <conditionalFormatting sqref="BU52">
    <cfRule type="cellIs" dxfId="10040" priority="1973" operator="lessThan">
      <formula>$C$4</formula>
    </cfRule>
  </conditionalFormatting>
  <conditionalFormatting sqref="BU53">
    <cfRule type="cellIs" dxfId="10039" priority="1974" operator="lessThan">
      <formula>$C$4</formula>
    </cfRule>
  </conditionalFormatting>
  <conditionalFormatting sqref="BU54">
    <cfRule type="cellIs" dxfId="10038" priority="1975" operator="lessThan">
      <formula>$C$4</formula>
    </cfRule>
  </conditionalFormatting>
  <conditionalFormatting sqref="BU55">
    <cfRule type="cellIs" dxfId="10037" priority="1976" operator="lessThan">
      <formula>$C$4</formula>
    </cfRule>
  </conditionalFormatting>
  <conditionalFormatting sqref="BU56">
    <cfRule type="cellIs" dxfId="10036" priority="1977" operator="lessThan">
      <formula>$C$4</formula>
    </cfRule>
  </conditionalFormatting>
  <conditionalFormatting sqref="BU57">
    <cfRule type="cellIs" dxfId="10035" priority="1978" operator="lessThan">
      <formula>$C$4</formula>
    </cfRule>
  </conditionalFormatting>
  <conditionalFormatting sqref="BU58">
    <cfRule type="cellIs" dxfId="10034" priority="1979" operator="lessThan">
      <formula>$C$4</formula>
    </cfRule>
  </conditionalFormatting>
  <conditionalFormatting sqref="BU59">
    <cfRule type="cellIs" dxfId="10033" priority="1980" operator="lessThan">
      <formula>$C$4</formula>
    </cfRule>
  </conditionalFormatting>
  <conditionalFormatting sqref="BU60">
    <cfRule type="cellIs" dxfId="10032" priority="1981" operator="lessThan">
      <formula>$C$4</formula>
    </cfRule>
  </conditionalFormatting>
  <conditionalFormatting sqref="BV11">
    <cfRule type="cellIs" dxfId="10031" priority="1982" operator="lessThan">
      <formula>$C$4</formula>
    </cfRule>
  </conditionalFormatting>
  <conditionalFormatting sqref="BV12">
    <cfRule type="cellIs" dxfId="10030" priority="1983" operator="lessThan">
      <formula>$C$4</formula>
    </cfRule>
  </conditionalFormatting>
  <conditionalFormatting sqref="BV13">
    <cfRule type="cellIs" dxfId="10029" priority="1984" operator="lessThan">
      <formula>$C$4</formula>
    </cfRule>
  </conditionalFormatting>
  <conditionalFormatting sqref="BV14">
    <cfRule type="cellIs" dxfId="10028" priority="1985" operator="lessThan">
      <formula>$C$4</formula>
    </cfRule>
  </conditionalFormatting>
  <conditionalFormatting sqref="BV15">
    <cfRule type="cellIs" dxfId="10027" priority="1986" operator="lessThan">
      <formula>$C$4</formula>
    </cfRule>
  </conditionalFormatting>
  <conditionalFormatting sqref="BV16">
    <cfRule type="cellIs" dxfId="10026" priority="1987" operator="lessThan">
      <formula>$C$4</formula>
    </cfRule>
  </conditionalFormatting>
  <conditionalFormatting sqref="BV17">
    <cfRule type="cellIs" dxfId="10025" priority="1988" operator="lessThan">
      <formula>$C$4</formula>
    </cfRule>
  </conditionalFormatting>
  <conditionalFormatting sqref="BV18">
    <cfRule type="cellIs" dxfId="10024" priority="1989" operator="lessThan">
      <formula>$C$4</formula>
    </cfRule>
  </conditionalFormatting>
  <conditionalFormatting sqref="BV19">
    <cfRule type="cellIs" dxfId="10023" priority="1990" operator="lessThan">
      <formula>$C$4</formula>
    </cfRule>
  </conditionalFormatting>
  <conditionalFormatting sqref="BV20">
    <cfRule type="cellIs" dxfId="10022" priority="1991" operator="lessThan">
      <formula>$C$4</formula>
    </cfRule>
  </conditionalFormatting>
  <conditionalFormatting sqref="BV21">
    <cfRule type="cellIs" dxfId="10021" priority="1992" operator="lessThan">
      <formula>$C$4</formula>
    </cfRule>
  </conditionalFormatting>
  <conditionalFormatting sqref="BV22">
    <cfRule type="cellIs" dxfId="10020" priority="1993" operator="lessThan">
      <formula>$C$4</formula>
    </cfRule>
  </conditionalFormatting>
  <conditionalFormatting sqref="BV23">
    <cfRule type="cellIs" dxfId="10019" priority="1994" operator="lessThan">
      <formula>$C$4</formula>
    </cfRule>
  </conditionalFormatting>
  <conditionalFormatting sqref="BV24">
    <cfRule type="cellIs" dxfId="10018" priority="1995" operator="lessThan">
      <formula>$C$4</formula>
    </cfRule>
  </conditionalFormatting>
  <conditionalFormatting sqref="BV25">
    <cfRule type="cellIs" dxfId="10017" priority="1996" operator="lessThan">
      <formula>$C$4</formula>
    </cfRule>
  </conditionalFormatting>
  <conditionalFormatting sqref="BV26">
    <cfRule type="cellIs" dxfId="10016" priority="1997" operator="lessThan">
      <formula>$C$4</formula>
    </cfRule>
  </conditionalFormatting>
  <conditionalFormatting sqref="BV27">
    <cfRule type="cellIs" dxfId="10015" priority="1998" operator="lessThan">
      <formula>$C$4</formula>
    </cfRule>
  </conditionalFormatting>
  <conditionalFormatting sqref="BV28">
    <cfRule type="cellIs" dxfId="10014" priority="1999" operator="lessThan">
      <formula>$C$4</formula>
    </cfRule>
  </conditionalFormatting>
  <conditionalFormatting sqref="BV29">
    <cfRule type="cellIs" dxfId="10013" priority="2000" operator="lessThan">
      <formula>$C$4</formula>
    </cfRule>
  </conditionalFormatting>
  <conditionalFormatting sqref="BV30">
    <cfRule type="cellIs" dxfId="10012" priority="2001" operator="lessThan">
      <formula>$C$4</formula>
    </cfRule>
  </conditionalFormatting>
  <conditionalFormatting sqref="BV31">
    <cfRule type="cellIs" dxfId="10011" priority="2002" operator="lessThan">
      <formula>$C$4</formula>
    </cfRule>
  </conditionalFormatting>
  <conditionalFormatting sqref="BV32">
    <cfRule type="cellIs" dxfId="10010" priority="2003" operator="lessThan">
      <formula>$C$4</formula>
    </cfRule>
  </conditionalFormatting>
  <conditionalFormatting sqref="BV33">
    <cfRule type="cellIs" dxfId="10009" priority="2004" operator="lessThan">
      <formula>$C$4</formula>
    </cfRule>
  </conditionalFormatting>
  <conditionalFormatting sqref="BV34">
    <cfRule type="cellIs" dxfId="10008" priority="2005" operator="lessThan">
      <formula>$C$4</formula>
    </cfRule>
  </conditionalFormatting>
  <conditionalFormatting sqref="BV35">
    <cfRule type="cellIs" dxfId="10007" priority="2006" operator="lessThan">
      <formula>$C$4</formula>
    </cfRule>
  </conditionalFormatting>
  <conditionalFormatting sqref="BV36">
    <cfRule type="cellIs" dxfId="10006" priority="2007" operator="lessThan">
      <formula>$C$4</formula>
    </cfRule>
  </conditionalFormatting>
  <conditionalFormatting sqref="BV37">
    <cfRule type="cellIs" dxfId="10005" priority="2008" operator="lessThan">
      <formula>$C$4</formula>
    </cfRule>
  </conditionalFormatting>
  <conditionalFormatting sqref="BV38">
    <cfRule type="cellIs" dxfId="10004" priority="2009" operator="lessThan">
      <formula>$C$4</formula>
    </cfRule>
  </conditionalFormatting>
  <conditionalFormatting sqref="BV39">
    <cfRule type="cellIs" dxfId="10003" priority="2010" operator="lessThan">
      <formula>$C$4</formula>
    </cfRule>
  </conditionalFormatting>
  <conditionalFormatting sqref="BV40">
    <cfRule type="cellIs" dxfId="10002" priority="2011" operator="lessThan">
      <formula>$C$4</formula>
    </cfRule>
  </conditionalFormatting>
  <conditionalFormatting sqref="BV41">
    <cfRule type="cellIs" dxfId="10001" priority="2012" operator="lessThan">
      <formula>$C$4</formula>
    </cfRule>
  </conditionalFormatting>
  <conditionalFormatting sqref="BV42">
    <cfRule type="cellIs" dxfId="10000" priority="2013" operator="lessThan">
      <formula>$C$4</formula>
    </cfRule>
  </conditionalFormatting>
  <conditionalFormatting sqref="BV43">
    <cfRule type="cellIs" dxfId="9999" priority="2014" operator="lessThan">
      <formula>$C$4</formula>
    </cfRule>
  </conditionalFormatting>
  <conditionalFormatting sqref="BV44">
    <cfRule type="cellIs" dxfId="9998" priority="2015" operator="lessThan">
      <formula>$C$4</formula>
    </cfRule>
  </conditionalFormatting>
  <conditionalFormatting sqref="BV45">
    <cfRule type="cellIs" dxfId="9997" priority="2016" operator="lessThan">
      <formula>$C$4</formula>
    </cfRule>
  </conditionalFormatting>
  <conditionalFormatting sqref="BV46">
    <cfRule type="cellIs" dxfId="9996" priority="2017" operator="lessThan">
      <formula>$C$4</formula>
    </cfRule>
  </conditionalFormatting>
  <conditionalFormatting sqref="BV47">
    <cfRule type="cellIs" dxfId="9995" priority="2018" operator="lessThan">
      <formula>$C$4</formula>
    </cfRule>
  </conditionalFormatting>
  <conditionalFormatting sqref="BV48">
    <cfRule type="cellIs" dxfId="9994" priority="2019" operator="lessThan">
      <formula>$C$4</formula>
    </cfRule>
  </conditionalFormatting>
  <conditionalFormatting sqref="BV49">
    <cfRule type="cellIs" dxfId="9993" priority="2020" operator="lessThan">
      <formula>$C$4</formula>
    </cfRule>
  </conditionalFormatting>
  <conditionalFormatting sqref="BV50">
    <cfRule type="cellIs" dxfId="9992" priority="2021" operator="lessThan">
      <formula>$C$4</formula>
    </cfRule>
  </conditionalFormatting>
  <conditionalFormatting sqref="BV51">
    <cfRule type="cellIs" dxfId="9991" priority="2022" operator="lessThan">
      <formula>$C$4</formula>
    </cfRule>
  </conditionalFormatting>
  <conditionalFormatting sqref="BV52">
    <cfRule type="cellIs" dxfId="9990" priority="2023" operator="lessThan">
      <formula>$C$4</formula>
    </cfRule>
  </conditionalFormatting>
  <conditionalFormatting sqref="BV53">
    <cfRule type="cellIs" dxfId="9989" priority="2024" operator="lessThan">
      <formula>$C$4</formula>
    </cfRule>
  </conditionalFormatting>
  <conditionalFormatting sqref="BV54">
    <cfRule type="cellIs" dxfId="9988" priority="2025" operator="lessThan">
      <formula>$C$4</formula>
    </cfRule>
  </conditionalFormatting>
  <conditionalFormatting sqref="BV55">
    <cfRule type="cellIs" dxfId="9987" priority="2026" operator="lessThan">
      <formula>$C$4</formula>
    </cfRule>
  </conditionalFormatting>
  <conditionalFormatting sqref="BV56">
    <cfRule type="cellIs" dxfId="9986" priority="2027" operator="lessThan">
      <formula>$C$4</formula>
    </cfRule>
  </conditionalFormatting>
  <conditionalFormatting sqref="BV57">
    <cfRule type="cellIs" dxfId="9985" priority="2028" operator="lessThan">
      <formula>$C$4</formula>
    </cfRule>
  </conditionalFormatting>
  <conditionalFormatting sqref="BV58">
    <cfRule type="cellIs" dxfId="9984" priority="2029" operator="lessThan">
      <formula>$C$4</formula>
    </cfRule>
  </conditionalFormatting>
  <conditionalFormatting sqref="BV59">
    <cfRule type="cellIs" dxfId="9983" priority="2030" operator="lessThan">
      <formula>$C$4</formula>
    </cfRule>
  </conditionalFormatting>
  <conditionalFormatting sqref="BV60">
    <cfRule type="cellIs" dxfId="9982" priority="2031" operator="lessThan">
      <formula>$C$4</formula>
    </cfRule>
  </conditionalFormatting>
  <conditionalFormatting sqref="BW11">
    <cfRule type="cellIs" dxfId="9981" priority="2032" operator="lessThan">
      <formula>$C$4</formula>
    </cfRule>
  </conditionalFormatting>
  <conditionalFormatting sqref="BW12">
    <cfRule type="cellIs" dxfId="9980" priority="2033" operator="lessThan">
      <formula>$C$4</formula>
    </cfRule>
  </conditionalFormatting>
  <conditionalFormatting sqref="BW13">
    <cfRule type="cellIs" dxfId="9979" priority="2034" operator="lessThan">
      <formula>$C$4</formula>
    </cfRule>
  </conditionalFormatting>
  <conditionalFormatting sqref="BW14">
    <cfRule type="cellIs" dxfId="9978" priority="2035" operator="lessThan">
      <formula>$C$4</formula>
    </cfRule>
  </conditionalFormatting>
  <conditionalFormatting sqref="BW15">
    <cfRule type="cellIs" dxfId="9977" priority="2036" operator="lessThan">
      <formula>$C$4</formula>
    </cfRule>
  </conditionalFormatting>
  <conditionalFormatting sqref="BW16">
    <cfRule type="cellIs" dxfId="9976" priority="2037" operator="lessThan">
      <formula>$C$4</formula>
    </cfRule>
  </conditionalFormatting>
  <conditionalFormatting sqref="BW17">
    <cfRule type="cellIs" dxfId="9975" priority="2038" operator="lessThan">
      <formula>$C$4</formula>
    </cfRule>
  </conditionalFormatting>
  <conditionalFormatting sqref="BW18">
    <cfRule type="cellIs" dxfId="9974" priority="2039" operator="lessThan">
      <formula>$C$4</formula>
    </cfRule>
  </conditionalFormatting>
  <conditionalFormatting sqref="BW19">
    <cfRule type="cellIs" dxfId="9973" priority="2040" operator="lessThan">
      <formula>$C$4</formula>
    </cfRule>
  </conditionalFormatting>
  <conditionalFormatting sqref="BW20">
    <cfRule type="cellIs" dxfId="9972" priority="2041" operator="lessThan">
      <formula>$C$4</formula>
    </cfRule>
  </conditionalFormatting>
  <conditionalFormatting sqref="BW21">
    <cfRule type="cellIs" dxfId="9971" priority="2042" operator="lessThan">
      <formula>$C$4</formula>
    </cfRule>
  </conditionalFormatting>
  <conditionalFormatting sqref="BW22">
    <cfRule type="cellIs" dxfId="9970" priority="2043" operator="lessThan">
      <formula>$C$4</formula>
    </cfRule>
  </conditionalFormatting>
  <conditionalFormatting sqref="BW23">
    <cfRule type="cellIs" dxfId="9969" priority="2044" operator="lessThan">
      <formula>$C$4</formula>
    </cfRule>
  </conditionalFormatting>
  <conditionalFormatting sqref="BW24">
    <cfRule type="cellIs" dxfId="9968" priority="2045" operator="lessThan">
      <formula>$C$4</formula>
    </cfRule>
  </conditionalFormatting>
  <conditionalFormatting sqref="BW25">
    <cfRule type="cellIs" dxfId="9967" priority="2046" operator="lessThan">
      <formula>$C$4</formula>
    </cfRule>
  </conditionalFormatting>
  <conditionalFormatting sqref="BW26">
    <cfRule type="cellIs" dxfId="9966" priority="2047" operator="lessThan">
      <formula>$C$4</formula>
    </cfRule>
  </conditionalFormatting>
  <conditionalFormatting sqref="BW27">
    <cfRule type="cellIs" dxfId="9965" priority="2048" operator="lessThan">
      <formula>$C$4</formula>
    </cfRule>
  </conditionalFormatting>
  <conditionalFormatting sqref="BW28">
    <cfRule type="cellIs" dxfId="9964" priority="2049" operator="lessThan">
      <formula>$C$4</formula>
    </cfRule>
  </conditionalFormatting>
  <conditionalFormatting sqref="BW29">
    <cfRule type="cellIs" dxfId="9963" priority="2050" operator="lessThan">
      <formula>$C$4</formula>
    </cfRule>
  </conditionalFormatting>
  <conditionalFormatting sqref="BW30">
    <cfRule type="cellIs" dxfId="9962" priority="2051" operator="lessThan">
      <formula>$C$4</formula>
    </cfRule>
  </conditionalFormatting>
  <conditionalFormatting sqref="BW31">
    <cfRule type="cellIs" dxfId="9961" priority="2052" operator="lessThan">
      <formula>$C$4</formula>
    </cfRule>
  </conditionalFormatting>
  <conditionalFormatting sqref="BW32">
    <cfRule type="cellIs" dxfId="9960" priority="2053" operator="lessThan">
      <formula>$C$4</formula>
    </cfRule>
  </conditionalFormatting>
  <conditionalFormatting sqref="BW33">
    <cfRule type="cellIs" dxfId="9959" priority="2054" operator="lessThan">
      <formula>$C$4</formula>
    </cfRule>
  </conditionalFormatting>
  <conditionalFormatting sqref="BW34">
    <cfRule type="cellIs" dxfId="9958" priority="2055" operator="lessThan">
      <formula>$C$4</formula>
    </cfRule>
  </conditionalFormatting>
  <conditionalFormatting sqref="BW35">
    <cfRule type="cellIs" dxfId="9957" priority="2056" operator="lessThan">
      <formula>$C$4</formula>
    </cfRule>
  </conditionalFormatting>
  <conditionalFormatting sqref="BW36">
    <cfRule type="cellIs" dxfId="9956" priority="2057" operator="lessThan">
      <formula>$C$4</formula>
    </cfRule>
  </conditionalFormatting>
  <conditionalFormatting sqref="BW37">
    <cfRule type="cellIs" dxfId="9955" priority="2058" operator="lessThan">
      <formula>$C$4</formula>
    </cfRule>
  </conditionalFormatting>
  <conditionalFormatting sqref="BW38">
    <cfRule type="cellIs" dxfId="9954" priority="2059" operator="lessThan">
      <formula>$C$4</formula>
    </cfRule>
  </conditionalFormatting>
  <conditionalFormatting sqref="BW39">
    <cfRule type="cellIs" dxfId="9953" priority="2060" operator="lessThan">
      <formula>$C$4</formula>
    </cfRule>
  </conditionalFormatting>
  <conditionalFormatting sqref="BW40">
    <cfRule type="cellIs" dxfId="9952" priority="2061" operator="lessThan">
      <formula>$C$4</formula>
    </cfRule>
  </conditionalFormatting>
  <conditionalFormatting sqref="BW41">
    <cfRule type="cellIs" dxfId="9951" priority="2062" operator="lessThan">
      <formula>$C$4</formula>
    </cfRule>
  </conditionalFormatting>
  <conditionalFormatting sqref="BW42">
    <cfRule type="cellIs" dxfId="9950" priority="2063" operator="lessThan">
      <formula>$C$4</formula>
    </cfRule>
  </conditionalFormatting>
  <conditionalFormatting sqref="BW43">
    <cfRule type="cellIs" dxfId="9949" priority="2064" operator="lessThan">
      <formula>$C$4</formula>
    </cfRule>
  </conditionalFormatting>
  <conditionalFormatting sqref="BW44">
    <cfRule type="cellIs" dxfId="9948" priority="2065" operator="lessThan">
      <formula>$C$4</formula>
    </cfRule>
  </conditionalFormatting>
  <conditionalFormatting sqref="BW45">
    <cfRule type="cellIs" dxfId="9947" priority="2066" operator="lessThan">
      <formula>$C$4</formula>
    </cfRule>
  </conditionalFormatting>
  <conditionalFormatting sqref="BW46">
    <cfRule type="cellIs" dxfId="9946" priority="2067" operator="lessThan">
      <formula>$C$4</formula>
    </cfRule>
  </conditionalFormatting>
  <conditionalFormatting sqref="BW47">
    <cfRule type="cellIs" dxfId="9945" priority="2068" operator="lessThan">
      <formula>$C$4</formula>
    </cfRule>
  </conditionalFormatting>
  <conditionalFormatting sqref="BW48">
    <cfRule type="cellIs" dxfId="9944" priority="2069" operator="lessThan">
      <formula>$C$4</formula>
    </cfRule>
  </conditionalFormatting>
  <conditionalFormatting sqref="BW49">
    <cfRule type="cellIs" dxfId="9943" priority="2070" operator="lessThan">
      <formula>$C$4</formula>
    </cfRule>
  </conditionalFormatting>
  <conditionalFormatting sqref="BW50">
    <cfRule type="cellIs" dxfId="9942" priority="2071" operator="lessThan">
      <formula>$C$4</formula>
    </cfRule>
  </conditionalFormatting>
  <conditionalFormatting sqref="BW51">
    <cfRule type="cellIs" dxfId="9941" priority="2072" operator="lessThan">
      <formula>$C$4</formula>
    </cfRule>
  </conditionalFormatting>
  <conditionalFormatting sqref="BW52">
    <cfRule type="cellIs" dxfId="9940" priority="2073" operator="lessThan">
      <formula>$C$4</formula>
    </cfRule>
  </conditionalFormatting>
  <conditionalFormatting sqref="BW53">
    <cfRule type="cellIs" dxfId="9939" priority="2074" operator="lessThan">
      <formula>$C$4</formula>
    </cfRule>
  </conditionalFormatting>
  <conditionalFormatting sqref="BW54">
    <cfRule type="cellIs" dxfId="9938" priority="2075" operator="lessThan">
      <formula>$C$4</formula>
    </cfRule>
  </conditionalFormatting>
  <conditionalFormatting sqref="BW55">
    <cfRule type="cellIs" dxfId="9937" priority="2076" operator="lessThan">
      <formula>$C$4</formula>
    </cfRule>
  </conditionalFormatting>
  <conditionalFormatting sqref="BW56">
    <cfRule type="cellIs" dxfId="9936" priority="2077" operator="lessThan">
      <formula>$C$4</formula>
    </cfRule>
  </conditionalFormatting>
  <conditionalFormatting sqref="BW57">
    <cfRule type="cellIs" dxfId="9935" priority="2078" operator="lessThan">
      <formula>$C$4</formula>
    </cfRule>
  </conditionalFormatting>
  <conditionalFormatting sqref="BW58">
    <cfRule type="cellIs" dxfId="9934" priority="2079" operator="lessThan">
      <formula>$C$4</formula>
    </cfRule>
  </conditionalFormatting>
  <conditionalFormatting sqref="BW59">
    <cfRule type="cellIs" dxfId="9933" priority="2080" operator="lessThan">
      <formula>$C$4</formula>
    </cfRule>
  </conditionalFormatting>
  <conditionalFormatting sqref="BW60">
    <cfRule type="cellIs" dxfId="9932" priority="2081" operator="lessThan">
      <formula>$C$4</formula>
    </cfRule>
  </conditionalFormatting>
  <conditionalFormatting sqref="BX11">
    <cfRule type="cellIs" dxfId="9931" priority="2082" operator="lessThan">
      <formula>$C$4</formula>
    </cfRule>
  </conditionalFormatting>
  <conditionalFormatting sqref="BX12">
    <cfRule type="cellIs" dxfId="9930" priority="2083" operator="lessThan">
      <formula>$C$4</formula>
    </cfRule>
  </conditionalFormatting>
  <conditionalFormatting sqref="BX13">
    <cfRule type="cellIs" dxfId="9929" priority="2084" operator="lessThan">
      <formula>$C$4</formula>
    </cfRule>
  </conditionalFormatting>
  <conditionalFormatting sqref="BX14">
    <cfRule type="cellIs" dxfId="9928" priority="2085" operator="lessThan">
      <formula>$C$4</formula>
    </cfRule>
  </conditionalFormatting>
  <conditionalFormatting sqref="BX15">
    <cfRule type="cellIs" dxfId="9927" priority="2086" operator="lessThan">
      <formula>$C$4</formula>
    </cfRule>
  </conditionalFormatting>
  <conditionalFormatting sqref="BX16">
    <cfRule type="cellIs" dxfId="9926" priority="2087" operator="lessThan">
      <formula>$C$4</formula>
    </cfRule>
  </conditionalFormatting>
  <conditionalFormatting sqref="BX17">
    <cfRule type="cellIs" dxfId="9925" priority="2088" operator="lessThan">
      <formula>$C$4</formula>
    </cfRule>
  </conditionalFormatting>
  <conditionalFormatting sqref="BX18">
    <cfRule type="cellIs" dxfId="9924" priority="2089" operator="lessThan">
      <formula>$C$4</formula>
    </cfRule>
  </conditionalFormatting>
  <conditionalFormatting sqref="BX19">
    <cfRule type="cellIs" dxfId="9923" priority="2090" operator="lessThan">
      <formula>$C$4</formula>
    </cfRule>
  </conditionalFormatting>
  <conditionalFormatting sqref="BX20">
    <cfRule type="cellIs" dxfId="9922" priority="2091" operator="lessThan">
      <formula>$C$4</formula>
    </cfRule>
  </conditionalFormatting>
  <conditionalFormatting sqref="BX21">
    <cfRule type="cellIs" dxfId="9921" priority="2092" operator="lessThan">
      <formula>$C$4</formula>
    </cfRule>
  </conditionalFormatting>
  <conditionalFormatting sqref="BX22">
    <cfRule type="cellIs" dxfId="9920" priority="2093" operator="lessThan">
      <formula>$C$4</formula>
    </cfRule>
  </conditionalFormatting>
  <conditionalFormatting sqref="BX23">
    <cfRule type="cellIs" dxfId="9919" priority="2094" operator="lessThan">
      <formula>$C$4</formula>
    </cfRule>
  </conditionalFormatting>
  <conditionalFormatting sqref="BX24">
    <cfRule type="cellIs" dxfId="9918" priority="2095" operator="lessThan">
      <formula>$C$4</formula>
    </cfRule>
  </conditionalFormatting>
  <conditionalFormatting sqref="BX25">
    <cfRule type="cellIs" dxfId="9917" priority="2096" operator="lessThan">
      <formula>$C$4</formula>
    </cfRule>
  </conditionalFormatting>
  <conditionalFormatting sqref="BX26">
    <cfRule type="cellIs" dxfId="9916" priority="2097" operator="lessThan">
      <formula>$C$4</formula>
    </cfRule>
  </conditionalFormatting>
  <conditionalFormatting sqref="BX27">
    <cfRule type="cellIs" dxfId="9915" priority="2098" operator="lessThan">
      <formula>$C$4</formula>
    </cfRule>
  </conditionalFormatting>
  <conditionalFormatting sqref="BX28">
    <cfRule type="cellIs" dxfId="9914" priority="2099" operator="lessThan">
      <formula>$C$4</formula>
    </cfRule>
  </conditionalFormatting>
  <conditionalFormatting sqref="BX29">
    <cfRule type="cellIs" dxfId="9913" priority="2100" operator="lessThan">
      <formula>$C$4</formula>
    </cfRule>
  </conditionalFormatting>
  <conditionalFormatting sqref="BX30">
    <cfRule type="cellIs" dxfId="9912" priority="2101" operator="lessThan">
      <formula>$C$4</formula>
    </cfRule>
  </conditionalFormatting>
  <conditionalFormatting sqref="BX31">
    <cfRule type="cellIs" dxfId="9911" priority="2102" operator="lessThan">
      <formula>$C$4</formula>
    </cfRule>
  </conditionalFormatting>
  <conditionalFormatting sqref="BX32">
    <cfRule type="cellIs" dxfId="9910" priority="2103" operator="lessThan">
      <formula>$C$4</formula>
    </cfRule>
  </conditionalFormatting>
  <conditionalFormatting sqref="BX33">
    <cfRule type="cellIs" dxfId="9909" priority="2104" operator="lessThan">
      <formula>$C$4</formula>
    </cfRule>
  </conditionalFormatting>
  <conditionalFormatting sqref="BX34">
    <cfRule type="cellIs" dxfId="9908" priority="2105" operator="lessThan">
      <formula>$C$4</formula>
    </cfRule>
  </conditionalFormatting>
  <conditionalFormatting sqref="BX35">
    <cfRule type="cellIs" dxfId="9907" priority="2106" operator="lessThan">
      <formula>$C$4</formula>
    </cfRule>
  </conditionalFormatting>
  <conditionalFormatting sqref="BX36">
    <cfRule type="cellIs" dxfId="9906" priority="2107" operator="lessThan">
      <formula>$C$4</formula>
    </cfRule>
  </conditionalFormatting>
  <conditionalFormatting sqref="BX37">
    <cfRule type="cellIs" dxfId="9905" priority="2108" operator="lessThan">
      <formula>$C$4</formula>
    </cfRule>
  </conditionalFormatting>
  <conditionalFormatting sqref="BX38">
    <cfRule type="cellIs" dxfId="9904" priority="2109" operator="lessThan">
      <formula>$C$4</formula>
    </cfRule>
  </conditionalFormatting>
  <conditionalFormatting sqref="BX39">
    <cfRule type="cellIs" dxfId="9903" priority="2110" operator="lessThan">
      <formula>$C$4</formula>
    </cfRule>
  </conditionalFormatting>
  <conditionalFormatting sqref="BX40">
    <cfRule type="cellIs" dxfId="9902" priority="2111" operator="lessThan">
      <formula>$C$4</formula>
    </cfRule>
  </conditionalFormatting>
  <conditionalFormatting sqref="BX41">
    <cfRule type="cellIs" dxfId="9901" priority="2112" operator="lessThan">
      <formula>$C$4</formula>
    </cfRule>
  </conditionalFormatting>
  <conditionalFormatting sqref="BX42">
    <cfRule type="cellIs" dxfId="9900" priority="2113" operator="lessThan">
      <formula>$C$4</formula>
    </cfRule>
  </conditionalFormatting>
  <conditionalFormatting sqref="BX43">
    <cfRule type="cellIs" dxfId="9899" priority="2114" operator="lessThan">
      <formula>$C$4</formula>
    </cfRule>
  </conditionalFormatting>
  <conditionalFormatting sqref="BX44">
    <cfRule type="cellIs" dxfId="9898" priority="2115" operator="lessThan">
      <formula>$C$4</formula>
    </cfRule>
  </conditionalFormatting>
  <conditionalFormatting sqref="BX45">
    <cfRule type="cellIs" dxfId="9897" priority="2116" operator="lessThan">
      <formula>$C$4</formula>
    </cfRule>
  </conditionalFormatting>
  <conditionalFormatting sqref="BX46">
    <cfRule type="cellIs" dxfId="9896" priority="2117" operator="lessThan">
      <formula>$C$4</formula>
    </cfRule>
  </conditionalFormatting>
  <conditionalFormatting sqref="BX47">
    <cfRule type="cellIs" dxfId="9895" priority="2118" operator="lessThan">
      <formula>$C$4</formula>
    </cfRule>
  </conditionalFormatting>
  <conditionalFormatting sqref="BX48">
    <cfRule type="cellIs" dxfId="9894" priority="2119" operator="lessThan">
      <formula>$C$4</formula>
    </cfRule>
  </conditionalFormatting>
  <conditionalFormatting sqref="BX49">
    <cfRule type="cellIs" dxfId="9893" priority="2120" operator="lessThan">
      <formula>$C$4</formula>
    </cfRule>
  </conditionalFormatting>
  <conditionalFormatting sqref="BX50">
    <cfRule type="cellIs" dxfId="9892" priority="2121" operator="lessThan">
      <formula>$C$4</formula>
    </cfRule>
  </conditionalFormatting>
  <conditionalFormatting sqref="BX51">
    <cfRule type="cellIs" dxfId="9891" priority="2122" operator="lessThan">
      <formula>$C$4</formula>
    </cfRule>
  </conditionalFormatting>
  <conditionalFormatting sqref="BX52">
    <cfRule type="cellIs" dxfId="9890" priority="2123" operator="lessThan">
      <formula>$C$4</formula>
    </cfRule>
  </conditionalFormatting>
  <conditionalFormatting sqref="BX53">
    <cfRule type="cellIs" dxfId="9889" priority="2124" operator="lessThan">
      <formula>$C$4</formula>
    </cfRule>
  </conditionalFormatting>
  <conditionalFormatting sqref="BX54">
    <cfRule type="cellIs" dxfId="9888" priority="2125" operator="lessThan">
      <formula>$C$4</formula>
    </cfRule>
  </conditionalFormatting>
  <conditionalFormatting sqref="BX55">
    <cfRule type="cellIs" dxfId="9887" priority="2126" operator="lessThan">
      <formula>$C$4</formula>
    </cfRule>
  </conditionalFormatting>
  <conditionalFormatting sqref="BX56">
    <cfRule type="cellIs" dxfId="9886" priority="2127" operator="lessThan">
      <formula>$C$4</formula>
    </cfRule>
  </conditionalFormatting>
  <conditionalFormatting sqref="BX57">
    <cfRule type="cellIs" dxfId="9885" priority="2128" operator="lessThan">
      <formula>$C$4</formula>
    </cfRule>
  </conditionalFormatting>
  <conditionalFormatting sqref="BX58">
    <cfRule type="cellIs" dxfId="9884" priority="2129" operator="lessThan">
      <formula>$C$4</formula>
    </cfRule>
  </conditionalFormatting>
  <conditionalFormatting sqref="BX59">
    <cfRule type="cellIs" dxfId="9883" priority="2130" operator="lessThan">
      <formula>$C$4</formula>
    </cfRule>
  </conditionalFormatting>
  <conditionalFormatting sqref="BX60">
    <cfRule type="cellIs" dxfId="9882" priority="2131" operator="lessThan">
      <formula>$C$4</formula>
    </cfRule>
  </conditionalFormatting>
  <conditionalFormatting sqref="BY11">
    <cfRule type="cellIs" dxfId="9881" priority="2132" operator="lessThan">
      <formula>$C$4</formula>
    </cfRule>
  </conditionalFormatting>
  <conditionalFormatting sqref="BY12">
    <cfRule type="cellIs" dxfId="9880" priority="2133" operator="lessThan">
      <formula>$C$4</formula>
    </cfRule>
  </conditionalFormatting>
  <conditionalFormatting sqref="BY13">
    <cfRule type="cellIs" dxfId="9879" priority="2134" operator="lessThan">
      <formula>$C$4</formula>
    </cfRule>
  </conditionalFormatting>
  <conditionalFormatting sqref="BY14">
    <cfRule type="cellIs" dxfId="9878" priority="2135" operator="lessThan">
      <formula>$C$4</formula>
    </cfRule>
  </conditionalFormatting>
  <conditionalFormatting sqref="BY15">
    <cfRule type="cellIs" dxfId="9877" priority="2136" operator="lessThan">
      <formula>$C$4</formula>
    </cfRule>
  </conditionalFormatting>
  <conditionalFormatting sqref="BY16">
    <cfRule type="cellIs" dxfId="9876" priority="2137" operator="lessThan">
      <formula>$C$4</formula>
    </cfRule>
  </conditionalFormatting>
  <conditionalFormatting sqref="BY17">
    <cfRule type="cellIs" dxfId="9875" priority="2138" operator="lessThan">
      <formula>$C$4</formula>
    </cfRule>
  </conditionalFormatting>
  <conditionalFormatting sqref="BY18">
    <cfRule type="cellIs" dxfId="9874" priority="2139" operator="lessThan">
      <formula>$C$4</formula>
    </cfRule>
  </conditionalFormatting>
  <conditionalFormatting sqref="BY19">
    <cfRule type="cellIs" dxfId="9873" priority="2140" operator="lessThan">
      <formula>$C$4</formula>
    </cfRule>
  </conditionalFormatting>
  <conditionalFormatting sqref="BY20">
    <cfRule type="cellIs" dxfId="9872" priority="2141" operator="lessThan">
      <formula>$C$4</formula>
    </cfRule>
  </conditionalFormatting>
  <conditionalFormatting sqref="BY21">
    <cfRule type="cellIs" dxfId="9871" priority="2142" operator="lessThan">
      <formula>$C$4</formula>
    </cfRule>
  </conditionalFormatting>
  <conditionalFormatting sqref="BY22">
    <cfRule type="cellIs" dxfId="9870" priority="2143" operator="lessThan">
      <formula>$C$4</formula>
    </cfRule>
  </conditionalFormatting>
  <conditionalFormatting sqref="BY23">
    <cfRule type="cellIs" dxfId="9869" priority="2144" operator="lessThan">
      <formula>$C$4</formula>
    </cfRule>
  </conditionalFormatting>
  <conditionalFormatting sqref="BY24">
    <cfRule type="cellIs" dxfId="9868" priority="2145" operator="lessThan">
      <formula>$C$4</formula>
    </cfRule>
  </conditionalFormatting>
  <conditionalFormatting sqref="BY25">
    <cfRule type="cellIs" dxfId="9867" priority="2146" operator="lessThan">
      <formula>$C$4</formula>
    </cfRule>
  </conditionalFormatting>
  <conditionalFormatting sqref="BY26">
    <cfRule type="cellIs" dxfId="9866" priority="2147" operator="lessThan">
      <formula>$C$4</formula>
    </cfRule>
  </conditionalFormatting>
  <conditionalFormatting sqref="BY27">
    <cfRule type="cellIs" dxfId="9865" priority="2148" operator="lessThan">
      <formula>$C$4</formula>
    </cfRule>
  </conditionalFormatting>
  <conditionalFormatting sqref="BY28">
    <cfRule type="cellIs" dxfId="9864" priority="2149" operator="lessThan">
      <formula>$C$4</formula>
    </cfRule>
  </conditionalFormatting>
  <conditionalFormatting sqref="BY29">
    <cfRule type="cellIs" dxfId="9863" priority="2150" operator="lessThan">
      <formula>$C$4</formula>
    </cfRule>
  </conditionalFormatting>
  <conditionalFormatting sqref="BY30">
    <cfRule type="cellIs" dxfId="9862" priority="2151" operator="lessThan">
      <formula>$C$4</formula>
    </cfRule>
  </conditionalFormatting>
  <conditionalFormatting sqref="BY31">
    <cfRule type="cellIs" dxfId="9861" priority="2152" operator="lessThan">
      <formula>$C$4</formula>
    </cfRule>
  </conditionalFormatting>
  <conditionalFormatting sqref="BY32">
    <cfRule type="cellIs" dxfId="9860" priority="2153" operator="lessThan">
      <formula>$C$4</formula>
    </cfRule>
  </conditionalFormatting>
  <conditionalFormatting sqref="BY33">
    <cfRule type="cellIs" dxfId="9859" priority="2154" operator="lessThan">
      <formula>$C$4</formula>
    </cfRule>
  </conditionalFormatting>
  <conditionalFormatting sqref="BY34">
    <cfRule type="cellIs" dxfId="9858" priority="2155" operator="lessThan">
      <formula>$C$4</formula>
    </cfRule>
  </conditionalFormatting>
  <conditionalFormatting sqref="BY35">
    <cfRule type="cellIs" dxfId="9857" priority="2156" operator="lessThan">
      <formula>$C$4</formula>
    </cfRule>
  </conditionalFormatting>
  <conditionalFormatting sqref="BY36">
    <cfRule type="cellIs" dxfId="9856" priority="2157" operator="lessThan">
      <formula>$C$4</formula>
    </cfRule>
  </conditionalFormatting>
  <conditionalFormatting sqref="BY37">
    <cfRule type="cellIs" dxfId="9855" priority="2158" operator="lessThan">
      <formula>$C$4</formula>
    </cfRule>
  </conditionalFormatting>
  <conditionalFormatting sqref="BY38">
    <cfRule type="cellIs" dxfId="9854" priority="2159" operator="lessThan">
      <formula>$C$4</formula>
    </cfRule>
  </conditionalFormatting>
  <conditionalFormatting sqref="BY39">
    <cfRule type="cellIs" dxfId="9853" priority="2160" operator="lessThan">
      <formula>$C$4</formula>
    </cfRule>
  </conditionalFormatting>
  <conditionalFormatting sqref="BY40">
    <cfRule type="cellIs" dxfId="9852" priority="2161" operator="lessThan">
      <formula>$C$4</formula>
    </cfRule>
  </conditionalFormatting>
  <conditionalFormatting sqref="BY41">
    <cfRule type="cellIs" dxfId="9851" priority="2162" operator="lessThan">
      <formula>$C$4</formula>
    </cfRule>
  </conditionalFormatting>
  <conditionalFormatting sqref="BY42">
    <cfRule type="cellIs" dxfId="9850" priority="2163" operator="lessThan">
      <formula>$C$4</formula>
    </cfRule>
  </conditionalFormatting>
  <conditionalFormatting sqref="BY43">
    <cfRule type="cellIs" dxfId="9849" priority="2164" operator="lessThan">
      <formula>$C$4</formula>
    </cfRule>
  </conditionalFormatting>
  <conditionalFormatting sqref="BY44">
    <cfRule type="cellIs" dxfId="9848" priority="2165" operator="lessThan">
      <formula>$C$4</formula>
    </cfRule>
  </conditionalFormatting>
  <conditionalFormatting sqref="BY45">
    <cfRule type="cellIs" dxfId="9847" priority="2166" operator="lessThan">
      <formula>$C$4</formula>
    </cfRule>
  </conditionalFormatting>
  <conditionalFormatting sqref="BY46">
    <cfRule type="cellIs" dxfId="9846" priority="2167" operator="lessThan">
      <formula>$C$4</formula>
    </cfRule>
  </conditionalFormatting>
  <conditionalFormatting sqref="BY47">
    <cfRule type="cellIs" dxfId="9845" priority="2168" operator="lessThan">
      <formula>$C$4</formula>
    </cfRule>
  </conditionalFormatting>
  <conditionalFormatting sqref="BY48">
    <cfRule type="cellIs" dxfId="9844" priority="2169" operator="lessThan">
      <formula>$C$4</formula>
    </cfRule>
  </conditionalFormatting>
  <conditionalFormatting sqref="BY49">
    <cfRule type="cellIs" dxfId="9843" priority="2170" operator="lessThan">
      <formula>$C$4</formula>
    </cfRule>
  </conditionalFormatting>
  <conditionalFormatting sqref="BY50">
    <cfRule type="cellIs" dxfId="9842" priority="2171" operator="lessThan">
      <formula>$C$4</formula>
    </cfRule>
  </conditionalFormatting>
  <conditionalFormatting sqref="BY51">
    <cfRule type="cellIs" dxfId="9841" priority="2172" operator="lessThan">
      <formula>$C$4</formula>
    </cfRule>
  </conditionalFormatting>
  <conditionalFormatting sqref="BY52">
    <cfRule type="cellIs" dxfId="9840" priority="2173" operator="lessThan">
      <formula>$C$4</formula>
    </cfRule>
  </conditionalFormatting>
  <conditionalFormatting sqref="BY53">
    <cfRule type="cellIs" dxfId="9839" priority="2174" operator="lessThan">
      <formula>$C$4</formula>
    </cfRule>
  </conditionalFormatting>
  <conditionalFormatting sqref="BY54">
    <cfRule type="cellIs" dxfId="9838" priority="2175" operator="lessThan">
      <formula>$C$4</formula>
    </cfRule>
  </conditionalFormatting>
  <conditionalFormatting sqref="BY55">
    <cfRule type="cellIs" dxfId="9837" priority="2176" operator="lessThan">
      <formula>$C$4</formula>
    </cfRule>
  </conditionalFormatting>
  <conditionalFormatting sqref="BY56">
    <cfRule type="cellIs" dxfId="9836" priority="2177" operator="lessThan">
      <formula>$C$4</formula>
    </cfRule>
  </conditionalFormatting>
  <conditionalFormatting sqref="BY57">
    <cfRule type="cellIs" dxfId="9835" priority="2178" operator="lessThan">
      <formula>$C$4</formula>
    </cfRule>
  </conditionalFormatting>
  <conditionalFormatting sqref="BY58">
    <cfRule type="cellIs" dxfId="9834" priority="2179" operator="lessThan">
      <formula>$C$4</formula>
    </cfRule>
  </conditionalFormatting>
  <conditionalFormatting sqref="BY59">
    <cfRule type="cellIs" dxfId="9833" priority="2180" operator="lessThan">
      <formula>$C$4</formula>
    </cfRule>
  </conditionalFormatting>
  <conditionalFormatting sqref="BY60">
    <cfRule type="cellIs" dxfId="9832" priority="2181" operator="lessThan">
      <formula>$C$4</formula>
    </cfRule>
  </conditionalFormatting>
  <conditionalFormatting sqref="BZ11">
    <cfRule type="cellIs" dxfId="9831" priority="2182" operator="lessThan">
      <formula>$C$4</formula>
    </cfRule>
  </conditionalFormatting>
  <conditionalFormatting sqref="BZ12">
    <cfRule type="cellIs" dxfId="9830" priority="2183" operator="lessThan">
      <formula>$C$4</formula>
    </cfRule>
  </conditionalFormatting>
  <conditionalFormatting sqref="BZ13">
    <cfRule type="cellIs" dxfId="9829" priority="2184" operator="lessThan">
      <formula>$C$4</formula>
    </cfRule>
  </conditionalFormatting>
  <conditionalFormatting sqref="BZ14">
    <cfRule type="cellIs" dxfId="9828" priority="2185" operator="lessThan">
      <formula>$C$4</formula>
    </cfRule>
  </conditionalFormatting>
  <conditionalFormatting sqref="BZ15">
    <cfRule type="cellIs" dxfId="9827" priority="2186" operator="lessThan">
      <formula>$C$4</formula>
    </cfRule>
  </conditionalFormatting>
  <conditionalFormatting sqref="BZ16">
    <cfRule type="cellIs" dxfId="9826" priority="2187" operator="lessThan">
      <formula>$C$4</formula>
    </cfRule>
  </conditionalFormatting>
  <conditionalFormatting sqref="BZ17">
    <cfRule type="cellIs" dxfId="9825" priority="2188" operator="lessThan">
      <formula>$C$4</formula>
    </cfRule>
  </conditionalFormatting>
  <conditionalFormatting sqref="BZ18">
    <cfRule type="cellIs" dxfId="9824" priority="2189" operator="lessThan">
      <formula>$C$4</formula>
    </cfRule>
  </conditionalFormatting>
  <conditionalFormatting sqref="BZ19">
    <cfRule type="cellIs" dxfId="9823" priority="2190" operator="lessThan">
      <formula>$C$4</formula>
    </cfRule>
  </conditionalFormatting>
  <conditionalFormatting sqref="BZ20">
    <cfRule type="cellIs" dxfId="9822" priority="2191" operator="lessThan">
      <formula>$C$4</formula>
    </cfRule>
  </conditionalFormatting>
  <conditionalFormatting sqref="BZ21">
    <cfRule type="cellIs" dxfId="9821" priority="2192" operator="lessThan">
      <formula>$C$4</formula>
    </cfRule>
  </conditionalFormatting>
  <conditionalFormatting sqref="BZ22">
    <cfRule type="cellIs" dxfId="9820" priority="2193" operator="lessThan">
      <formula>$C$4</formula>
    </cfRule>
  </conditionalFormatting>
  <conditionalFormatting sqref="BZ23">
    <cfRule type="cellIs" dxfId="9819" priority="2194" operator="lessThan">
      <formula>$C$4</formula>
    </cfRule>
  </conditionalFormatting>
  <conditionalFormatting sqref="BZ24">
    <cfRule type="cellIs" dxfId="9818" priority="2195" operator="lessThan">
      <formula>$C$4</formula>
    </cfRule>
  </conditionalFormatting>
  <conditionalFormatting sqref="BZ25">
    <cfRule type="cellIs" dxfId="9817" priority="2196" operator="lessThan">
      <formula>$C$4</formula>
    </cfRule>
  </conditionalFormatting>
  <conditionalFormatting sqref="BZ26">
    <cfRule type="cellIs" dxfId="9816" priority="2197" operator="lessThan">
      <formula>$C$4</formula>
    </cfRule>
  </conditionalFormatting>
  <conditionalFormatting sqref="BZ27">
    <cfRule type="cellIs" dxfId="9815" priority="2198" operator="lessThan">
      <formula>$C$4</formula>
    </cfRule>
  </conditionalFormatting>
  <conditionalFormatting sqref="BZ28">
    <cfRule type="cellIs" dxfId="9814" priority="2199" operator="lessThan">
      <formula>$C$4</formula>
    </cfRule>
  </conditionalFormatting>
  <conditionalFormatting sqref="BZ29">
    <cfRule type="cellIs" dxfId="9813" priority="2200" operator="lessThan">
      <formula>$C$4</formula>
    </cfRule>
  </conditionalFormatting>
  <conditionalFormatting sqref="BZ30">
    <cfRule type="cellIs" dxfId="9812" priority="2201" operator="lessThan">
      <formula>$C$4</formula>
    </cfRule>
  </conditionalFormatting>
  <conditionalFormatting sqref="BZ31">
    <cfRule type="cellIs" dxfId="9811" priority="2202" operator="lessThan">
      <formula>$C$4</formula>
    </cfRule>
  </conditionalFormatting>
  <conditionalFormatting sqref="BZ32">
    <cfRule type="cellIs" dxfId="9810" priority="2203" operator="lessThan">
      <formula>$C$4</formula>
    </cfRule>
  </conditionalFormatting>
  <conditionalFormatting sqref="BZ33">
    <cfRule type="cellIs" dxfId="9809" priority="2204" operator="lessThan">
      <formula>$C$4</formula>
    </cfRule>
  </conditionalFormatting>
  <conditionalFormatting sqref="BZ34">
    <cfRule type="cellIs" dxfId="9808" priority="2205" operator="lessThan">
      <formula>$C$4</formula>
    </cfRule>
  </conditionalFormatting>
  <conditionalFormatting sqref="BZ35">
    <cfRule type="cellIs" dxfId="9807" priority="2206" operator="lessThan">
      <formula>$C$4</formula>
    </cfRule>
  </conditionalFormatting>
  <conditionalFormatting sqref="BZ36">
    <cfRule type="cellIs" dxfId="9806" priority="2207" operator="lessThan">
      <formula>$C$4</formula>
    </cfRule>
  </conditionalFormatting>
  <conditionalFormatting sqref="BZ37">
    <cfRule type="cellIs" dxfId="9805" priority="2208" operator="lessThan">
      <formula>$C$4</formula>
    </cfRule>
  </conditionalFormatting>
  <conditionalFormatting sqref="BZ38">
    <cfRule type="cellIs" dxfId="9804" priority="2209" operator="lessThan">
      <formula>$C$4</formula>
    </cfRule>
  </conditionalFormatting>
  <conditionalFormatting sqref="BZ39">
    <cfRule type="cellIs" dxfId="9803" priority="2210" operator="lessThan">
      <formula>$C$4</formula>
    </cfRule>
  </conditionalFormatting>
  <conditionalFormatting sqref="BZ40">
    <cfRule type="cellIs" dxfId="9802" priority="2211" operator="lessThan">
      <formula>$C$4</formula>
    </cfRule>
  </conditionalFormatting>
  <conditionalFormatting sqref="BZ41">
    <cfRule type="cellIs" dxfId="9801" priority="2212" operator="lessThan">
      <formula>$C$4</formula>
    </cfRule>
  </conditionalFormatting>
  <conditionalFormatting sqref="BZ42">
    <cfRule type="cellIs" dxfId="9800" priority="2213" operator="lessThan">
      <formula>$C$4</formula>
    </cfRule>
  </conditionalFormatting>
  <conditionalFormatting sqref="BZ43">
    <cfRule type="cellIs" dxfId="9799" priority="2214" operator="lessThan">
      <formula>$C$4</formula>
    </cfRule>
  </conditionalFormatting>
  <conditionalFormatting sqref="BZ44">
    <cfRule type="cellIs" dxfId="9798" priority="2215" operator="lessThan">
      <formula>$C$4</formula>
    </cfRule>
  </conditionalFormatting>
  <conditionalFormatting sqref="BZ45">
    <cfRule type="cellIs" dxfId="9797" priority="2216" operator="lessThan">
      <formula>$C$4</formula>
    </cfRule>
  </conditionalFormatting>
  <conditionalFormatting sqref="BZ46">
    <cfRule type="cellIs" dxfId="9796" priority="2217" operator="lessThan">
      <formula>$C$4</formula>
    </cfRule>
  </conditionalFormatting>
  <conditionalFormatting sqref="BZ47">
    <cfRule type="cellIs" dxfId="9795" priority="2218" operator="lessThan">
      <formula>$C$4</formula>
    </cfRule>
  </conditionalFormatting>
  <conditionalFormatting sqref="BZ48">
    <cfRule type="cellIs" dxfId="9794" priority="2219" operator="lessThan">
      <formula>$C$4</formula>
    </cfRule>
  </conditionalFormatting>
  <conditionalFormatting sqref="BZ49">
    <cfRule type="cellIs" dxfId="9793" priority="2220" operator="lessThan">
      <formula>$C$4</formula>
    </cfRule>
  </conditionalFormatting>
  <conditionalFormatting sqref="BZ50">
    <cfRule type="cellIs" dxfId="9792" priority="2221" operator="lessThan">
      <formula>$C$4</formula>
    </cfRule>
  </conditionalFormatting>
  <conditionalFormatting sqref="BZ51">
    <cfRule type="cellIs" dxfId="9791" priority="2222" operator="lessThan">
      <formula>$C$4</formula>
    </cfRule>
  </conditionalFormatting>
  <conditionalFormatting sqref="BZ52">
    <cfRule type="cellIs" dxfId="9790" priority="2223" operator="lessThan">
      <formula>$C$4</formula>
    </cfRule>
  </conditionalFormatting>
  <conditionalFormatting sqref="BZ53">
    <cfRule type="cellIs" dxfId="9789" priority="2224" operator="lessThan">
      <formula>$C$4</formula>
    </cfRule>
  </conditionalFormatting>
  <conditionalFormatting sqref="BZ54">
    <cfRule type="cellIs" dxfId="9788" priority="2225" operator="lessThan">
      <formula>$C$4</formula>
    </cfRule>
  </conditionalFormatting>
  <conditionalFormatting sqref="BZ55">
    <cfRule type="cellIs" dxfId="9787" priority="2226" operator="lessThan">
      <formula>$C$4</formula>
    </cfRule>
  </conditionalFormatting>
  <conditionalFormatting sqref="BZ56">
    <cfRule type="cellIs" dxfId="9786" priority="2227" operator="lessThan">
      <formula>$C$4</formula>
    </cfRule>
  </conditionalFormatting>
  <conditionalFormatting sqref="BZ57">
    <cfRule type="cellIs" dxfId="9785" priority="2228" operator="lessThan">
      <formula>$C$4</formula>
    </cfRule>
  </conditionalFormatting>
  <conditionalFormatting sqref="BZ58">
    <cfRule type="cellIs" dxfId="9784" priority="2229" operator="lessThan">
      <formula>$C$4</formula>
    </cfRule>
  </conditionalFormatting>
  <conditionalFormatting sqref="BZ59">
    <cfRule type="cellIs" dxfId="9783" priority="2230" operator="lessThan">
      <formula>$C$4</formula>
    </cfRule>
  </conditionalFormatting>
  <conditionalFormatting sqref="BZ60">
    <cfRule type="cellIs" dxfId="9782" priority="2231" operator="lessThan">
      <formula>$C$4</formula>
    </cfRule>
  </conditionalFormatting>
  <conditionalFormatting sqref="CA11">
    <cfRule type="cellIs" dxfId="9781" priority="2232" operator="lessThan">
      <formula>$C$4</formula>
    </cfRule>
  </conditionalFormatting>
  <conditionalFormatting sqref="CA12">
    <cfRule type="cellIs" dxfId="9780" priority="2233" operator="lessThan">
      <formula>$C$4</formula>
    </cfRule>
  </conditionalFormatting>
  <conditionalFormatting sqref="CA13">
    <cfRule type="cellIs" dxfId="9779" priority="2234" operator="lessThan">
      <formula>$C$4</formula>
    </cfRule>
  </conditionalFormatting>
  <conditionalFormatting sqref="CA14">
    <cfRule type="cellIs" dxfId="9778" priority="2235" operator="lessThan">
      <formula>$C$4</formula>
    </cfRule>
  </conditionalFormatting>
  <conditionalFormatting sqref="CA15">
    <cfRule type="cellIs" dxfId="9777" priority="2236" operator="lessThan">
      <formula>$C$4</formula>
    </cfRule>
  </conditionalFormatting>
  <conditionalFormatting sqref="CA16">
    <cfRule type="cellIs" dxfId="9776" priority="2237" operator="lessThan">
      <formula>$C$4</formula>
    </cfRule>
  </conditionalFormatting>
  <conditionalFormatting sqref="CA17">
    <cfRule type="cellIs" dxfId="9775" priority="2238" operator="lessThan">
      <formula>$C$4</formula>
    </cfRule>
  </conditionalFormatting>
  <conditionalFormatting sqref="CA18">
    <cfRule type="cellIs" dxfId="9774" priority="2239" operator="lessThan">
      <formula>$C$4</formula>
    </cfRule>
  </conditionalFormatting>
  <conditionalFormatting sqref="CA19">
    <cfRule type="cellIs" dxfId="9773" priority="2240" operator="lessThan">
      <formula>$C$4</formula>
    </cfRule>
  </conditionalFormatting>
  <conditionalFormatting sqref="CA20">
    <cfRule type="cellIs" dxfId="9772" priority="2241" operator="lessThan">
      <formula>$C$4</formula>
    </cfRule>
  </conditionalFormatting>
  <conditionalFormatting sqref="CA21">
    <cfRule type="cellIs" dxfId="9771" priority="2242" operator="lessThan">
      <formula>$C$4</formula>
    </cfRule>
  </conditionalFormatting>
  <conditionalFormatting sqref="CA22">
    <cfRule type="cellIs" dxfId="9770" priority="2243" operator="lessThan">
      <formula>$C$4</formula>
    </cfRule>
  </conditionalFormatting>
  <conditionalFormatting sqref="CA23">
    <cfRule type="cellIs" dxfId="9769" priority="2244" operator="lessThan">
      <formula>$C$4</formula>
    </cfRule>
  </conditionalFormatting>
  <conditionalFormatting sqref="CA24">
    <cfRule type="cellIs" dxfId="9768" priority="2245" operator="lessThan">
      <formula>$C$4</formula>
    </cfRule>
  </conditionalFormatting>
  <conditionalFormatting sqref="CA25">
    <cfRule type="cellIs" dxfId="9767" priority="2246" operator="lessThan">
      <formula>$C$4</formula>
    </cfRule>
  </conditionalFormatting>
  <conditionalFormatting sqref="CA26">
    <cfRule type="cellIs" dxfId="9766" priority="2247" operator="lessThan">
      <formula>$C$4</formula>
    </cfRule>
  </conditionalFormatting>
  <conditionalFormatting sqref="CA27">
    <cfRule type="cellIs" dxfId="9765" priority="2248" operator="lessThan">
      <formula>$C$4</formula>
    </cfRule>
  </conditionalFormatting>
  <conditionalFormatting sqref="CA28">
    <cfRule type="cellIs" dxfId="9764" priority="2249" operator="lessThan">
      <formula>$C$4</formula>
    </cfRule>
  </conditionalFormatting>
  <conditionalFormatting sqref="CA29">
    <cfRule type="cellIs" dxfId="9763" priority="2250" operator="lessThan">
      <formula>$C$4</formula>
    </cfRule>
  </conditionalFormatting>
  <conditionalFormatting sqref="CA30">
    <cfRule type="cellIs" dxfId="9762" priority="2251" operator="lessThan">
      <formula>$C$4</formula>
    </cfRule>
  </conditionalFormatting>
  <conditionalFormatting sqref="CA31">
    <cfRule type="cellIs" dxfId="9761" priority="2252" operator="lessThan">
      <formula>$C$4</formula>
    </cfRule>
  </conditionalFormatting>
  <conditionalFormatting sqref="CA32">
    <cfRule type="cellIs" dxfId="9760" priority="2253" operator="lessThan">
      <formula>$C$4</formula>
    </cfRule>
  </conditionalFormatting>
  <conditionalFormatting sqref="CA33">
    <cfRule type="cellIs" dxfId="9759" priority="2254" operator="lessThan">
      <formula>$C$4</formula>
    </cfRule>
  </conditionalFormatting>
  <conditionalFormatting sqref="CA34">
    <cfRule type="cellIs" dxfId="9758" priority="2255" operator="lessThan">
      <formula>$C$4</formula>
    </cfRule>
  </conditionalFormatting>
  <conditionalFormatting sqref="CA35">
    <cfRule type="cellIs" dxfId="9757" priority="2256" operator="lessThan">
      <formula>$C$4</formula>
    </cfRule>
  </conditionalFormatting>
  <conditionalFormatting sqref="CA36">
    <cfRule type="cellIs" dxfId="9756" priority="2257" operator="lessThan">
      <formula>$C$4</formula>
    </cfRule>
  </conditionalFormatting>
  <conditionalFormatting sqref="CA37">
    <cfRule type="cellIs" dxfId="9755" priority="2258" operator="lessThan">
      <formula>$C$4</formula>
    </cfRule>
  </conditionalFormatting>
  <conditionalFormatting sqref="CA38">
    <cfRule type="cellIs" dxfId="9754" priority="2259" operator="lessThan">
      <formula>$C$4</formula>
    </cfRule>
  </conditionalFormatting>
  <conditionalFormatting sqref="CA39">
    <cfRule type="cellIs" dxfId="9753" priority="2260" operator="lessThan">
      <formula>$C$4</formula>
    </cfRule>
  </conditionalFormatting>
  <conditionalFormatting sqref="CA40">
    <cfRule type="cellIs" dxfId="9752" priority="2261" operator="lessThan">
      <formula>$C$4</formula>
    </cfRule>
  </conditionalFormatting>
  <conditionalFormatting sqref="CA41">
    <cfRule type="cellIs" dxfId="9751" priority="2262" operator="lessThan">
      <formula>$C$4</formula>
    </cfRule>
  </conditionalFormatting>
  <conditionalFormatting sqref="CA42">
    <cfRule type="cellIs" dxfId="9750" priority="2263" operator="lessThan">
      <formula>$C$4</formula>
    </cfRule>
  </conditionalFormatting>
  <conditionalFormatting sqref="CA43">
    <cfRule type="cellIs" dxfId="9749" priority="2264" operator="lessThan">
      <formula>$C$4</formula>
    </cfRule>
  </conditionalFormatting>
  <conditionalFormatting sqref="CA44">
    <cfRule type="cellIs" dxfId="9748" priority="2265" operator="lessThan">
      <formula>$C$4</formula>
    </cfRule>
  </conditionalFormatting>
  <conditionalFormatting sqref="CA45">
    <cfRule type="cellIs" dxfId="9747" priority="2266" operator="lessThan">
      <formula>$C$4</formula>
    </cfRule>
  </conditionalFormatting>
  <conditionalFormatting sqref="CA46">
    <cfRule type="cellIs" dxfId="9746" priority="2267" operator="lessThan">
      <formula>$C$4</formula>
    </cfRule>
  </conditionalFormatting>
  <conditionalFormatting sqref="CA47">
    <cfRule type="cellIs" dxfId="9745" priority="2268" operator="lessThan">
      <formula>$C$4</formula>
    </cfRule>
  </conditionalFormatting>
  <conditionalFormatting sqref="CA48">
    <cfRule type="cellIs" dxfId="9744" priority="2269" operator="lessThan">
      <formula>$C$4</formula>
    </cfRule>
  </conditionalFormatting>
  <conditionalFormatting sqref="CA49">
    <cfRule type="cellIs" dxfId="9743" priority="2270" operator="lessThan">
      <formula>$C$4</formula>
    </cfRule>
  </conditionalFormatting>
  <conditionalFormatting sqref="CA50">
    <cfRule type="cellIs" dxfId="9742" priority="2271" operator="lessThan">
      <formula>$C$4</formula>
    </cfRule>
  </conditionalFormatting>
  <conditionalFormatting sqref="CA51">
    <cfRule type="cellIs" dxfId="9741" priority="2272" operator="lessThan">
      <formula>$C$4</formula>
    </cfRule>
  </conditionalFormatting>
  <conditionalFormatting sqref="CA52">
    <cfRule type="cellIs" dxfId="9740" priority="2273" operator="lessThan">
      <formula>$C$4</formula>
    </cfRule>
  </conditionalFormatting>
  <conditionalFormatting sqref="CA53">
    <cfRule type="cellIs" dxfId="9739" priority="2274" operator="lessThan">
      <formula>$C$4</formula>
    </cfRule>
  </conditionalFormatting>
  <conditionalFormatting sqref="CA54">
    <cfRule type="cellIs" dxfId="9738" priority="2275" operator="lessThan">
      <formula>$C$4</formula>
    </cfRule>
  </conditionalFormatting>
  <conditionalFormatting sqref="CA55">
    <cfRule type="cellIs" dxfId="9737" priority="2276" operator="lessThan">
      <formula>$C$4</formula>
    </cfRule>
  </conditionalFormatting>
  <conditionalFormatting sqref="CA56">
    <cfRule type="cellIs" dxfId="9736" priority="2277" operator="lessThan">
      <formula>$C$4</formula>
    </cfRule>
  </conditionalFormatting>
  <conditionalFormatting sqref="CA57">
    <cfRule type="cellIs" dxfId="9735" priority="2278" operator="lessThan">
      <formula>$C$4</formula>
    </cfRule>
  </conditionalFormatting>
  <conditionalFormatting sqref="CA58">
    <cfRule type="cellIs" dxfId="9734" priority="2279" operator="lessThan">
      <formula>$C$4</formula>
    </cfRule>
  </conditionalFormatting>
  <conditionalFormatting sqref="CA59">
    <cfRule type="cellIs" dxfId="9733" priority="2280" operator="lessThan">
      <formula>$C$4</formula>
    </cfRule>
  </conditionalFormatting>
  <conditionalFormatting sqref="CA60">
    <cfRule type="cellIs" dxfId="9732" priority="2281" operator="lessThan">
      <formula>$C$4</formula>
    </cfRule>
  </conditionalFormatting>
  <conditionalFormatting sqref="CB11">
    <cfRule type="cellIs" dxfId="9731" priority="2282" operator="lessThan">
      <formula>$C$4</formula>
    </cfRule>
  </conditionalFormatting>
  <conditionalFormatting sqref="CB12">
    <cfRule type="cellIs" dxfId="9730" priority="2283" operator="lessThan">
      <formula>$C$4</formula>
    </cfRule>
  </conditionalFormatting>
  <conditionalFormatting sqref="CB13">
    <cfRule type="cellIs" dxfId="9729" priority="2284" operator="lessThan">
      <formula>$C$4</formula>
    </cfRule>
  </conditionalFormatting>
  <conditionalFormatting sqref="CB14">
    <cfRule type="cellIs" dxfId="9728" priority="2285" operator="lessThan">
      <formula>$C$4</formula>
    </cfRule>
  </conditionalFormatting>
  <conditionalFormatting sqref="CB15">
    <cfRule type="cellIs" dxfId="9727" priority="2286" operator="lessThan">
      <formula>$C$4</formula>
    </cfRule>
  </conditionalFormatting>
  <conditionalFormatting sqref="CB16">
    <cfRule type="cellIs" dxfId="9726" priority="2287" operator="lessThan">
      <formula>$C$4</formula>
    </cfRule>
  </conditionalFormatting>
  <conditionalFormatting sqref="CB17">
    <cfRule type="cellIs" dxfId="9725" priority="2288" operator="lessThan">
      <formula>$C$4</formula>
    </cfRule>
  </conditionalFormatting>
  <conditionalFormatting sqref="CB18">
    <cfRule type="cellIs" dxfId="9724" priority="2289" operator="lessThan">
      <formula>$C$4</formula>
    </cfRule>
  </conditionalFormatting>
  <conditionalFormatting sqref="CB19">
    <cfRule type="cellIs" dxfId="9723" priority="2290" operator="lessThan">
      <formula>$C$4</formula>
    </cfRule>
  </conditionalFormatting>
  <conditionalFormatting sqref="CB20">
    <cfRule type="cellIs" dxfId="9722" priority="2291" operator="lessThan">
      <formula>$C$4</formula>
    </cfRule>
  </conditionalFormatting>
  <conditionalFormatting sqref="CB21">
    <cfRule type="cellIs" dxfId="9721" priority="2292" operator="lessThan">
      <formula>$C$4</formula>
    </cfRule>
  </conditionalFormatting>
  <conditionalFormatting sqref="CB22">
    <cfRule type="cellIs" dxfId="9720" priority="2293" operator="lessThan">
      <formula>$C$4</formula>
    </cfRule>
  </conditionalFormatting>
  <conditionalFormatting sqref="CB23">
    <cfRule type="cellIs" dxfId="9719" priority="2294" operator="lessThan">
      <formula>$C$4</formula>
    </cfRule>
  </conditionalFormatting>
  <conditionalFormatting sqref="CB24">
    <cfRule type="cellIs" dxfId="9718" priority="2295" operator="lessThan">
      <formula>$C$4</formula>
    </cfRule>
  </conditionalFormatting>
  <conditionalFormatting sqref="CB25">
    <cfRule type="cellIs" dxfId="9717" priority="2296" operator="lessThan">
      <formula>$C$4</formula>
    </cfRule>
  </conditionalFormatting>
  <conditionalFormatting sqref="CB26">
    <cfRule type="cellIs" dxfId="9716" priority="2297" operator="lessThan">
      <formula>$C$4</formula>
    </cfRule>
  </conditionalFormatting>
  <conditionalFormatting sqref="CB27">
    <cfRule type="cellIs" dxfId="9715" priority="2298" operator="lessThan">
      <formula>$C$4</formula>
    </cfRule>
  </conditionalFormatting>
  <conditionalFormatting sqref="CB28">
    <cfRule type="cellIs" dxfId="9714" priority="2299" operator="lessThan">
      <formula>$C$4</formula>
    </cfRule>
  </conditionalFormatting>
  <conditionalFormatting sqref="CB29">
    <cfRule type="cellIs" dxfId="9713" priority="2300" operator="lessThan">
      <formula>$C$4</formula>
    </cfRule>
  </conditionalFormatting>
  <conditionalFormatting sqref="CB30">
    <cfRule type="cellIs" dxfId="9712" priority="2301" operator="lessThan">
      <formula>$C$4</formula>
    </cfRule>
  </conditionalFormatting>
  <conditionalFormatting sqref="CB31">
    <cfRule type="cellIs" dxfId="9711" priority="2302" operator="lessThan">
      <formula>$C$4</formula>
    </cfRule>
  </conditionalFormatting>
  <conditionalFormatting sqref="CB32">
    <cfRule type="cellIs" dxfId="9710" priority="2303" operator="lessThan">
      <formula>$C$4</formula>
    </cfRule>
  </conditionalFormatting>
  <conditionalFormatting sqref="CB33">
    <cfRule type="cellIs" dxfId="9709" priority="2304" operator="lessThan">
      <formula>$C$4</formula>
    </cfRule>
  </conditionalFormatting>
  <conditionalFormatting sqref="CB34">
    <cfRule type="cellIs" dxfId="9708" priority="2305" operator="lessThan">
      <formula>$C$4</formula>
    </cfRule>
  </conditionalFormatting>
  <conditionalFormatting sqref="CB35">
    <cfRule type="cellIs" dxfId="9707" priority="2306" operator="lessThan">
      <formula>$C$4</formula>
    </cfRule>
  </conditionalFormatting>
  <conditionalFormatting sqref="CB36">
    <cfRule type="cellIs" dxfId="9706" priority="2307" operator="lessThan">
      <formula>$C$4</formula>
    </cfRule>
  </conditionalFormatting>
  <conditionalFormatting sqref="CB37">
    <cfRule type="cellIs" dxfId="9705" priority="2308" operator="lessThan">
      <formula>$C$4</formula>
    </cfRule>
  </conditionalFormatting>
  <conditionalFormatting sqref="CB38">
    <cfRule type="cellIs" dxfId="9704" priority="2309" operator="lessThan">
      <formula>$C$4</formula>
    </cfRule>
  </conditionalFormatting>
  <conditionalFormatting sqref="CB39">
    <cfRule type="cellIs" dxfId="9703" priority="2310" operator="lessThan">
      <formula>$C$4</formula>
    </cfRule>
  </conditionalFormatting>
  <conditionalFormatting sqref="CB40">
    <cfRule type="cellIs" dxfId="9702" priority="2311" operator="lessThan">
      <formula>$C$4</formula>
    </cfRule>
  </conditionalFormatting>
  <conditionalFormatting sqref="CB41">
    <cfRule type="cellIs" dxfId="9701" priority="2312" operator="lessThan">
      <formula>$C$4</formula>
    </cfRule>
  </conditionalFormatting>
  <conditionalFormatting sqref="CB42">
    <cfRule type="cellIs" dxfId="9700" priority="2313" operator="lessThan">
      <formula>$C$4</formula>
    </cfRule>
  </conditionalFormatting>
  <conditionalFormatting sqref="CB43">
    <cfRule type="cellIs" dxfId="9699" priority="2314" operator="lessThan">
      <formula>$C$4</formula>
    </cfRule>
  </conditionalFormatting>
  <conditionalFormatting sqref="CB44">
    <cfRule type="cellIs" dxfId="9698" priority="2315" operator="lessThan">
      <formula>$C$4</formula>
    </cfRule>
  </conditionalFormatting>
  <conditionalFormatting sqref="CB45">
    <cfRule type="cellIs" dxfId="9697" priority="2316" operator="lessThan">
      <formula>$C$4</formula>
    </cfRule>
  </conditionalFormatting>
  <conditionalFormatting sqref="CB46">
    <cfRule type="cellIs" dxfId="9696" priority="2317" operator="lessThan">
      <formula>$C$4</formula>
    </cfRule>
  </conditionalFormatting>
  <conditionalFormatting sqref="CB47">
    <cfRule type="cellIs" dxfId="9695" priority="2318" operator="lessThan">
      <formula>$C$4</formula>
    </cfRule>
  </conditionalFormatting>
  <conditionalFormatting sqref="CB48">
    <cfRule type="cellIs" dxfId="9694" priority="2319" operator="lessThan">
      <formula>$C$4</formula>
    </cfRule>
  </conditionalFormatting>
  <conditionalFormatting sqref="CB49">
    <cfRule type="cellIs" dxfId="9693" priority="2320" operator="lessThan">
      <formula>$C$4</formula>
    </cfRule>
  </conditionalFormatting>
  <conditionalFormatting sqref="CB50">
    <cfRule type="cellIs" dxfId="9692" priority="2321" operator="lessThan">
      <formula>$C$4</formula>
    </cfRule>
  </conditionalFormatting>
  <conditionalFormatting sqref="CB51">
    <cfRule type="cellIs" dxfId="9691" priority="2322" operator="lessThan">
      <formula>$C$4</formula>
    </cfRule>
  </conditionalFormatting>
  <conditionalFormatting sqref="CB52">
    <cfRule type="cellIs" dxfId="9690" priority="2323" operator="lessThan">
      <formula>$C$4</formula>
    </cfRule>
  </conditionalFormatting>
  <conditionalFormatting sqref="CB53">
    <cfRule type="cellIs" dxfId="9689" priority="2324" operator="lessThan">
      <formula>$C$4</formula>
    </cfRule>
  </conditionalFormatting>
  <conditionalFormatting sqref="CB54">
    <cfRule type="cellIs" dxfId="9688" priority="2325" operator="lessThan">
      <formula>$C$4</formula>
    </cfRule>
  </conditionalFormatting>
  <conditionalFormatting sqref="CB55">
    <cfRule type="cellIs" dxfId="9687" priority="2326" operator="lessThan">
      <formula>$C$4</formula>
    </cfRule>
  </conditionalFormatting>
  <conditionalFormatting sqref="CB56">
    <cfRule type="cellIs" dxfId="9686" priority="2327" operator="lessThan">
      <formula>$C$4</formula>
    </cfRule>
  </conditionalFormatting>
  <conditionalFormatting sqref="CB57">
    <cfRule type="cellIs" dxfId="9685" priority="2328" operator="lessThan">
      <formula>$C$4</formula>
    </cfRule>
  </conditionalFormatting>
  <conditionalFormatting sqref="CB58">
    <cfRule type="cellIs" dxfId="9684" priority="2329" operator="lessThan">
      <formula>$C$4</formula>
    </cfRule>
  </conditionalFormatting>
  <conditionalFormatting sqref="CB59">
    <cfRule type="cellIs" dxfId="9683" priority="2330" operator="lessThan">
      <formula>$C$4</formula>
    </cfRule>
  </conditionalFormatting>
  <conditionalFormatting sqref="CB60">
    <cfRule type="cellIs" dxfId="9682" priority="2331" operator="lessThan">
      <formula>$C$4</formula>
    </cfRule>
  </conditionalFormatting>
  <conditionalFormatting sqref="CC11">
    <cfRule type="cellIs" dxfId="9681" priority="2332" operator="lessThan">
      <formula>$C$4</formula>
    </cfRule>
  </conditionalFormatting>
  <conditionalFormatting sqref="CC12">
    <cfRule type="cellIs" dxfId="9680" priority="2333" operator="lessThan">
      <formula>$C$4</formula>
    </cfRule>
  </conditionalFormatting>
  <conditionalFormatting sqref="CC13">
    <cfRule type="cellIs" dxfId="9679" priority="2334" operator="lessThan">
      <formula>$C$4</formula>
    </cfRule>
  </conditionalFormatting>
  <conditionalFormatting sqref="CC14">
    <cfRule type="cellIs" dxfId="9678" priority="2335" operator="lessThan">
      <formula>$C$4</formula>
    </cfRule>
  </conditionalFormatting>
  <conditionalFormatting sqref="CC15">
    <cfRule type="cellIs" dxfId="9677" priority="2336" operator="lessThan">
      <formula>$C$4</formula>
    </cfRule>
  </conditionalFormatting>
  <conditionalFormatting sqref="CC16">
    <cfRule type="cellIs" dxfId="9676" priority="2337" operator="lessThan">
      <formula>$C$4</formula>
    </cfRule>
  </conditionalFormatting>
  <conditionalFormatting sqref="CC17">
    <cfRule type="cellIs" dxfId="9675" priority="2338" operator="lessThan">
      <formula>$C$4</formula>
    </cfRule>
  </conditionalFormatting>
  <conditionalFormatting sqref="CC18">
    <cfRule type="cellIs" dxfId="9674" priority="2339" operator="lessThan">
      <formula>$C$4</formula>
    </cfRule>
  </conditionalFormatting>
  <conditionalFormatting sqref="CC19">
    <cfRule type="cellIs" dxfId="9673" priority="2340" operator="lessThan">
      <formula>$C$4</formula>
    </cfRule>
  </conditionalFormatting>
  <conditionalFormatting sqref="CC20">
    <cfRule type="cellIs" dxfId="9672" priority="2341" operator="lessThan">
      <formula>$C$4</formula>
    </cfRule>
  </conditionalFormatting>
  <conditionalFormatting sqref="CC21">
    <cfRule type="cellIs" dxfId="9671" priority="2342" operator="lessThan">
      <formula>$C$4</formula>
    </cfRule>
  </conditionalFormatting>
  <conditionalFormatting sqref="CC22">
    <cfRule type="cellIs" dxfId="9670" priority="2343" operator="lessThan">
      <formula>$C$4</formula>
    </cfRule>
  </conditionalFormatting>
  <conditionalFormatting sqref="CC23">
    <cfRule type="cellIs" dxfId="9669" priority="2344" operator="lessThan">
      <formula>$C$4</formula>
    </cfRule>
  </conditionalFormatting>
  <conditionalFormatting sqref="CC24">
    <cfRule type="cellIs" dxfId="9668" priority="2345" operator="lessThan">
      <formula>$C$4</formula>
    </cfRule>
  </conditionalFormatting>
  <conditionalFormatting sqref="CC25">
    <cfRule type="cellIs" dxfId="9667" priority="2346" operator="lessThan">
      <formula>$C$4</formula>
    </cfRule>
  </conditionalFormatting>
  <conditionalFormatting sqref="CC26">
    <cfRule type="cellIs" dxfId="9666" priority="2347" operator="lessThan">
      <formula>$C$4</formula>
    </cfRule>
  </conditionalFormatting>
  <conditionalFormatting sqref="CC27">
    <cfRule type="cellIs" dxfId="9665" priority="2348" operator="lessThan">
      <formula>$C$4</formula>
    </cfRule>
  </conditionalFormatting>
  <conditionalFormatting sqref="CC28">
    <cfRule type="cellIs" dxfId="9664" priority="2349" operator="lessThan">
      <formula>$C$4</formula>
    </cfRule>
  </conditionalFormatting>
  <conditionalFormatting sqref="CC29">
    <cfRule type="cellIs" dxfId="9663" priority="2350" operator="lessThan">
      <formula>$C$4</formula>
    </cfRule>
  </conditionalFormatting>
  <conditionalFormatting sqref="CC30">
    <cfRule type="cellIs" dxfId="9662" priority="2351" operator="lessThan">
      <formula>$C$4</formula>
    </cfRule>
  </conditionalFormatting>
  <conditionalFormatting sqref="CC31">
    <cfRule type="cellIs" dxfId="9661" priority="2352" operator="lessThan">
      <formula>$C$4</formula>
    </cfRule>
  </conditionalFormatting>
  <conditionalFormatting sqref="CC32">
    <cfRule type="cellIs" dxfId="9660" priority="2353" operator="lessThan">
      <formula>$C$4</formula>
    </cfRule>
  </conditionalFormatting>
  <conditionalFormatting sqref="CC33">
    <cfRule type="cellIs" dxfId="9659" priority="2354" operator="lessThan">
      <formula>$C$4</formula>
    </cfRule>
  </conditionalFormatting>
  <conditionalFormatting sqref="CC34">
    <cfRule type="cellIs" dxfId="9658" priority="2355" operator="lessThan">
      <formula>$C$4</formula>
    </cfRule>
  </conditionalFormatting>
  <conditionalFormatting sqref="CC35">
    <cfRule type="cellIs" dxfId="9657" priority="2356" operator="lessThan">
      <formula>$C$4</formula>
    </cfRule>
  </conditionalFormatting>
  <conditionalFormatting sqref="CC36">
    <cfRule type="cellIs" dxfId="9656" priority="2357" operator="lessThan">
      <formula>$C$4</formula>
    </cfRule>
  </conditionalFormatting>
  <conditionalFormatting sqref="CC37">
    <cfRule type="cellIs" dxfId="9655" priority="2358" operator="lessThan">
      <formula>$C$4</formula>
    </cfRule>
  </conditionalFormatting>
  <conditionalFormatting sqref="CC38">
    <cfRule type="cellIs" dxfId="9654" priority="2359" operator="lessThan">
      <formula>$C$4</formula>
    </cfRule>
  </conditionalFormatting>
  <conditionalFormatting sqref="CC39">
    <cfRule type="cellIs" dxfId="9653" priority="2360" operator="lessThan">
      <formula>$C$4</formula>
    </cfRule>
  </conditionalFormatting>
  <conditionalFormatting sqref="CC40">
    <cfRule type="cellIs" dxfId="9652" priority="2361" operator="lessThan">
      <formula>$C$4</formula>
    </cfRule>
  </conditionalFormatting>
  <conditionalFormatting sqref="CC41">
    <cfRule type="cellIs" dxfId="9651" priority="2362" operator="lessThan">
      <formula>$C$4</formula>
    </cfRule>
  </conditionalFormatting>
  <conditionalFormatting sqref="CC42">
    <cfRule type="cellIs" dxfId="9650" priority="2363" operator="lessThan">
      <formula>$C$4</formula>
    </cfRule>
  </conditionalFormatting>
  <conditionalFormatting sqref="CC43">
    <cfRule type="cellIs" dxfId="9649" priority="2364" operator="lessThan">
      <formula>$C$4</formula>
    </cfRule>
  </conditionalFormatting>
  <conditionalFormatting sqref="CC44">
    <cfRule type="cellIs" dxfId="9648" priority="2365" operator="lessThan">
      <formula>$C$4</formula>
    </cfRule>
  </conditionalFormatting>
  <conditionalFormatting sqref="CC45">
    <cfRule type="cellIs" dxfId="9647" priority="2366" operator="lessThan">
      <formula>$C$4</formula>
    </cfRule>
  </conditionalFormatting>
  <conditionalFormatting sqref="CC46">
    <cfRule type="cellIs" dxfId="9646" priority="2367" operator="lessThan">
      <formula>$C$4</formula>
    </cfRule>
  </conditionalFormatting>
  <conditionalFormatting sqref="CC47">
    <cfRule type="cellIs" dxfId="9645" priority="2368" operator="lessThan">
      <formula>$C$4</formula>
    </cfRule>
  </conditionalFormatting>
  <conditionalFormatting sqref="CC48">
    <cfRule type="cellIs" dxfId="9644" priority="2369" operator="lessThan">
      <formula>$C$4</formula>
    </cfRule>
  </conditionalFormatting>
  <conditionalFormatting sqref="CC49">
    <cfRule type="cellIs" dxfId="9643" priority="2370" operator="lessThan">
      <formula>$C$4</formula>
    </cfRule>
  </conditionalFormatting>
  <conditionalFormatting sqref="CC50">
    <cfRule type="cellIs" dxfId="9642" priority="2371" operator="lessThan">
      <formula>$C$4</formula>
    </cfRule>
  </conditionalFormatting>
  <conditionalFormatting sqref="CC51">
    <cfRule type="cellIs" dxfId="9641" priority="2372" operator="lessThan">
      <formula>$C$4</formula>
    </cfRule>
  </conditionalFormatting>
  <conditionalFormatting sqref="CC52">
    <cfRule type="cellIs" dxfId="9640" priority="2373" operator="lessThan">
      <formula>$C$4</formula>
    </cfRule>
  </conditionalFormatting>
  <conditionalFormatting sqref="CC53">
    <cfRule type="cellIs" dxfId="9639" priority="2374" operator="lessThan">
      <formula>$C$4</formula>
    </cfRule>
  </conditionalFormatting>
  <conditionalFormatting sqref="CC54">
    <cfRule type="cellIs" dxfId="9638" priority="2375" operator="lessThan">
      <formula>$C$4</formula>
    </cfRule>
  </conditionalFormatting>
  <conditionalFormatting sqref="CC55">
    <cfRule type="cellIs" dxfId="9637" priority="2376" operator="lessThan">
      <formula>$C$4</formula>
    </cfRule>
  </conditionalFormatting>
  <conditionalFormatting sqref="CC56">
    <cfRule type="cellIs" dxfId="9636" priority="2377" operator="lessThan">
      <formula>$C$4</formula>
    </cfRule>
  </conditionalFormatting>
  <conditionalFormatting sqref="CC57">
    <cfRule type="cellIs" dxfId="9635" priority="2378" operator="lessThan">
      <formula>$C$4</formula>
    </cfRule>
  </conditionalFormatting>
  <conditionalFormatting sqref="CC58">
    <cfRule type="cellIs" dxfId="9634" priority="2379" operator="lessThan">
      <formula>$C$4</formula>
    </cfRule>
  </conditionalFormatting>
  <conditionalFormatting sqref="CC59">
    <cfRule type="cellIs" dxfId="9633" priority="2380" operator="lessThan">
      <formula>$C$4</formula>
    </cfRule>
  </conditionalFormatting>
  <conditionalFormatting sqref="CC60">
    <cfRule type="cellIs" dxfId="9632" priority="2381" operator="lessThan">
      <formula>$C$4</formula>
    </cfRule>
  </conditionalFormatting>
  <conditionalFormatting sqref="CD11">
    <cfRule type="cellIs" dxfId="9631" priority="2382" operator="lessThan">
      <formula>$C$4</formula>
    </cfRule>
  </conditionalFormatting>
  <conditionalFormatting sqref="CD12">
    <cfRule type="cellIs" dxfId="9630" priority="2383" operator="lessThan">
      <formula>$C$4</formula>
    </cfRule>
  </conditionalFormatting>
  <conditionalFormatting sqref="CD13">
    <cfRule type="cellIs" dxfId="9629" priority="2384" operator="lessThan">
      <formula>$C$4</formula>
    </cfRule>
  </conditionalFormatting>
  <conditionalFormatting sqref="CD14">
    <cfRule type="cellIs" dxfId="9628" priority="2385" operator="lessThan">
      <formula>$C$4</formula>
    </cfRule>
  </conditionalFormatting>
  <conditionalFormatting sqref="CD15">
    <cfRule type="cellIs" dxfId="9627" priority="2386" operator="lessThan">
      <formula>$C$4</formula>
    </cfRule>
  </conditionalFormatting>
  <conditionalFormatting sqref="CD16">
    <cfRule type="cellIs" dxfId="9626" priority="2387" operator="lessThan">
      <formula>$C$4</formula>
    </cfRule>
  </conditionalFormatting>
  <conditionalFormatting sqref="CD17">
    <cfRule type="cellIs" dxfId="9625" priority="2388" operator="lessThan">
      <formula>$C$4</formula>
    </cfRule>
  </conditionalFormatting>
  <conditionalFormatting sqref="CD18">
    <cfRule type="cellIs" dxfId="9624" priority="2389" operator="lessThan">
      <formula>$C$4</formula>
    </cfRule>
  </conditionalFormatting>
  <conditionalFormatting sqref="CD19">
    <cfRule type="cellIs" dxfId="9623" priority="2390" operator="lessThan">
      <formula>$C$4</formula>
    </cfRule>
  </conditionalFormatting>
  <conditionalFormatting sqref="CD20">
    <cfRule type="cellIs" dxfId="9622" priority="2391" operator="lessThan">
      <formula>$C$4</formula>
    </cfRule>
  </conditionalFormatting>
  <conditionalFormatting sqref="CD21">
    <cfRule type="cellIs" dxfId="9621" priority="2392" operator="lessThan">
      <formula>$C$4</formula>
    </cfRule>
  </conditionalFormatting>
  <conditionalFormatting sqref="CD22">
    <cfRule type="cellIs" dxfId="9620" priority="2393" operator="lessThan">
      <formula>$C$4</formula>
    </cfRule>
  </conditionalFormatting>
  <conditionalFormatting sqref="CD23">
    <cfRule type="cellIs" dxfId="9619" priority="2394" operator="lessThan">
      <formula>$C$4</formula>
    </cfRule>
  </conditionalFormatting>
  <conditionalFormatting sqref="CD24">
    <cfRule type="cellIs" dxfId="9618" priority="2395" operator="lessThan">
      <formula>$C$4</formula>
    </cfRule>
  </conditionalFormatting>
  <conditionalFormatting sqref="CD25">
    <cfRule type="cellIs" dxfId="9617" priority="2396" operator="lessThan">
      <formula>$C$4</formula>
    </cfRule>
  </conditionalFormatting>
  <conditionalFormatting sqref="CD26">
    <cfRule type="cellIs" dxfId="9616" priority="2397" operator="lessThan">
      <formula>$C$4</formula>
    </cfRule>
  </conditionalFormatting>
  <conditionalFormatting sqref="CD27">
    <cfRule type="cellIs" dxfId="9615" priority="2398" operator="lessThan">
      <formula>$C$4</formula>
    </cfRule>
  </conditionalFormatting>
  <conditionalFormatting sqref="CD28">
    <cfRule type="cellIs" dxfId="9614" priority="2399" operator="lessThan">
      <formula>$C$4</formula>
    </cfRule>
  </conditionalFormatting>
  <conditionalFormatting sqref="CD29">
    <cfRule type="cellIs" dxfId="9613" priority="2400" operator="lessThan">
      <formula>$C$4</formula>
    </cfRule>
  </conditionalFormatting>
  <conditionalFormatting sqref="CD30">
    <cfRule type="cellIs" dxfId="9612" priority="2401" operator="lessThan">
      <formula>$C$4</formula>
    </cfRule>
  </conditionalFormatting>
  <conditionalFormatting sqref="CD31">
    <cfRule type="cellIs" dxfId="9611" priority="2402" operator="lessThan">
      <formula>$C$4</formula>
    </cfRule>
  </conditionalFormatting>
  <conditionalFormatting sqref="CD32">
    <cfRule type="cellIs" dxfId="9610" priority="2403" operator="lessThan">
      <formula>$C$4</formula>
    </cfRule>
  </conditionalFormatting>
  <conditionalFormatting sqref="CD33">
    <cfRule type="cellIs" dxfId="9609" priority="2404" operator="lessThan">
      <formula>$C$4</formula>
    </cfRule>
  </conditionalFormatting>
  <conditionalFormatting sqref="CD34">
    <cfRule type="cellIs" dxfId="9608" priority="2405" operator="lessThan">
      <formula>$C$4</formula>
    </cfRule>
  </conditionalFormatting>
  <conditionalFormatting sqref="CD35">
    <cfRule type="cellIs" dxfId="9607" priority="2406" operator="lessThan">
      <formula>$C$4</formula>
    </cfRule>
  </conditionalFormatting>
  <conditionalFormatting sqref="CD36">
    <cfRule type="cellIs" dxfId="9606" priority="2407" operator="lessThan">
      <formula>$C$4</formula>
    </cfRule>
  </conditionalFormatting>
  <conditionalFormatting sqref="CD37">
    <cfRule type="cellIs" dxfId="9605" priority="2408" operator="lessThan">
      <formula>$C$4</formula>
    </cfRule>
  </conditionalFormatting>
  <conditionalFormatting sqref="CD38">
    <cfRule type="cellIs" dxfId="9604" priority="2409" operator="lessThan">
      <formula>$C$4</formula>
    </cfRule>
  </conditionalFormatting>
  <conditionalFormatting sqref="CD39">
    <cfRule type="cellIs" dxfId="9603" priority="2410" operator="lessThan">
      <formula>$C$4</formula>
    </cfRule>
  </conditionalFormatting>
  <conditionalFormatting sqref="CD40">
    <cfRule type="cellIs" dxfId="9602" priority="2411" operator="lessThan">
      <formula>$C$4</formula>
    </cfRule>
  </conditionalFormatting>
  <conditionalFormatting sqref="CD41">
    <cfRule type="cellIs" dxfId="9601" priority="2412" operator="lessThan">
      <formula>$C$4</formula>
    </cfRule>
  </conditionalFormatting>
  <conditionalFormatting sqref="CD42">
    <cfRule type="cellIs" dxfId="9600" priority="2413" operator="lessThan">
      <formula>$C$4</formula>
    </cfRule>
  </conditionalFormatting>
  <conditionalFormatting sqref="CD43">
    <cfRule type="cellIs" dxfId="9599" priority="2414" operator="lessThan">
      <formula>$C$4</formula>
    </cfRule>
  </conditionalFormatting>
  <conditionalFormatting sqref="CD44">
    <cfRule type="cellIs" dxfId="9598" priority="2415" operator="lessThan">
      <formula>$C$4</formula>
    </cfRule>
  </conditionalFormatting>
  <conditionalFormatting sqref="CD45">
    <cfRule type="cellIs" dxfId="9597" priority="2416" operator="lessThan">
      <formula>$C$4</formula>
    </cfRule>
  </conditionalFormatting>
  <conditionalFormatting sqref="CD46">
    <cfRule type="cellIs" dxfId="9596" priority="2417" operator="lessThan">
      <formula>$C$4</formula>
    </cfRule>
  </conditionalFormatting>
  <conditionalFormatting sqref="CD47">
    <cfRule type="cellIs" dxfId="9595" priority="2418" operator="lessThan">
      <formula>$C$4</formula>
    </cfRule>
  </conditionalFormatting>
  <conditionalFormatting sqref="CD48">
    <cfRule type="cellIs" dxfId="9594" priority="2419" operator="lessThan">
      <formula>$C$4</formula>
    </cfRule>
  </conditionalFormatting>
  <conditionalFormatting sqref="CD49">
    <cfRule type="cellIs" dxfId="9593" priority="2420" operator="lessThan">
      <formula>$C$4</formula>
    </cfRule>
  </conditionalFormatting>
  <conditionalFormatting sqref="CD50">
    <cfRule type="cellIs" dxfId="9592" priority="2421" operator="lessThan">
      <formula>$C$4</formula>
    </cfRule>
  </conditionalFormatting>
  <conditionalFormatting sqref="CD51">
    <cfRule type="cellIs" dxfId="9591" priority="2422" operator="lessThan">
      <formula>$C$4</formula>
    </cfRule>
  </conditionalFormatting>
  <conditionalFormatting sqref="CD52">
    <cfRule type="cellIs" dxfId="9590" priority="2423" operator="lessThan">
      <formula>$C$4</formula>
    </cfRule>
  </conditionalFormatting>
  <conditionalFormatting sqref="CD53">
    <cfRule type="cellIs" dxfId="9589" priority="2424" operator="lessThan">
      <formula>$C$4</formula>
    </cfRule>
  </conditionalFormatting>
  <conditionalFormatting sqref="CD54">
    <cfRule type="cellIs" dxfId="9588" priority="2425" operator="lessThan">
      <formula>$C$4</formula>
    </cfRule>
  </conditionalFormatting>
  <conditionalFormatting sqref="CD55">
    <cfRule type="cellIs" dxfId="9587" priority="2426" operator="lessThan">
      <formula>$C$4</formula>
    </cfRule>
  </conditionalFormatting>
  <conditionalFormatting sqref="CD56">
    <cfRule type="cellIs" dxfId="9586" priority="2427" operator="lessThan">
      <formula>$C$4</formula>
    </cfRule>
  </conditionalFormatting>
  <conditionalFormatting sqref="CD57">
    <cfRule type="cellIs" dxfId="9585" priority="2428" operator="lessThan">
      <formula>$C$4</formula>
    </cfRule>
  </conditionalFormatting>
  <conditionalFormatting sqref="CD58">
    <cfRule type="cellIs" dxfId="9584" priority="2429" operator="lessThan">
      <formula>$C$4</formula>
    </cfRule>
  </conditionalFormatting>
  <conditionalFormatting sqref="CD59">
    <cfRule type="cellIs" dxfId="9583" priority="2430" operator="lessThan">
      <formula>$C$4</formula>
    </cfRule>
  </conditionalFormatting>
  <conditionalFormatting sqref="CD60">
    <cfRule type="cellIs" dxfId="9582" priority="2431" operator="lessThan">
      <formula>$C$4</formula>
    </cfRule>
  </conditionalFormatting>
  <conditionalFormatting sqref="CE11">
    <cfRule type="cellIs" dxfId="9581" priority="2432" operator="lessThan">
      <formula>$C$4</formula>
    </cfRule>
  </conditionalFormatting>
  <conditionalFormatting sqref="CE12">
    <cfRule type="cellIs" dxfId="9580" priority="2433" operator="lessThan">
      <formula>$C$4</formula>
    </cfRule>
  </conditionalFormatting>
  <conditionalFormatting sqref="CE13">
    <cfRule type="cellIs" dxfId="9579" priority="2434" operator="lessThan">
      <formula>$C$4</formula>
    </cfRule>
  </conditionalFormatting>
  <conditionalFormatting sqref="CE14">
    <cfRule type="cellIs" dxfId="9578" priority="2435" operator="lessThan">
      <formula>$C$4</formula>
    </cfRule>
  </conditionalFormatting>
  <conditionalFormatting sqref="CE15">
    <cfRule type="cellIs" dxfId="9577" priority="2436" operator="lessThan">
      <formula>$C$4</formula>
    </cfRule>
  </conditionalFormatting>
  <conditionalFormatting sqref="CE16">
    <cfRule type="cellIs" dxfId="9576" priority="2437" operator="lessThan">
      <formula>$C$4</formula>
    </cfRule>
  </conditionalFormatting>
  <conditionalFormatting sqref="CE17">
    <cfRule type="cellIs" dxfId="9575" priority="2438" operator="lessThan">
      <formula>$C$4</formula>
    </cfRule>
  </conditionalFormatting>
  <conditionalFormatting sqref="CE18">
    <cfRule type="cellIs" dxfId="9574" priority="2439" operator="lessThan">
      <formula>$C$4</formula>
    </cfRule>
  </conditionalFormatting>
  <conditionalFormatting sqref="CE19">
    <cfRule type="cellIs" dxfId="9573" priority="2440" operator="lessThan">
      <formula>$C$4</formula>
    </cfRule>
  </conditionalFormatting>
  <conditionalFormatting sqref="CE20">
    <cfRule type="cellIs" dxfId="9572" priority="2441" operator="lessThan">
      <formula>$C$4</formula>
    </cfRule>
  </conditionalFormatting>
  <conditionalFormatting sqref="CE21">
    <cfRule type="cellIs" dxfId="9571" priority="2442" operator="lessThan">
      <formula>$C$4</formula>
    </cfRule>
  </conditionalFormatting>
  <conditionalFormatting sqref="CE22">
    <cfRule type="cellIs" dxfId="9570" priority="2443" operator="lessThan">
      <formula>$C$4</formula>
    </cfRule>
  </conditionalFormatting>
  <conditionalFormatting sqref="CE23">
    <cfRule type="cellIs" dxfId="9569" priority="2444" operator="lessThan">
      <formula>$C$4</formula>
    </cfRule>
  </conditionalFormatting>
  <conditionalFormatting sqref="CE24">
    <cfRule type="cellIs" dxfId="9568" priority="2445" operator="lessThan">
      <formula>$C$4</formula>
    </cfRule>
  </conditionalFormatting>
  <conditionalFormatting sqref="CE25">
    <cfRule type="cellIs" dxfId="9567" priority="2446" operator="lessThan">
      <formula>$C$4</formula>
    </cfRule>
  </conditionalFormatting>
  <conditionalFormatting sqref="CE26">
    <cfRule type="cellIs" dxfId="9566" priority="2447" operator="lessThan">
      <formula>$C$4</formula>
    </cfRule>
  </conditionalFormatting>
  <conditionalFormatting sqref="CE27">
    <cfRule type="cellIs" dxfId="9565" priority="2448" operator="lessThan">
      <formula>$C$4</formula>
    </cfRule>
  </conditionalFormatting>
  <conditionalFormatting sqref="CE28">
    <cfRule type="cellIs" dxfId="9564" priority="2449" operator="lessThan">
      <formula>$C$4</formula>
    </cfRule>
  </conditionalFormatting>
  <conditionalFormatting sqref="CE29">
    <cfRule type="cellIs" dxfId="9563" priority="2450" operator="lessThan">
      <formula>$C$4</formula>
    </cfRule>
  </conditionalFormatting>
  <conditionalFormatting sqref="CE30">
    <cfRule type="cellIs" dxfId="9562" priority="2451" operator="lessThan">
      <formula>$C$4</formula>
    </cfRule>
  </conditionalFormatting>
  <conditionalFormatting sqref="CE31">
    <cfRule type="cellIs" dxfId="9561" priority="2452" operator="lessThan">
      <formula>$C$4</formula>
    </cfRule>
  </conditionalFormatting>
  <conditionalFormatting sqref="CE32">
    <cfRule type="cellIs" dxfId="9560" priority="2453" operator="lessThan">
      <formula>$C$4</formula>
    </cfRule>
  </conditionalFormatting>
  <conditionalFormatting sqref="CE33">
    <cfRule type="cellIs" dxfId="9559" priority="2454" operator="lessThan">
      <formula>$C$4</formula>
    </cfRule>
  </conditionalFormatting>
  <conditionalFormatting sqref="CE34">
    <cfRule type="cellIs" dxfId="9558" priority="2455" operator="lessThan">
      <formula>$C$4</formula>
    </cfRule>
  </conditionalFormatting>
  <conditionalFormatting sqref="CE35">
    <cfRule type="cellIs" dxfId="9557" priority="2456" operator="lessThan">
      <formula>$C$4</formula>
    </cfRule>
  </conditionalFormatting>
  <conditionalFormatting sqref="CE36">
    <cfRule type="cellIs" dxfId="9556" priority="2457" operator="lessThan">
      <formula>$C$4</formula>
    </cfRule>
  </conditionalFormatting>
  <conditionalFormatting sqref="CE37">
    <cfRule type="cellIs" dxfId="9555" priority="2458" operator="lessThan">
      <formula>$C$4</formula>
    </cfRule>
  </conditionalFormatting>
  <conditionalFormatting sqref="CE38">
    <cfRule type="cellIs" dxfId="9554" priority="2459" operator="lessThan">
      <formula>$C$4</formula>
    </cfRule>
  </conditionalFormatting>
  <conditionalFormatting sqref="CE39">
    <cfRule type="cellIs" dxfId="9553" priority="2460" operator="lessThan">
      <formula>$C$4</formula>
    </cfRule>
  </conditionalFormatting>
  <conditionalFormatting sqref="CE40">
    <cfRule type="cellIs" dxfId="9552" priority="2461" operator="lessThan">
      <formula>$C$4</formula>
    </cfRule>
  </conditionalFormatting>
  <conditionalFormatting sqref="CE41">
    <cfRule type="cellIs" dxfId="9551" priority="2462" operator="lessThan">
      <formula>$C$4</formula>
    </cfRule>
  </conditionalFormatting>
  <conditionalFormatting sqref="CE42">
    <cfRule type="cellIs" dxfId="9550" priority="2463" operator="lessThan">
      <formula>$C$4</formula>
    </cfRule>
  </conditionalFormatting>
  <conditionalFormatting sqref="CE43">
    <cfRule type="cellIs" dxfId="9549" priority="2464" operator="lessThan">
      <formula>$C$4</formula>
    </cfRule>
  </conditionalFormatting>
  <conditionalFormatting sqref="CE44">
    <cfRule type="cellIs" dxfId="9548" priority="2465" operator="lessThan">
      <formula>$C$4</formula>
    </cfRule>
  </conditionalFormatting>
  <conditionalFormatting sqref="CE45">
    <cfRule type="cellIs" dxfId="9547" priority="2466" operator="lessThan">
      <formula>$C$4</formula>
    </cfRule>
  </conditionalFormatting>
  <conditionalFormatting sqref="CE46">
    <cfRule type="cellIs" dxfId="9546" priority="2467" operator="lessThan">
      <formula>$C$4</formula>
    </cfRule>
  </conditionalFormatting>
  <conditionalFormatting sqref="CE47">
    <cfRule type="cellIs" dxfId="9545" priority="2468" operator="lessThan">
      <formula>$C$4</formula>
    </cfRule>
  </conditionalFormatting>
  <conditionalFormatting sqref="CE48">
    <cfRule type="cellIs" dxfId="9544" priority="2469" operator="lessThan">
      <formula>$C$4</formula>
    </cfRule>
  </conditionalFormatting>
  <conditionalFormatting sqref="CE49">
    <cfRule type="cellIs" dxfId="9543" priority="2470" operator="lessThan">
      <formula>$C$4</formula>
    </cfRule>
  </conditionalFormatting>
  <conditionalFormatting sqref="CE50">
    <cfRule type="cellIs" dxfId="9542" priority="2471" operator="lessThan">
      <formula>$C$4</formula>
    </cfRule>
  </conditionalFormatting>
  <conditionalFormatting sqref="CE51">
    <cfRule type="cellIs" dxfId="9541" priority="2472" operator="lessThan">
      <formula>$C$4</formula>
    </cfRule>
  </conditionalFormatting>
  <conditionalFormatting sqref="CE52">
    <cfRule type="cellIs" dxfId="9540" priority="2473" operator="lessThan">
      <formula>$C$4</formula>
    </cfRule>
  </conditionalFormatting>
  <conditionalFormatting sqref="CE53">
    <cfRule type="cellIs" dxfId="9539" priority="2474" operator="lessThan">
      <formula>$C$4</formula>
    </cfRule>
  </conditionalFormatting>
  <conditionalFormatting sqref="CE54">
    <cfRule type="cellIs" dxfId="9538" priority="2475" operator="lessThan">
      <formula>$C$4</formula>
    </cfRule>
  </conditionalFormatting>
  <conditionalFormatting sqref="CE55">
    <cfRule type="cellIs" dxfId="9537" priority="2476" operator="lessThan">
      <formula>$C$4</formula>
    </cfRule>
  </conditionalFormatting>
  <conditionalFormatting sqref="CE56">
    <cfRule type="cellIs" dxfId="9536" priority="2477" operator="lessThan">
      <formula>$C$4</formula>
    </cfRule>
  </conditionalFormatting>
  <conditionalFormatting sqref="CE57">
    <cfRule type="cellIs" dxfId="9535" priority="2478" operator="lessThan">
      <formula>$C$4</formula>
    </cfRule>
  </conditionalFormatting>
  <conditionalFormatting sqref="CE58">
    <cfRule type="cellIs" dxfId="9534" priority="2479" operator="lessThan">
      <formula>$C$4</formula>
    </cfRule>
  </conditionalFormatting>
  <conditionalFormatting sqref="CE59">
    <cfRule type="cellIs" dxfId="9533" priority="2480" operator="lessThan">
      <formula>$C$4</formula>
    </cfRule>
  </conditionalFormatting>
  <conditionalFormatting sqref="CE60">
    <cfRule type="cellIs" dxfId="9532" priority="2481" operator="lessThan">
      <formula>$C$4</formula>
    </cfRule>
  </conditionalFormatting>
  <conditionalFormatting sqref="CF11">
    <cfRule type="cellIs" dxfId="9531" priority="2482" operator="lessThan">
      <formula>$C$4</formula>
    </cfRule>
  </conditionalFormatting>
  <conditionalFormatting sqref="CF12">
    <cfRule type="cellIs" dxfId="9530" priority="2483" operator="lessThan">
      <formula>$C$4</formula>
    </cfRule>
  </conditionalFormatting>
  <conditionalFormatting sqref="CF13">
    <cfRule type="cellIs" dxfId="9529" priority="2484" operator="lessThan">
      <formula>$C$4</formula>
    </cfRule>
  </conditionalFormatting>
  <conditionalFormatting sqref="CF14">
    <cfRule type="cellIs" dxfId="9528" priority="2485" operator="lessThan">
      <formula>$C$4</formula>
    </cfRule>
  </conditionalFormatting>
  <conditionalFormatting sqref="CF15">
    <cfRule type="cellIs" dxfId="9527" priority="2486" operator="lessThan">
      <formula>$C$4</formula>
    </cfRule>
  </conditionalFormatting>
  <conditionalFormatting sqref="CF16">
    <cfRule type="cellIs" dxfId="9526" priority="2487" operator="lessThan">
      <formula>$C$4</formula>
    </cfRule>
  </conditionalFormatting>
  <conditionalFormatting sqref="CF17">
    <cfRule type="cellIs" dxfId="9525" priority="2488" operator="lessThan">
      <formula>$C$4</formula>
    </cfRule>
  </conditionalFormatting>
  <conditionalFormatting sqref="CF18">
    <cfRule type="cellIs" dxfId="9524" priority="2489" operator="lessThan">
      <formula>$C$4</formula>
    </cfRule>
  </conditionalFormatting>
  <conditionalFormatting sqref="CF19">
    <cfRule type="cellIs" dxfId="9523" priority="2490" operator="lessThan">
      <formula>$C$4</formula>
    </cfRule>
  </conditionalFormatting>
  <conditionalFormatting sqref="CF20">
    <cfRule type="cellIs" dxfId="9522" priority="2491" operator="lessThan">
      <formula>$C$4</formula>
    </cfRule>
  </conditionalFormatting>
  <conditionalFormatting sqref="CF21">
    <cfRule type="cellIs" dxfId="9521" priority="2492" operator="lessThan">
      <formula>$C$4</formula>
    </cfRule>
  </conditionalFormatting>
  <conditionalFormatting sqref="CF22">
    <cfRule type="cellIs" dxfId="9520" priority="2493" operator="lessThan">
      <formula>$C$4</formula>
    </cfRule>
  </conditionalFormatting>
  <conditionalFormatting sqref="CF23">
    <cfRule type="cellIs" dxfId="9519" priority="2494" operator="lessThan">
      <formula>$C$4</formula>
    </cfRule>
  </conditionalFormatting>
  <conditionalFormatting sqref="CF24">
    <cfRule type="cellIs" dxfId="9518" priority="2495" operator="lessThan">
      <formula>$C$4</formula>
    </cfRule>
  </conditionalFormatting>
  <conditionalFormatting sqref="CF25">
    <cfRule type="cellIs" dxfId="9517" priority="2496" operator="lessThan">
      <formula>$C$4</formula>
    </cfRule>
  </conditionalFormatting>
  <conditionalFormatting sqref="CF26">
    <cfRule type="cellIs" dxfId="9516" priority="2497" operator="lessThan">
      <formula>$C$4</formula>
    </cfRule>
  </conditionalFormatting>
  <conditionalFormatting sqref="CF27">
    <cfRule type="cellIs" dxfId="9515" priority="2498" operator="lessThan">
      <formula>$C$4</formula>
    </cfRule>
  </conditionalFormatting>
  <conditionalFormatting sqref="CF28">
    <cfRule type="cellIs" dxfId="9514" priority="2499" operator="lessThan">
      <formula>$C$4</formula>
    </cfRule>
  </conditionalFormatting>
  <conditionalFormatting sqref="CF29">
    <cfRule type="cellIs" dxfId="9513" priority="2500" operator="lessThan">
      <formula>$C$4</formula>
    </cfRule>
  </conditionalFormatting>
  <conditionalFormatting sqref="CF30">
    <cfRule type="cellIs" dxfId="9512" priority="2501" operator="lessThan">
      <formula>$C$4</formula>
    </cfRule>
  </conditionalFormatting>
  <conditionalFormatting sqref="CF31">
    <cfRule type="cellIs" dxfId="9511" priority="2502" operator="lessThan">
      <formula>$C$4</formula>
    </cfRule>
  </conditionalFormatting>
  <conditionalFormatting sqref="CF32">
    <cfRule type="cellIs" dxfId="9510" priority="2503" operator="lessThan">
      <formula>$C$4</formula>
    </cfRule>
  </conditionalFormatting>
  <conditionalFormatting sqref="CF33">
    <cfRule type="cellIs" dxfId="9509" priority="2504" operator="lessThan">
      <formula>$C$4</formula>
    </cfRule>
  </conditionalFormatting>
  <conditionalFormatting sqref="CF34">
    <cfRule type="cellIs" dxfId="9508" priority="2505" operator="lessThan">
      <formula>$C$4</formula>
    </cfRule>
  </conditionalFormatting>
  <conditionalFormatting sqref="CF35">
    <cfRule type="cellIs" dxfId="9507" priority="2506" operator="lessThan">
      <formula>$C$4</formula>
    </cfRule>
  </conditionalFormatting>
  <conditionalFormatting sqref="CF36">
    <cfRule type="cellIs" dxfId="9506" priority="2507" operator="lessThan">
      <formula>$C$4</formula>
    </cfRule>
  </conditionalFormatting>
  <conditionalFormatting sqref="CF37">
    <cfRule type="cellIs" dxfId="9505" priority="2508" operator="lessThan">
      <formula>$C$4</formula>
    </cfRule>
  </conditionalFormatting>
  <conditionalFormatting sqref="CF38">
    <cfRule type="cellIs" dxfId="9504" priority="2509" operator="lessThan">
      <formula>$C$4</formula>
    </cfRule>
  </conditionalFormatting>
  <conditionalFormatting sqref="CF39">
    <cfRule type="cellIs" dxfId="9503" priority="2510" operator="lessThan">
      <formula>$C$4</formula>
    </cfRule>
  </conditionalFormatting>
  <conditionalFormatting sqref="CF40">
    <cfRule type="cellIs" dxfId="9502" priority="2511" operator="lessThan">
      <formula>$C$4</formula>
    </cfRule>
  </conditionalFormatting>
  <conditionalFormatting sqref="CF41">
    <cfRule type="cellIs" dxfId="9501" priority="2512" operator="lessThan">
      <formula>$C$4</formula>
    </cfRule>
  </conditionalFormatting>
  <conditionalFormatting sqref="CF42">
    <cfRule type="cellIs" dxfId="9500" priority="2513" operator="lessThan">
      <formula>$C$4</formula>
    </cfRule>
  </conditionalFormatting>
  <conditionalFormatting sqref="CF43">
    <cfRule type="cellIs" dxfId="9499" priority="2514" operator="lessThan">
      <formula>$C$4</formula>
    </cfRule>
  </conditionalFormatting>
  <conditionalFormatting sqref="CF44">
    <cfRule type="cellIs" dxfId="9498" priority="2515" operator="lessThan">
      <formula>$C$4</formula>
    </cfRule>
  </conditionalFormatting>
  <conditionalFormatting sqref="CF45">
    <cfRule type="cellIs" dxfId="9497" priority="2516" operator="lessThan">
      <formula>$C$4</formula>
    </cfRule>
  </conditionalFormatting>
  <conditionalFormatting sqref="CF46">
    <cfRule type="cellIs" dxfId="9496" priority="2517" operator="lessThan">
      <formula>$C$4</formula>
    </cfRule>
  </conditionalFormatting>
  <conditionalFormatting sqref="CF47">
    <cfRule type="cellIs" dxfId="9495" priority="2518" operator="lessThan">
      <formula>$C$4</formula>
    </cfRule>
  </conditionalFormatting>
  <conditionalFormatting sqref="CF48">
    <cfRule type="cellIs" dxfId="9494" priority="2519" operator="lessThan">
      <formula>$C$4</formula>
    </cfRule>
  </conditionalFormatting>
  <conditionalFormatting sqref="CF49">
    <cfRule type="cellIs" dxfId="9493" priority="2520" operator="lessThan">
      <formula>$C$4</formula>
    </cfRule>
  </conditionalFormatting>
  <conditionalFormatting sqref="CF50">
    <cfRule type="cellIs" dxfId="9492" priority="2521" operator="lessThan">
      <formula>$C$4</formula>
    </cfRule>
  </conditionalFormatting>
  <conditionalFormatting sqref="CF51">
    <cfRule type="cellIs" dxfId="9491" priority="2522" operator="lessThan">
      <formula>$C$4</formula>
    </cfRule>
  </conditionalFormatting>
  <conditionalFormatting sqref="CF52">
    <cfRule type="cellIs" dxfId="9490" priority="2523" operator="lessThan">
      <formula>$C$4</formula>
    </cfRule>
  </conditionalFormatting>
  <conditionalFormatting sqref="CF53">
    <cfRule type="cellIs" dxfId="9489" priority="2524" operator="lessThan">
      <formula>$C$4</formula>
    </cfRule>
  </conditionalFormatting>
  <conditionalFormatting sqref="CF54">
    <cfRule type="cellIs" dxfId="9488" priority="2525" operator="lessThan">
      <formula>$C$4</formula>
    </cfRule>
  </conditionalFormatting>
  <conditionalFormatting sqref="CF55">
    <cfRule type="cellIs" dxfId="9487" priority="2526" operator="lessThan">
      <formula>$C$4</formula>
    </cfRule>
  </conditionalFormatting>
  <conditionalFormatting sqref="CF56">
    <cfRule type="cellIs" dxfId="9486" priority="2527" operator="lessThan">
      <formula>$C$4</formula>
    </cfRule>
  </conditionalFormatting>
  <conditionalFormatting sqref="CF57">
    <cfRule type="cellIs" dxfId="9485" priority="2528" operator="lessThan">
      <formula>$C$4</formula>
    </cfRule>
  </conditionalFormatting>
  <conditionalFormatting sqref="CF58">
    <cfRule type="cellIs" dxfId="9484" priority="2529" operator="lessThan">
      <formula>$C$4</formula>
    </cfRule>
  </conditionalFormatting>
  <conditionalFormatting sqref="CF59">
    <cfRule type="cellIs" dxfId="9483" priority="2530" operator="lessThan">
      <formula>$C$4</formula>
    </cfRule>
  </conditionalFormatting>
  <conditionalFormatting sqref="CF60">
    <cfRule type="cellIs" dxfId="9482" priority="2531" operator="lessThan">
      <formula>$C$4</formula>
    </cfRule>
  </conditionalFormatting>
  <conditionalFormatting sqref="CG11">
    <cfRule type="cellIs" dxfId="9481" priority="2532" operator="lessThan">
      <formula>$C$4</formula>
    </cfRule>
  </conditionalFormatting>
  <conditionalFormatting sqref="CG12">
    <cfRule type="cellIs" dxfId="9480" priority="2533" operator="lessThan">
      <formula>$C$4</formula>
    </cfRule>
  </conditionalFormatting>
  <conditionalFormatting sqref="CG13">
    <cfRule type="cellIs" dxfId="9479" priority="2534" operator="lessThan">
      <formula>$C$4</formula>
    </cfRule>
  </conditionalFormatting>
  <conditionalFormatting sqref="CG14">
    <cfRule type="cellIs" dxfId="9478" priority="2535" operator="lessThan">
      <formula>$C$4</formula>
    </cfRule>
  </conditionalFormatting>
  <conditionalFormatting sqref="CG15">
    <cfRule type="cellIs" dxfId="9477" priority="2536" operator="lessThan">
      <formula>$C$4</formula>
    </cfRule>
  </conditionalFormatting>
  <conditionalFormatting sqref="CG16">
    <cfRule type="cellIs" dxfId="9476" priority="2537" operator="lessThan">
      <formula>$C$4</formula>
    </cfRule>
  </conditionalFormatting>
  <conditionalFormatting sqref="CG17">
    <cfRule type="cellIs" dxfId="9475" priority="2538" operator="lessThan">
      <formula>$C$4</formula>
    </cfRule>
  </conditionalFormatting>
  <conditionalFormatting sqref="CG18">
    <cfRule type="cellIs" dxfId="9474" priority="2539" operator="lessThan">
      <formula>$C$4</formula>
    </cfRule>
  </conditionalFormatting>
  <conditionalFormatting sqref="CG19">
    <cfRule type="cellIs" dxfId="9473" priority="2540" operator="lessThan">
      <formula>$C$4</formula>
    </cfRule>
  </conditionalFormatting>
  <conditionalFormatting sqref="CG20">
    <cfRule type="cellIs" dxfId="9472" priority="2541" operator="lessThan">
      <formula>$C$4</formula>
    </cfRule>
  </conditionalFormatting>
  <conditionalFormatting sqref="CG21">
    <cfRule type="cellIs" dxfId="9471" priority="2542" operator="lessThan">
      <formula>$C$4</formula>
    </cfRule>
  </conditionalFormatting>
  <conditionalFormatting sqref="CG22">
    <cfRule type="cellIs" dxfId="9470" priority="2543" operator="lessThan">
      <formula>$C$4</formula>
    </cfRule>
  </conditionalFormatting>
  <conditionalFormatting sqref="CG23">
    <cfRule type="cellIs" dxfId="9469" priority="2544" operator="lessThan">
      <formula>$C$4</formula>
    </cfRule>
  </conditionalFormatting>
  <conditionalFormatting sqref="CG24">
    <cfRule type="cellIs" dxfId="9468" priority="2545" operator="lessThan">
      <formula>$C$4</formula>
    </cfRule>
  </conditionalFormatting>
  <conditionalFormatting sqref="CG25">
    <cfRule type="cellIs" dxfId="9467" priority="2546" operator="lessThan">
      <formula>$C$4</formula>
    </cfRule>
  </conditionalFormatting>
  <conditionalFormatting sqref="CG26">
    <cfRule type="cellIs" dxfId="9466" priority="2547" operator="lessThan">
      <formula>$C$4</formula>
    </cfRule>
  </conditionalFormatting>
  <conditionalFormatting sqref="CG27">
    <cfRule type="cellIs" dxfId="9465" priority="2548" operator="lessThan">
      <formula>$C$4</formula>
    </cfRule>
  </conditionalFormatting>
  <conditionalFormatting sqref="CG28">
    <cfRule type="cellIs" dxfId="9464" priority="2549" operator="lessThan">
      <formula>$C$4</formula>
    </cfRule>
  </conditionalFormatting>
  <conditionalFormatting sqref="CG29">
    <cfRule type="cellIs" dxfId="9463" priority="2550" operator="lessThan">
      <formula>$C$4</formula>
    </cfRule>
  </conditionalFormatting>
  <conditionalFormatting sqref="CG30">
    <cfRule type="cellIs" dxfId="9462" priority="2551" operator="lessThan">
      <formula>$C$4</formula>
    </cfRule>
  </conditionalFormatting>
  <conditionalFormatting sqref="CG31">
    <cfRule type="cellIs" dxfId="9461" priority="2552" operator="lessThan">
      <formula>$C$4</formula>
    </cfRule>
  </conditionalFormatting>
  <conditionalFormatting sqref="CG32">
    <cfRule type="cellIs" dxfId="9460" priority="2553" operator="lessThan">
      <formula>$C$4</formula>
    </cfRule>
  </conditionalFormatting>
  <conditionalFormatting sqref="CG33">
    <cfRule type="cellIs" dxfId="9459" priority="2554" operator="lessThan">
      <formula>$C$4</formula>
    </cfRule>
  </conditionalFormatting>
  <conditionalFormatting sqref="CG34">
    <cfRule type="cellIs" dxfId="9458" priority="2555" operator="lessThan">
      <formula>$C$4</formula>
    </cfRule>
  </conditionalFormatting>
  <conditionalFormatting sqref="CG35">
    <cfRule type="cellIs" dxfId="9457" priority="2556" operator="lessThan">
      <formula>$C$4</formula>
    </cfRule>
  </conditionalFormatting>
  <conditionalFormatting sqref="CG36">
    <cfRule type="cellIs" dxfId="9456" priority="2557" operator="lessThan">
      <formula>$C$4</formula>
    </cfRule>
  </conditionalFormatting>
  <conditionalFormatting sqref="CG37">
    <cfRule type="cellIs" dxfId="9455" priority="2558" operator="lessThan">
      <formula>$C$4</formula>
    </cfRule>
  </conditionalFormatting>
  <conditionalFormatting sqref="CG38">
    <cfRule type="cellIs" dxfId="9454" priority="2559" operator="lessThan">
      <formula>$C$4</formula>
    </cfRule>
  </conditionalFormatting>
  <conditionalFormatting sqref="CG39">
    <cfRule type="cellIs" dxfId="9453" priority="2560" operator="lessThan">
      <formula>$C$4</formula>
    </cfRule>
  </conditionalFormatting>
  <conditionalFormatting sqref="CG40">
    <cfRule type="cellIs" dxfId="9452" priority="2561" operator="lessThan">
      <formula>$C$4</formula>
    </cfRule>
  </conditionalFormatting>
  <conditionalFormatting sqref="CG41">
    <cfRule type="cellIs" dxfId="9451" priority="2562" operator="lessThan">
      <formula>$C$4</formula>
    </cfRule>
  </conditionalFormatting>
  <conditionalFormatting sqref="CG42">
    <cfRule type="cellIs" dxfId="9450" priority="2563" operator="lessThan">
      <formula>$C$4</formula>
    </cfRule>
  </conditionalFormatting>
  <conditionalFormatting sqref="CG43">
    <cfRule type="cellIs" dxfId="9449" priority="2564" operator="lessThan">
      <formula>$C$4</formula>
    </cfRule>
  </conditionalFormatting>
  <conditionalFormatting sqref="CG44">
    <cfRule type="cellIs" dxfId="9448" priority="2565" operator="lessThan">
      <formula>$C$4</formula>
    </cfRule>
  </conditionalFormatting>
  <conditionalFormatting sqref="CG45">
    <cfRule type="cellIs" dxfId="9447" priority="2566" operator="lessThan">
      <formula>$C$4</formula>
    </cfRule>
  </conditionalFormatting>
  <conditionalFormatting sqref="CG46">
    <cfRule type="cellIs" dxfId="9446" priority="2567" operator="lessThan">
      <formula>$C$4</formula>
    </cfRule>
  </conditionalFormatting>
  <conditionalFormatting sqref="CG47">
    <cfRule type="cellIs" dxfId="9445" priority="2568" operator="lessThan">
      <formula>$C$4</formula>
    </cfRule>
  </conditionalFormatting>
  <conditionalFormatting sqref="CG48">
    <cfRule type="cellIs" dxfId="9444" priority="2569" operator="lessThan">
      <formula>$C$4</formula>
    </cfRule>
  </conditionalFormatting>
  <conditionalFormatting sqref="CG49">
    <cfRule type="cellIs" dxfId="9443" priority="2570" operator="lessThan">
      <formula>$C$4</formula>
    </cfRule>
  </conditionalFormatting>
  <conditionalFormatting sqref="CG50">
    <cfRule type="cellIs" dxfId="9442" priority="2571" operator="lessThan">
      <formula>$C$4</formula>
    </cfRule>
  </conditionalFormatting>
  <conditionalFormatting sqref="CG51">
    <cfRule type="cellIs" dxfId="9441" priority="2572" operator="lessThan">
      <formula>$C$4</formula>
    </cfRule>
  </conditionalFormatting>
  <conditionalFormatting sqref="CG52">
    <cfRule type="cellIs" dxfId="9440" priority="2573" operator="lessThan">
      <formula>$C$4</formula>
    </cfRule>
  </conditionalFormatting>
  <conditionalFormatting sqref="CG53">
    <cfRule type="cellIs" dxfId="9439" priority="2574" operator="lessThan">
      <formula>$C$4</formula>
    </cfRule>
  </conditionalFormatting>
  <conditionalFormatting sqref="CG54">
    <cfRule type="cellIs" dxfId="9438" priority="2575" operator="lessThan">
      <formula>$C$4</formula>
    </cfRule>
  </conditionalFormatting>
  <conditionalFormatting sqref="CG55">
    <cfRule type="cellIs" dxfId="9437" priority="2576" operator="lessThan">
      <formula>$C$4</formula>
    </cfRule>
  </conditionalFormatting>
  <conditionalFormatting sqref="CG56">
    <cfRule type="cellIs" dxfId="9436" priority="2577" operator="lessThan">
      <formula>$C$4</formula>
    </cfRule>
  </conditionalFormatting>
  <conditionalFormatting sqref="CG57">
    <cfRule type="cellIs" dxfId="9435" priority="2578" operator="lessThan">
      <formula>$C$4</formula>
    </cfRule>
  </conditionalFormatting>
  <conditionalFormatting sqref="CG58">
    <cfRule type="cellIs" dxfId="9434" priority="2579" operator="lessThan">
      <formula>$C$4</formula>
    </cfRule>
  </conditionalFormatting>
  <conditionalFormatting sqref="CG59">
    <cfRule type="cellIs" dxfId="9433" priority="2580" operator="lessThan">
      <formula>$C$4</formula>
    </cfRule>
  </conditionalFormatting>
  <conditionalFormatting sqref="CG60">
    <cfRule type="cellIs" dxfId="9432" priority="2581" operator="lessThan">
      <formula>$C$4</formula>
    </cfRule>
  </conditionalFormatting>
  <conditionalFormatting sqref="T11">
    <cfRule type="cellIs" dxfId="9431" priority="2582" operator="lessThan">
      <formula>$C$4</formula>
    </cfRule>
  </conditionalFormatting>
  <conditionalFormatting sqref="T12">
    <cfRule type="cellIs" dxfId="9430" priority="2583" operator="lessThan">
      <formula>$C$4</formula>
    </cfRule>
  </conditionalFormatting>
  <conditionalFormatting sqref="T13">
    <cfRule type="cellIs" dxfId="9429" priority="2584" operator="lessThan">
      <formula>$C$4</formula>
    </cfRule>
  </conditionalFormatting>
  <conditionalFormatting sqref="T14">
    <cfRule type="cellIs" dxfId="9428" priority="2585" operator="lessThan">
      <formula>$C$4</formula>
    </cfRule>
  </conditionalFormatting>
  <conditionalFormatting sqref="T15">
    <cfRule type="cellIs" dxfId="9427" priority="2586" operator="lessThan">
      <formula>$C$4</formula>
    </cfRule>
  </conditionalFormatting>
  <conditionalFormatting sqref="T16">
    <cfRule type="cellIs" dxfId="9426" priority="2587" operator="lessThan">
      <formula>$C$4</formula>
    </cfRule>
  </conditionalFormatting>
  <conditionalFormatting sqref="T17">
    <cfRule type="cellIs" dxfId="9425" priority="2588" operator="lessThan">
      <formula>$C$4</formula>
    </cfRule>
  </conditionalFormatting>
  <conditionalFormatting sqref="T18">
    <cfRule type="cellIs" dxfId="9424" priority="2589" operator="lessThan">
      <formula>$C$4</formula>
    </cfRule>
  </conditionalFormatting>
  <conditionalFormatting sqref="T19">
    <cfRule type="cellIs" dxfId="9423" priority="2590" operator="lessThan">
      <formula>$C$4</formula>
    </cfRule>
  </conditionalFormatting>
  <conditionalFormatting sqref="T20">
    <cfRule type="cellIs" dxfId="9422" priority="2591" operator="lessThan">
      <formula>$C$4</formula>
    </cfRule>
  </conditionalFormatting>
  <conditionalFormatting sqref="T21">
    <cfRule type="cellIs" dxfId="9421" priority="2592" operator="lessThan">
      <formula>$C$4</formula>
    </cfRule>
  </conditionalFormatting>
  <conditionalFormatting sqref="T22">
    <cfRule type="cellIs" dxfId="9420" priority="2593" operator="lessThan">
      <formula>$C$4</formula>
    </cfRule>
  </conditionalFormatting>
  <conditionalFormatting sqref="T23">
    <cfRule type="cellIs" dxfId="9419" priority="2594" operator="lessThan">
      <formula>$C$4</formula>
    </cfRule>
  </conditionalFormatting>
  <conditionalFormatting sqref="T24">
    <cfRule type="cellIs" dxfId="9418" priority="2595" operator="lessThan">
      <formula>$C$4</formula>
    </cfRule>
  </conditionalFormatting>
  <conditionalFormatting sqref="T25">
    <cfRule type="cellIs" dxfId="9417" priority="2596" operator="lessThan">
      <formula>$C$4</formula>
    </cfRule>
  </conditionalFormatting>
  <conditionalFormatting sqref="T26">
    <cfRule type="cellIs" dxfId="9416" priority="2597" operator="lessThan">
      <formula>$C$4</formula>
    </cfRule>
  </conditionalFormatting>
  <conditionalFormatting sqref="T27">
    <cfRule type="cellIs" dxfId="9415" priority="2598" operator="lessThan">
      <formula>$C$4</formula>
    </cfRule>
  </conditionalFormatting>
  <conditionalFormatting sqref="T28">
    <cfRule type="cellIs" dxfId="9414" priority="2599" operator="lessThan">
      <formula>$C$4</formula>
    </cfRule>
  </conditionalFormatting>
  <conditionalFormatting sqref="T29">
    <cfRule type="cellIs" dxfId="9413" priority="2600" operator="lessThan">
      <formula>$C$4</formula>
    </cfRule>
  </conditionalFormatting>
  <conditionalFormatting sqref="T30">
    <cfRule type="cellIs" dxfId="9412" priority="2601" operator="lessThan">
      <formula>$C$4</formula>
    </cfRule>
  </conditionalFormatting>
  <conditionalFormatting sqref="T31">
    <cfRule type="cellIs" dxfId="9411" priority="2602" operator="lessThan">
      <formula>$C$4</formula>
    </cfRule>
  </conditionalFormatting>
  <conditionalFormatting sqref="T32">
    <cfRule type="cellIs" dxfId="9410" priority="2603" operator="lessThan">
      <formula>$C$4</formula>
    </cfRule>
  </conditionalFormatting>
  <conditionalFormatting sqref="T33">
    <cfRule type="cellIs" dxfId="9409" priority="2604" operator="lessThan">
      <formula>$C$4</formula>
    </cfRule>
  </conditionalFormatting>
  <conditionalFormatting sqref="T34">
    <cfRule type="cellIs" dxfId="9408" priority="2605" operator="lessThan">
      <formula>$C$4</formula>
    </cfRule>
  </conditionalFormatting>
  <conditionalFormatting sqref="T35">
    <cfRule type="cellIs" dxfId="9407" priority="2606" operator="lessThan">
      <formula>$C$4</formula>
    </cfRule>
  </conditionalFormatting>
  <conditionalFormatting sqref="T36">
    <cfRule type="cellIs" dxfId="9406" priority="2607" operator="lessThan">
      <formula>$C$4</formula>
    </cfRule>
  </conditionalFormatting>
  <conditionalFormatting sqref="T37">
    <cfRule type="cellIs" dxfId="9405" priority="2608" operator="lessThan">
      <formula>$C$4</formula>
    </cfRule>
  </conditionalFormatting>
  <conditionalFormatting sqref="T38">
    <cfRule type="cellIs" dxfId="9404" priority="2609" operator="lessThan">
      <formula>$C$4</formula>
    </cfRule>
  </conditionalFormatting>
  <conditionalFormatting sqref="T39">
    <cfRule type="cellIs" dxfId="9403" priority="2610" operator="lessThan">
      <formula>$C$4</formula>
    </cfRule>
  </conditionalFormatting>
  <conditionalFormatting sqref="T40">
    <cfRule type="cellIs" dxfId="9402" priority="2611" operator="lessThan">
      <formula>$C$4</formula>
    </cfRule>
  </conditionalFormatting>
  <conditionalFormatting sqref="T41">
    <cfRule type="cellIs" dxfId="9401" priority="2612" operator="lessThan">
      <formula>$C$4</formula>
    </cfRule>
  </conditionalFormatting>
  <conditionalFormatting sqref="T42">
    <cfRule type="cellIs" dxfId="9400" priority="2613" operator="lessThan">
      <formula>$C$4</formula>
    </cfRule>
  </conditionalFormatting>
  <conditionalFormatting sqref="T43">
    <cfRule type="cellIs" dxfId="9399" priority="2614" operator="lessThan">
      <formula>$C$4</formula>
    </cfRule>
  </conditionalFormatting>
  <conditionalFormatting sqref="T44">
    <cfRule type="cellIs" dxfId="9398" priority="2615" operator="lessThan">
      <formula>$C$4</formula>
    </cfRule>
  </conditionalFormatting>
  <conditionalFormatting sqref="T45">
    <cfRule type="cellIs" dxfId="9397" priority="2616" operator="lessThan">
      <formula>$C$4</formula>
    </cfRule>
  </conditionalFormatting>
  <conditionalFormatting sqref="T46">
    <cfRule type="cellIs" dxfId="9396" priority="2617" operator="lessThan">
      <formula>$C$4</formula>
    </cfRule>
  </conditionalFormatting>
  <conditionalFormatting sqref="T47">
    <cfRule type="cellIs" dxfId="9395" priority="2618" operator="lessThan">
      <formula>$C$4</formula>
    </cfRule>
  </conditionalFormatting>
  <conditionalFormatting sqref="T48">
    <cfRule type="cellIs" dxfId="9394" priority="2619" operator="lessThan">
      <formula>$C$4</formula>
    </cfRule>
  </conditionalFormatting>
  <conditionalFormatting sqref="T49">
    <cfRule type="cellIs" dxfId="9393" priority="2620" operator="lessThan">
      <formula>$C$4</formula>
    </cfRule>
  </conditionalFormatting>
  <conditionalFormatting sqref="T50">
    <cfRule type="cellIs" dxfId="9392" priority="2621" operator="lessThan">
      <formula>$C$4</formula>
    </cfRule>
  </conditionalFormatting>
  <conditionalFormatting sqref="T51">
    <cfRule type="cellIs" dxfId="9391" priority="2622" operator="lessThan">
      <formula>$C$4</formula>
    </cfRule>
  </conditionalFormatting>
  <conditionalFormatting sqref="T52">
    <cfRule type="cellIs" dxfId="9390" priority="2623" operator="lessThan">
      <formula>$C$4</formula>
    </cfRule>
  </conditionalFormatting>
  <conditionalFormatting sqref="T53">
    <cfRule type="cellIs" dxfId="9389" priority="2624" operator="lessThan">
      <formula>$C$4</formula>
    </cfRule>
  </conditionalFormatting>
  <conditionalFormatting sqref="T54">
    <cfRule type="cellIs" dxfId="9388" priority="2625" operator="lessThan">
      <formula>$C$4</formula>
    </cfRule>
  </conditionalFormatting>
  <conditionalFormatting sqref="T55">
    <cfRule type="cellIs" dxfId="9387" priority="2626" operator="lessThan">
      <formula>$C$4</formula>
    </cfRule>
  </conditionalFormatting>
  <conditionalFormatting sqref="T56">
    <cfRule type="cellIs" dxfId="9386" priority="2627" operator="lessThan">
      <formula>$C$4</formula>
    </cfRule>
  </conditionalFormatting>
  <conditionalFormatting sqref="T57">
    <cfRule type="cellIs" dxfId="9385" priority="2628" operator="lessThan">
      <formula>$C$4</formula>
    </cfRule>
  </conditionalFormatting>
  <conditionalFormatting sqref="T58">
    <cfRule type="cellIs" dxfId="9384" priority="2629" operator="lessThan">
      <formula>$C$4</formula>
    </cfRule>
  </conditionalFormatting>
  <conditionalFormatting sqref="T59">
    <cfRule type="cellIs" dxfId="9383" priority="2630" operator="lessThan">
      <formula>$C$4</formula>
    </cfRule>
  </conditionalFormatting>
  <conditionalFormatting sqref="T60">
    <cfRule type="cellIs" dxfId="9382" priority="2631" operator="lessThan">
      <formula>$C$4</formula>
    </cfRule>
  </conditionalFormatting>
  <conditionalFormatting sqref="U11">
    <cfRule type="cellIs" dxfId="9381" priority="2632" operator="lessThan">
      <formula>$C$4</formula>
    </cfRule>
  </conditionalFormatting>
  <conditionalFormatting sqref="U12">
    <cfRule type="cellIs" dxfId="9380" priority="2633" operator="lessThan">
      <formula>$C$4</formula>
    </cfRule>
  </conditionalFormatting>
  <conditionalFormatting sqref="U13">
    <cfRule type="cellIs" dxfId="9379" priority="2634" operator="lessThan">
      <formula>$C$4</formula>
    </cfRule>
  </conditionalFormatting>
  <conditionalFormatting sqref="U14">
    <cfRule type="cellIs" dxfId="9378" priority="2635" operator="lessThan">
      <formula>$C$4</formula>
    </cfRule>
  </conditionalFormatting>
  <conditionalFormatting sqref="U15">
    <cfRule type="cellIs" dxfId="9377" priority="2636" operator="lessThan">
      <formula>$C$4</formula>
    </cfRule>
  </conditionalFormatting>
  <conditionalFormatting sqref="U16">
    <cfRule type="cellIs" dxfId="9376" priority="2637" operator="lessThan">
      <formula>$C$4</formula>
    </cfRule>
  </conditionalFormatting>
  <conditionalFormatting sqref="U17">
    <cfRule type="cellIs" dxfId="9375" priority="2638" operator="lessThan">
      <formula>$C$4</formula>
    </cfRule>
  </conditionalFormatting>
  <conditionalFormatting sqref="U18">
    <cfRule type="cellIs" dxfId="9374" priority="2639" operator="lessThan">
      <formula>$C$4</formula>
    </cfRule>
  </conditionalFormatting>
  <conditionalFormatting sqref="U19">
    <cfRule type="cellIs" dxfId="9373" priority="2640" operator="lessThan">
      <formula>$C$4</formula>
    </cfRule>
  </conditionalFormatting>
  <conditionalFormatting sqref="U20">
    <cfRule type="cellIs" dxfId="9372" priority="2641" operator="lessThan">
      <formula>$C$4</formula>
    </cfRule>
  </conditionalFormatting>
  <conditionalFormatting sqref="U21">
    <cfRule type="cellIs" dxfId="9371" priority="2642" operator="lessThan">
      <formula>$C$4</formula>
    </cfRule>
  </conditionalFormatting>
  <conditionalFormatting sqref="U22">
    <cfRule type="cellIs" dxfId="9370" priority="2643" operator="lessThan">
      <formula>$C$4</formula>
    </cfRule>
  </conditionalFormatting>
  <conditionalFormatting sqref="U23">
    <cfRule type="cellIs" dxfId="9369" priority="2644" operator="lessThan">
      <formula>$C$4</formula>
    </cfRule>
  </conditionalFormatting>
  <conditionalFormatting sqref="U24">
    <cfRule type="cellIs" dxfId="9368" priority="2645" operator="lessThan">
      <formula>$C$4</formula>
    </cfRule>
  </conditionalFormatting>
  <conditionalFormatting sqref="U25">
    <cfRule type="cellIs" dxfId="9367" priority="2646" operator="lessThan">
      <formula>$C$4</formula>
    </cfRule>
  </conditionalFormatting>
  <conditionalFormatting sqref="U26">
    <cfRule type="cellIs" dxfId="9366" priority="2647" operator="lessThan">
      <formula>$C$4</formula>
    </cfRule>
  </conditionalFormatting>
  <conditionalFormatting sqref="U27">
    <cfRule type="cellIs" dxfId="9365" priority="2648" operator="lessThan">
      <formula>$C$4</formula>
    </cfRule>
  </conditionalFormatting>
  <conditionalFormatting sqref="U28">
    <cfRule type="cellIs" dxfId="9364" priority="2649" operator="lessThan">
      <formula>$C$4</formula>
    </cfRule>
  </conditionalFormatting>
  <conditionalFormatting sqref="U29">
    <cfRule type="cellIs" dxfId="9363" priority="2650" operator="lessThan">
      <formula>$C$4</formula>
    </cfRule>
  </conditionalFormatting>
  <conditionalFormatting sqref="U30">
    <cfRule type="cellIs" dxfId="9362" priority="2651" operator="lessThan">
      <formula>$C$4</formula>
    </cfRule>
  </conditionalFormatting>
  <conditionalFormatting sqref="U31">
    <cfRule type="cellIs" dxfId="9361" priority="2652" operator="lessThan">
      <formula>$C$4</formula>
    </cfRule>
  </conditionalFormatting>
  <conditionalFormatting sqref="U32">
    <cfRule type="cellIs" dxfId="9360" priority="2653" operator="lessThan">
      <formula>$C$4</formula>
    </cfRule>
  </conditionalFormatting>
  <conditionalFormatting sqref="U33">
    <cfRule type="cellIs" dxfId="9359" priority="2654" operator="lessThan">
      <formula>$C$4</formula>
    </cfRule>
  </conditionalFormatting>
  <conditionalFormatting sqref="U34">
    <cfRule type="cellIs" dxfId="9358" priority="2655" operator="lessThan">
      <formula>$C$4</formula>
    </cfRule>
  </conditionalFormatting>
  <conditionalFormatting sqref="U35">
    <cfRule type="cellIs" dxfId="9357" priority="2656" operator="lessThan">
      <formula>$C$4</formula>
    </cfRule>
  </conditionalFormatting>
  <conditionalFormatting sqref="U36">
    <cfRule type="cellIs" dxfId="9356" priority="2657" operator="lessThan">
      <formula>$C$4</formula>
    </cfRule>
  </conditionalFormatting>
  <conditionalFormatting sqref="U37">
    <cfRule type="cellIs" dxfId="9355" priority="2658" operator="lessThan">
      <formula>$C$4</formula>
    </cfRule>
  </conditionalFormatting>
  <conditionalFormatting sqref="U38">
    <cfRule type="cellIs" dxfId="9354" priority="2659" operator="lessThan">
      <formula>$C$4</formula>
    </cfRule>
  </conditionalFormatting>
  <conditionalFormatting sqref="U39">
    <cfRule type="cellIs" dxfId="9353" priority="2660" operator="lessThan">
      <formula>$C$4</formula>
    </cfRule>
  </conditionalFormatting>
  <conditionalFormatting sqref="U40">
    <cfRule type="cellIs" dxfId="9352" priority="2661" operator="lessThan">
      <formula>$C$4</formula>
    </cfRule>
  </conditionalFormatting>
  <conditionalFormatting sqref="U41">
    <cfRule type="cellIs" dxfId="9351" priority="2662" operator="lessThan">
      <formula>$C$4</formula>
    </cfRule>
  </conditionalFormatting>
  <conditionalFormatting sqref="U42">
    <cfRule type="cellIs" dxfId="9350" priority="2663" operator="lessThan">
      <formula>$C$4</formula>
    </cfRule>
  </conditionalFormatting>
  <conditionalFormatting sqref="U43">
    <cfRule type="cellIs" dxfId="9349" priority="2664" operator="lessThan">
      <formula>$C$4</formula>
    </cfRule>
  </conditionalFormatting>
  <conditionalFormatting sqref="U44">
    <cfRule type="cellIs" dxfId="9348" priority="2665" operator="lessThan">
      <formula>$C$4</formula>
    </cfRule>
  </conditionalFormatting>
  <conditionalFormatting sqref="U45">
    <cfRule type="cellIs" dxfId="9347" priority="2666" operator="lessThan">
      <formula>$C$4</formula>
    </cfRule>
  </conditionalFormatting>
  <conditionalFormatting sqref="U46">
    <cfRule type="cellIs" dxfId="9346" priority="2667" operator="lessThan">
      <formula>$C$4</formula>
    </cfRule>
  </conditionalFormatting>
  <conditionalFormatting sqref="U47">
    <cfRule type="cellIs" dxfId="9345" priority="2668" operator="lessThan">
      <formula>$C$4</formula>
    </cfRule>
  </conditionalFormatting>
  <conditionalFormatting sqref="U48">
    <cfRule type="cellIs" dxfId="9344" priority="2669" operator="lessThan">
      <formula>$C$4</formula>
    </cfRule>
  </conditionalFormatting>
  <conditionalFormatting sqref="U49">
    <cfRule type="cellIs" dxfId="9343" priority="2670" operator="lessThan">
      <formula>$C$4</formula>
    </cfRule>
  </conditionalFormatting>
  <conditionalFormatting sqref="U50">
    <cfRule type="cellIs" dxfId="9342" priority="2671" operator="lessThan">
      <formula>$C$4</formula>
    </cfRule>
  </conditionalFormatting>
  <conditionalFormatting sqref="U51">
    <cfRule type="cellIs" dxfId="9341" priority="2672" operator="lessThan">
      <formula>$C$4</formula>
    </cfRule>
  </conditionalFormatting>
  <conditionalFormatting sqref="U52">
    <cfRule type="cellIs" dxfId="9340" priority="2673" operator="lessThan">
      <formula>$C$4</formula>
    </cfRule>
  </conditionalFormatting>
  <conditionalFormatting sqref="U53">
    <cfRule type="cellIs" dxfId="9339" priority="2674" operator="lessThan">
      <formula>$C$4</formula>
    </cfRule>
  </conditionalFormatting>
  <conditionalFormatting sqref="U54">
    <cfRule type="cellIs" dxfId="9338" priority="2675" operator="lessThan">
      <formula>$C$4</formula>
    </cfRule>
  </conditionalFormatting>
  <conditionalFormatting sqref="U55">
    <cfRule type="cellIs" dxfId="9337" priority="2676" operator="lessThan">
      <formula>$C$4</formula>
    </cfRule>
  </conditionalFormatting>
  <conditionalFormatting sqref="U56">
    <cfRule type="cellIs" dxfId="9336" priority="2677" operator="lessThan">
      <formula>$C$4</formula>
    </cfRule>
  </conditionalFormatting>
  <conditionalFormatting sqref="U57">
    <cfRule type="cellIs" dxfId="9335" priority="2678" operator="lessThan">
      <formula>$C$4</formula>
    </cfRule>
  </conditionalFormatting>
  <conditionalFormatting sqref="U58">
    <cfRule type="cellIs" dxfId="9334" priority="2679" operator="lessThan">
      <formula>$C$4</formula>
    </cfRule>
  </conditionalFormatting>
  <conditionalFormatting sqref="U59">
    <cfRule type="cellIs" dxfId="9333" priority="2680" operator="lessThan">
      <formula>$C$4</formula>
    </cfRule>
  </conditionalFormatting>
  <conditionalFormatting sqref="U60">
    <cfRule type="cellIs" dxfId="9332" priority="2681" operator="lessThan">
      <formula>$C$4</formula>
    </cfRule>
  </conditionalFormatting>
  <conditionalFormatting sqref="W11">
    <cfRule type="cellIs" dxfId="9331" priority="2682" operator="lessThan">
      <formula>$C$4</formula>
    </cfRule>
  </conditionalFormatting>
  <conditionalFormatting sqref="W12">
    <cfRule type="cellIs" dxfId="9330" priority="2683" operator="lessThan">
      <formula>$C$4</formula>
    </cfRule>
  </conditionalFormatting>
  <conditionalFormatting sqref="W13">
    <cfRule type="cellIs" dxfId="9329" priority="2684" operator="lessThan">
      <formula>$C$4</formula>
    </cfRule>
  </conditionalFormatting>
  <conditionalFormatting sqref="W14">
    <cfRule type="cellIs" dxfId="9328" priority="2685" operator="lessThan">
      <formula>$C$4</formula>
    </cfRule>
  </conditionalFormatting>
  <conditionalFormatting sqref="W15">
    <cfRule type="cellIs" dxfId="9327" priority="2686" operator="lessThan">
      <formula>$C$4</formula>
    </cfRule>
  </conditionalFormatting>
  <conditionalFormatting sqref="W16">
    <cfRule type="cellIs" dxfId="9326" priority="2687" operator="lessThan">
      <formula>$C$4</formula>
    </cfRule>
  </conditionalFormatting>
  <conditionalFormatting sqref="W17">
    <cfRule type="cellIs" dxfId="9325" priority="2688" operator="lessThan">
      <formula>$C$4</formula>
    </cfRule>
  </conditionalFormatting>
  <conditionalFormatting sqref="W18">
    <cfRule type="cellIs" dxfId="9324" priority="2689" operator="lessThan">
      <formula>$C$4</formula>
    </cfRule>
  </conditionalFormatting>
  <conditionalFormatting sqref="W19">
    <cfRule type="cellIs" dxfId="9323" priority="2690" operator="lessThan">
      <formula>$C$4</formula>
    </cfRule>
  </conditionalFormatting>
  <conditionalFormatting sqref="W20">
    <cfRule type="cellIs" dxfId="9322" priority="2691" operator="lessThan">
      <formula>$C$4</formula>
    </cfRule>
  </conditionalFormatting>
  <conditionalFormatting sqref="W21">
    <cfRule type="cellIs" dxfId="9321" priority="2692" operator="lessThan">
      <formula>$C$4</formula>
    </cfRule>
  </conditionalFormatting>
  <conditionalFormatting sqref="W22">
    <cfRule type="cellIs" dxfId="9320" priority="2693" operator="lessThan">
      <formula>$C$4</formula>
    </cfRule>
  </conditionalFormatting>
  <conditionalFormatting sqref="W23">
    <cfRule type="cellIs" dxfId="9319" priority="2694" operator="lessThan">
      <formula>$C$4</formula>
    </cfRule>
  </conditionalFormatting>
  <conditionalFormatting sqref="W24">
    <cfRule type="cellIs" dxfId="9318" priority="2695" operator="lessThan">
      <formula>$C$4</formula>
    </cfRule>
  </conditionalFormatting>
  <conditionalFormatting sqref="W25">
    <cfRule type="cellIs" dxfId="9317" priority="2696" operator="lessThan">
      <formula>$C$4</formula>
    </cfRule>
  </conditionalFormatting>
  <conditionalFormatting sqref="W26">
    <cfRule type="cellIs" dxfId="9316" priority="2697" operator="lessThan">
      <formula>$C$4</formula>
    </cfRule>
  </conditionalFormatting>
  <conditionalFormatting sqref="W27">
    <cfRule type="cellIs" dxfId="9315" priority="2698" operator="lessThan">
      <formula>$C$4</formula>
    </cfRule>
  </conditionalFormatting>
  <conditionalFormatting sqref="W28">
    <cfRule type="cellIs" dxfId="9314" priority="2699" operator="lessThan">
      <formula>$C$4</formula>
    </cfRule>
  </conditionalFormatting>
  <conditionalFormatting sqref="W29">
    <cfRule type="cellIs" dxfId="9313" priority="2700" operator="lessThan">
      <formula>$C$4</formula>
    </cfRule>
  </conditionalFormatting>
  <conditionalFormatting sqref="W30">
    <cfRule type="cellIs" dxfId="9312" priority="2701" operator="lessThan">
      <formula>$C$4</formula>
    </cfRule>
  </conditionalFormatting>
  <conditionalFormatting sqref="W31">
    <cfRule type="cellIs" dxfId="9311" priority="2702" operator="lessThan">
      <formula>$C$4</formula>
    </cfRule>
  </conditionalFormatting>
  <conditionalFormatting sqref="W32">
    <cfRule type="cellIs" dxfId="9310" priority="2703" operator="lessThan">
      <formula>$C$4</formula>
    </cfRule>
  </conditionalFormatting>
  <conditionalFormatting sqref="W33">
    <cfRule type="cellIs" dxfId="9309" priority="2704" operator="lessThan">
      <formula>$C$4</formula>
    </cfRule>
  </conditionalFormatting>
  <conditionalFormatting sqref="W34">
    <cfRule type="cellIs" dxfId="9308" priority="2705" operator="lessThan">
      <formula>$C$4</formula>
    </cfRule>
  </conditionalFormatting>
  <conditionalFormatting sqref="W35">
    <cfRule type="cellIs" dxfId="9307" priority="2706" operator="lessThan">
      <formula>$C$4</formula>
    </cfRule>
  </conditionalFormatting>
  <conditionalFormatting sqref="W36">
    <cfRule type="cellIs" dxfId="9306" priority="2707" operator="lessThan">
      <formula>$C$4</formula>
    </cfRule>
  </conditionalFormatting>
  <conditionalFormatting sqref="W37">
    <cfRule type="cellIs" dxfId="9305" priority="2708" operator="lessThan">
      <formula>$C$4</formula>
    </cfRule>
  </conditionalFormatting>
  <conditionalFormatting sqref="W38">
    <cfRule type="cellIs" dxfId="9304" priority="2709" operator="lessThan">
      <formula>$C$4</formula>
    </cfRule>
  </conditionalFormatting>
  <conditionalFormatting sqref="W39">
    <cfRule type="cellIs" dxfId="9303" priority="2710" operator="lessThan">
      <formula>$C$4</formula>
    </cfRule>
  </conditionalFormatting>
  <conditionalFormatting sqref="W40">
    <cfRule type="cellIs" dxfId="9302" priority="2711" operator="lessThan">
      <formula>$C$4</formula>
    </cfRule>
  </conditionalFormatting>
  <conditionalFormatting sqref="W41">
    <cfRule type="cellIs" dxfId="9301" priority="2712" operator="lessThan">
      <formula>$C$4</formula>
    </cfRule>
  </conditionalFormatting>
  <conditionalFormatting sqref="W42">
    <cfRule type="cellIs" dxfId="9300" priority="2713" operator="lessThan">
      <formula>$C$4</formula>
    </cfRule>
  </conditionalFormatting>
  <conditionalFormatting sqref="W43">
    <cfRule type="cellIs" dxfId="9299" priority="2714" operator="lessThan">
      <formula>$C$4</formula>
    </cfRule>
  </conditionalFormatting>
  <conditionalFormatting sqref="W44">
    <cfRule type="cellIs" dxfId="9298" priority="2715" operator="lessThan">
      <formula>$C$4</formula>
    </cfRule>
  </conditionalFormatting>
  <conditionalFormatting sqref="W45">
    <cfRule type="cellIs" dxfId="9297" priority="2716" operator="lessThan">
      <formula>$C$4</formula>
    </cfRule>
  </conditionalFormatting>
  <conditionalFormatting sqref="W46">
    <cfRule type="cellIs" dxfId="9296" priority="2717" operator="lessThan">
      <formula>$C$4</formula>
    </cfRule>
  </conditionalFormatting>
  <conditionalFormatting sqref="W47">
    <cfRule type="cellIs" dxfId="9295" priority="2718" operator="lessThan">
      <formula>$C$4</formula>
    </cfRule>
  </conditionalFormatting>
  <conditionalFormatting sqref="W48">
    <cfRule type="cellIs" dxfId="9294" priority="2719" operator="lessThan">
      <formula>$C$4</formula>
    </cfRule>
  </conditionalFormatting>
  <conditionalFormatting sqref="W49">
    <cfRule type="cellIs" dxfId="9293" priority="2720" operator="lessThan">
      <formula>$C$4</formula>
    </cfRule>
  </conditionalFormatting>
  <conditionalFormatting sqref="W50">
    <cfRule type="cellIs" dxfId="9292" priority="2721" operator="lessThan">
      <formula>$C$4</formula>
    </cfRule>
  </conditionalFormatting>
  <conditionalFormatting sqref="W51">
    <cfRule type="cellIs" dxfId="9291" priority="2722" operator="lessThan">
      <formula>$C$4</formula>
    </cfRule>
  </conditionalFormatting>
  <conditionalFormatting sqref="W52">
    <cfRule type="cellIs" dxfId="9290" priority="2723" operator="lessThan">
      <formula>$C$4</formula>
    </cfRule>
  </conditionalFormatting>
  <conditionalFormatting sqref="W53">
    <cfRule type="cellIs" dxfId="9289" priority="2724" operator="lessThan">
      <formula>$C$4</formula>
    </cfRule>
  </conditionalFormatting>
  <conditionalFormatting sqref="W54">
    <cfRule type="cellIs" dxfId="9288" priority="2725" operator="lessThan">
      <formula>$C$4</formula>
    </cfRule>
  </conditionalFormatting>
  <conditionalFormatting sqref="W55">
    <cfRule type="cellIs" dxfId="9287" priority="2726" operator="lessThan">
      <formula>$C$4</formula>
    </cfRule>
  </conditionalFormatting>
  <conditionalFormatting sqref="W56">
    <cfRule type="cellIs" dxfId="9286" priority="2727" operator="lessThan">
      <formula>$C$4</formula>
    </cfRule>
  </conditionalFormatting>
  <conditionalFormatting sqref="W57">
    <cfRule type="cellIs" dxfId="9285" priority="2728" operator="lessThan">
      <formula>$C$4</formula>
    </cfRule>
  </conditionalFormatting>
  <conditionalFormatting sqref="W58">
    <cfRule type="cellIs" dxfId="9284" priority="2729" operator="lessThan">
      <formula>$C$4</formula>
    </cfRule>
  </conditionalFormatting>
  <conditionalFormatting sqref="W59">
    <cfRule type="cellIs" dxfId="9283" priority="2730" operator="lessThan">
      <formula>$C$4</formula>
    </cfRule>
  </conditionalFormatting>
  <conditionalFormatting sqref="W60">
    <cfRule type="cellIs" dxfId="9282" priority="2731" operator="lessThan">
      <formula>$C$4</formula>
    </cfRule>
  </conditionalFormatting>
  <conditionalFormatting sqref="X11">
    <cfRule type="cellIs" dxfId="9281" priority="2732" operator="lessThan">
      <formula>$C$4</formula>
    </cfRule>
  </conditionalFormatting>
  <conditionalFormatting sqref="X12">
    <cfRule type="cellIs" dxfId="9280" priority="2733" operator="lessThan">
      <formula>$C$4</formula>
    </cfRule>
  </conditionalFormatting>
  <conditionalFormatting sqref="X13">
    <cfRule type="cellIs" dxfId="9279" priority="2734" operator="lessThan">
      <formula>$C$4</formula>
    </cfRule>
  </conditionalFormatting>
  <conditionalFormatting sqref="X14">
    <cfRule type="cellIs" dxfId="9278" priority="2735" operator="lessThan">
      <formula>$C$4</formula>
    </cfRule>
  </conditionalFormatting>
  <conditionalFormatting sqref="X15">
    <cfRule type="cellIs" dxfId="9277" priority="2736" operator="lessThan">
      <formula>$C$4</formula>
    </cfRule>
  </conditionalFormatting>
  <conditionalFormatting sqref="X16">
    <cfRule type="cellIs" dxfId="9276" priority="2737" operator="lessThan">
      <formula>$C$4</formula>
    </cfRule>
  </conditionalFormatting>
  <conditionalFormatting sqref="X17">
    <cfRule type="cellIs" dxfId="9275" priority="2738" operator="lessThan">
      <formula>$C$4</formula>
    </cfRule>
  </conditionalFormatting>
  <conditionalFormatting sqref="X18">
    <cfRule type="cellIs" dxfId="9274" priority="2739" operator="lessThan">
      <formula>$C$4</formula>
    </cfRule>
  </conditionalFormatting>
  <conditionalFormatting sqref="X19">
    <cfRule type="cellIs" dxfId="9273" priority="2740" operator="lessThan">
      <formula>$C$4</formula>
    </cfRule>
  </conditionalFormatting>
  <conditionalFormatting sqref="X20">
    <cfRule type="cellIs" dxfId="9272" priority="2741" operator="lessThan">
      <formula>$C$4</formula>
    </cfRule>
  </conditionalFormatting>
  <conditionalFormatting sqref="X21">
    <cfRule type="cellIs" dxfId="9271" priority="2742" operator="lessThan">
      <formula>$C$4</formula>
    </cfRule>
  </conditionalFormatting>
  <conditionalFormatting sqref="X22">
    <cfRule type="cellIs" dxfId="9270" priority="2743" operator="lessThan">
      <formula>$C$4</formula>
    </cfRule>
  </conditionalFormatting>
  <conditionalFormatting sqref="X23">
    <cfRule type="cellIs" dxfId="9269" priority="2744" operator="lessThan">
      <formula>$C$4</formula>
    </cfRule>
  </conditionalFormatting>
  <conditionalFormatting sqref="X24">
    <cfRule type="cellIs" dxfId="9268" priority="2745" operator="lessThan">
      <formula>$C$4</formula>
    </cfRule>
  </conditionalFormatting>
  <conditionalFormatting sqref="X25">
    <cfRule type="cellIs" dxfId="9267" priority="2746" operator="lessThan">
      <formula>$C$4</formula>
    </cfRule>
  </conditionalFormatting>
  <conditionalFormatting sqref="X26">
    <cfRule type="cellIs" dxfId="9266" priority="2747" operator="lessThan">
      <formula>$C$4</formula>
    </cfRule>
  </conditionalFormatting>
  <conditionalFormatting sqref="X27">
    <cfRule type="cellIs" dxfId="9265" priority="2748" operator="lessThan">
      <formula>$C$4</formula>
    </cfRule>
  </conditionalFormatting>
  <conditionalFormatting sqref="X28">
    <cfRule type="cellIs" dxfId="9264" priority="2749" operator="lessThan">
      <formula>$C$4</formula>
    </cfRule>
  </conditionalFormatting>
  <conditionalFormatting sqref="X29">
    <cfRule type="cellIs" dxfId="9263" priority="2750" operator="lessThan">
      <formula>$C$4</formula>
    </cfRule>
  </conditionalFormatting>
  <conditionalFormatting sqref="X30">
    <cfRule type="cellIs" dxfId="9262" priority="2751" operator="lessThan">
      <formula>$C$4</formula>
    </cfRule>
  </conditionalFormatting>
  <conditionalFormatting sqref="X31">
    <cfRule type="cellIs" dxfId="9261" priority="2752" operator="lessThan">
      <formula>$C$4</formula>
    </cfRule>
  </conditionalFormatting>
  <conditionalFormatting sqref="X32">
    <cfRule type="cellIs" dxfId="9260" priority="2753" operator="lessThan">
      <formula>$C$4</formula>
    </cfRule>
  </conditionalFormatting>
  <conditionalFormatting sqref="X33">
    <cfRule type="cellIs" dxfId="9259" priority="2754" operator="lessThan">
      <formula>$C$4</formula>
    </cfRule>
  </conditionalFormatting>
  <conditionalFormatting sqref="X34">
    <cfRule type="cellIs" dxfId="9258" priority="2755" operator="lessThan">
      <formula>$C$4</formula>
    </cfRule>
  </conditionalFormatting>
  <conditionalFormatting sqref="X35">
    <cfRule type="cellIs" dxfId="9257" priority="2756" operator="lessThan">
      <formula>$C$4</formula>
    </cfRule>
  </conditionalFormatting>
  <conditionalFormatting sqref="X36">
    <cfRule type="cellIs" dxfId="9256" priority="2757" operator="lessThan">
      <formula>$C$4</formula>
    </cfRule>
  </conditionalFormatting>
  <conditionalFormatting sqref="X37">
    <cfRule type="cellIs" dxfId="9255" priority="2758" operator="lessThan">
      <formula>$C$4</formula>
    </cfRule>
  </conditionalFormatting>
  <conditionalFormatting sqref="X38">
    <cfRule type="cellIs" dxfId="9254" priority="2759" operator="lessThan">
      <formula>$C$4</formula>
    </cfRule>
  </conditionalFormatting>
  <conditionalFormatting sqref="X39">
    <cfRule type="cellIs" dxfId="9253" priority="2760" operator="lessThan">
      <formula>$C$4</formula>
    </cfRule>
  </conditionalFormatting>
  <conditionalFormatting sqref="X40">
    <cfRule type="cellIs" dxfId="9252" priority="2761" operator="lessThan">
      <formula>$C$4</formula>
    </cfRule>
  </conditionalFormatting>
  <conditionalFormatting sqref="X41">
    <cfRule type="cellIs" dxfId="9251" priority="2762" operator="lessThan">
      <formula>$C$4</formula>
    </cfRule>
  </conditionalFormatting>
  <conditionalFormatting sqref="X42">
    <cfRule type="cellIs" dxfId="9250" priority="2763" operator="lessThan">
      <formula>$C$4</formula>
    </cfRule>
  </conditionalFormatting>
  <conditionalFormatting sqref="X43">
    <cfRule type="cellIs" dxfId="9249" priority="2764" operator="lessThan">
      <formula>$C$4</formula>
    </cfRule>
  </conditionalFormatting>
  <conditionalFormatting sqref="X44">
    <cfRule type="cellIs" dxfId="9248" priority="2765" operator="lessThan">
      <formula>$C$4</formula>
    </cfRule>
  </conditionalFormatting>
  <conditionalFormatting sqref="X45">
    <cfRule type="cellIs" dxfId="9247" priority="2766" operator="lessThan">
      <formula>$C$4</formula>
    </cfRule>
  </conditionalFormatting>
  <conditionalFormatting sqref="X46">
    <cfRule type="cellIs" dxfId="9246" priority="2767" operator="lessThan">
      <formula>$C$4</formula>
    </cfRule>
  </conditionalFormatting>
  <conditionalFormatting sqref="X47">
    <cfRule type="cellIs" dxfId="9245" priority="2768" operator="lessThan">
      <formula>$C$4</formula>
    </cfRule>
  </conditionalFormatting>
  <conditionalFormatting sqref="X48">
    <cfRule type="cellIs" dxfId="9244" priority="2769" operator="lessThan">
      <formula>$C$4</formula>
    </cfRule>
  </conditionalFormatting>
  <conditionalFormatting sqref="X49">
    <cfRule type="cellIs" dxfId="9243" priority="2770" operator="lessThan">
      <formula>$C$4</formula>
    </cfRule>
  </conditionalFormatting>
  <conditionalFormatting sqref="X50">
    <cfRule type="cellIs" dxfId="9242" priority="2771" operator="lessThan">
      <formula>$C$4</formula>
    </cfRule>
  </conditionalFormatting>
  <conditionalFormatting sqref="X51">
    <cfRule type="cellIs" dxfId="9241" priority="2772" operator="lessThan">
      <formula>$C$4</formula>
    </cfRule>
  </conditionalFormatting>
  <conditionalFormatting sqref="X52">
    <cfRule type="cellIs" dxfId="9240" priority="2773" operator="lessThan">
      <formula>$C$4</formula>
    </cfRule>
  </conditionalFormatting>
  <conditionalFormatting sqref="X53">
    <cfRule type="cellIs" dxfId="9239" priority="2774" operator="lessThan">
      <formula>$C$4</formula>
    </cfRule>
  </conditionalFormatting>
  <conditionalFormatting sqref="X54">
    <cfRule type="cellIs" dxfId="9238" priority="2775" operator="lessThan">
      <formula>$C$4</formula>
    </cfRule>
  </conditionalFormatting>
  <conditionalFormatting sqref="X55">
    <cfRule type="cellIs" dxfId="9237" priority="2776" operator="lessThan">
      <formula>$C$4</formula>
    </cfRule>
  </conditionalFormatting>
  <conditionalFormatting sqref="X56">
    <cfRule type="cellIs" dxfId="9236" priority="2777" operator="lessThan">
      <formula>$C$4</formula>
    </cfRule>
  </conditionalFormatting>
  <conditionalFormatting sqref="X57">
    <cfRule type="cellIs" dxfId="9235" priority="2778" operator="lessThan">
      <formula>$C$4</formula>
    </cfRule>
  </conditionalFormatting>
  <conditionalFormatting sqref="X58">
    <cfRule type="cellIs" dxfId="9234" priority="2779" operator="lessThan">
      <formula>$C$4</formula>
    </cfRule>
  </conditionalFormatting>
  <conditionalFormatting sqref="X59">
    <cfRule type="cellIs" dxfId="9233" priority="2780" operator="lessThan">
      <formula>$C$4</formula>
    </cfRule>
  </conditionalFormatting>
  <conditionalFormatting sqref="X60">
    <cfRule type="cellIs" dxfId="9232" priority="2781" operator="lessThan">
      <formula>$C$4</formula>
    </cfRule>
  </conditionalFormatting>
  <conditionalFormatting sqref="CJ11">
    <cfRule type="cellIs" dxfId="9231" priority="2782" operator="lessThan">
      <formula>$C$4</formula>
    </cfRule>
  </conditionalFormatting>
  <conditionalFormatting sqref="CJ11">
    <cfRule type="cellIs" dxfId="9230" priority="2783" operator="lessThan">
      <formula>$C$4</formula>
    </cfRule>
  </conditionalFormatting>
  <conditionalFormatting sqref="CJ12">
    <cfRule type="cellIs" dxfId="9229" priority="2784" operator="lessThan">
      <formula>$C$4</formula>
    </cfRule>
  </conditionalFormatting>
  <conditionalFormatting sqref="CJ12">
    <cfRule type="cellIs" dxfId="9228" priority="2785" operator="lessThan">
      <formula>$C$4</formula>
    </cfRule>
  </conditionalFormatting>
  <conditionalFormatting sqref="CJ13">
    <cfRule type="cellIs" dxfId="9227" priority="2786" operator="lessThan">
      <formula>$C$4</formula>
    </cfRule>
  </conditionalFormatting>
  <conditionalFormatting sqref="CJ13">
    <cfRule type="cellIs" dxfId="9226" priority="2787" operator="lessThan">
      <formula>$C$4</formula>
    </cfRule>
  </conditionalFormatting>
  <conditionalFormatting sqref="CJ14">
    <cfRule type="cellIs" dxfId="9225" priority="2788" operator="lessThan">
      <formula>$C$4</formula>
    </cfRule>
  </conditionalFormatting>
  <conditionalFormatting sqref="CJ14">
    <cfRule type="cellIs" dxfId="9224" priority="2789" operator="lessThan">
      <formula>$C$4</formula>
    </cfRule>
  </conditionalFormatting>
  <conditionalFormatting sqref="CJ15">
    <cfRule type="cellIs" dxfId="9223" priority="2790" operator="lessThan">
      <formula>$C$4</formula>
    </cfRule>
  </conditionalFormatting>
  <conditionalFormatting sqref="CJ15">
    <cfRule type="cellIs" dxfId="9222" priority="2791" operator="lessThan">
      <formula>$C$4</formula>
    </cfRule>
  </conditionalFormatting>
  <conditionalFormatting sqref="CJ16">
    <cfRule type="cellIs" dxfId="9221" priority="2792" operator="lessThan">
      <formula>$C$4</formula>
    </cfRule>
  </conditionalFormatting>
  <conditionalFormatting sqref="CJ16">
    <cfRule type="cellIs" dxfId="9220" priority="2793" operator="lessThan">
      <formula>$C$4</formula>
    </cfRule>
  </conditionalFormatting>
  <conditionalFormatting sqref="CJ17">
    <cfRule type="cellIs" dxfId="9219" priority="2794" operator="lessThan">
      <formula>$C$4</formula>
    </cfRule>
  </conditionalFormatting>
  <conditionalFormatting sqref="CJ17">
    <cfRule type="cellIs" dxfId="9218" priority="2795" operator="lessThan">
      <formula>$C$4</formula>
    </cfRule>
  </conditionalFormatting>
  <conditionalFormatting sqref="CJ18">
    <cfRule type="cellIs" dxfId="9217" priority="2796" operator="lessThan">
      <formula>$C$4</formula>
    </cfRule>
  </conditionalFormatting>
  <conditionalFormatting sqref="CJ18">
    <cfRule type="cellIs" dxfId="9216" priority="2797" operator="lessThan">
      <formula>$C$4</formula>
    </cfRule>
  </conditionalFormatting>
  <conditionalFormatting sqref="CJ19">
    <cfRule type="cellIs" dxfId="9215" priority="2798" operator="lessThan">
      <formula>$C$4</formula>
    </cfRule>
  </conditionalFormatting>
  <conditionalFormatting sqref="CJ19">
    <cfRule type="cellIs" dxfId="9214" priority="2799" operator="lessThan">
      <formula>$C$4</formula>
    </cfRule>
  </conditionalFormatting>
  <conditionalFormatting sqref="CJ20">
    <cfRule type="cellIs" dxfId="9213" priority="2800" operator="lessThan">
      <formula>$C$4</formula>
    </cfRule>
  </conditionalFormatting>
  <conditionalFormatting sqref="CJ20">
    <cfRule type="cellIs" dxfId="9212" priority="2801" operator="lessThan">
      <formula>$C$4</formula>
    </cfRule>
  </conditionalFormatting>
  <conditionalFormatting sqref="CJ21">
    <cfRule type="cellIs" dxfId="9211" priority="2802" operator="lessThan">
      <formula>$C$4</formula>
    </cfRule>
  </conditionalFormatting>
  <conditionalFormatting sqref="CJ21">
    <cfRule type="cellIs" dxfId="9210" priority="2803" operator="lessThan">
      <formula>$C$4</formula>
    </cfRule>
  </conditionalFormatting>
  <conditionalFormatting sqref="CJ22">
    <cfRule type="cellIs" dxfId="9209" priority="2804" operator="lessThan">
      <formula>$C$4</formula>
    </cfRule>
  </conditionalFormatting>
  <conditionalFormatting sqref="CJ22">
    <cfRule type="cellIs" dxfId="9208" priority="2805" operator="lessThan">
      <formula>$C$4</formula>
    </cfRule>
  </conditionalFormatting>
  <conditionalFormatting sqref="CJ23">
    <cfRule type="cellIs" dxfId="9207" priority="2806" operator="lessThan">
      <formula>$C$4</formula>
    </cfRule>
  </conditionalFormatting>
  <conditionalFormatting sqref="CJ23">
    <cfRule type="cellIs" dxfId="9206" priority="2807" operator="lessThan">
      <formula>$C$4</formula>
    </cfRule>
  </conditionalFormatting>
  <conditionalFormatting sqref="CJ24">
    <cfRule type="cellIs" dxfId="9205" priority="2808" operator="lessThan">
      <formula>$C$4</formula>
    </cfRule>
  </conditionalFormatting>
  <conditionalFormatting sqref="CJ24">
    <cfRule type="cellIs" dxfId="9204" priority="2809" operator="lessThan">
      <formula>$C$4</formula>
    </cfRule>
  </conditionalFormatting>
  <conditionalFormatting sqref="CJ25">
    <cfRule type="cellIs" dxfId="9203" priority="2810" operator="lessThan">
      <formula>$C$4</formula>
    </cfRule>
  </conditionalFormatting>
  <conditionalFormatting sqref="CJ25">
    <cfRule type="cellIs" dxfId="9202" priority="2811" operator="lessThan">
      <formula>$C$4</formula>
    </cfRule>
  </conditionalFormatting>
  <conditionalFormatting sqref="CJ26">
    <cfRule type="cellIs" dxfId="9201" priority="2812" operator="lessThan">
      <formula>$C$4</formula>
    </cfRule>
  </conditionalFormatting>
  <conditionalFormatting sqref="CJ26">
    <cfRule type="cellIs" dxfId="9200" priority="2813" operator="lessThan">
      <formula>$C$4</formula>
    </cfRule>
  </conditionalFormatting>
  <conditionalFormatting sqref="CJ27">
    <cfRule type="cellIs" dxfId="9199" priority="2814" operator="lessThan">
      <formula>$C$4</formula>
    </cfRule>
  </conditionalFormatting>
  <conditionalFormatting sqref="CJ27">
    <cfRule type="cellIs" dxfId="9198" priority="2815" operator="lessThan">
      <formula>$C$4</formula>
    </cfRule>
  </conditionalFormatting>
  <conditionalFormatting sqref="CJ28">
    <cfRule type="cellIs" dxfId="9197" priority="2816" operator="lessThan">
      <formula>$C$4</formula>
    </cfRule>
  </conditionalFormatting>
  <conditionalFormatting sqref="CJ28">
    <cfRule type="cellIs" dxfId="9196" priority="2817" operator="lessThan">
      <formula>$C$4</formula>
    </cfRule>
  </conditionalFormatting>
  <conditionalFormatting sqref="CJ29">
    <cfRule type="cellIs" dxfId="9195" priority="2818" operator="lessThan">
      <formula>$C$4</formula>
    </cfRule>
  </conditionalFormatting>
  <conditionalFormatting sqref="CJ29">
    <cfRule type="cellIs" dxfId="9194" priority="2819" operator="lessThan">
      <formula>$C$4</formula>
    </cfRule>
  </conditionalFormatting>
  <conditionalFormatting sqref="CJ30">
    <cfRule type="cellIs" dxfId="9193" priority="2820" operator="lessThan">
      <formula>$C$4</formula>
    </cfRule>
  </conditionalFormatting>
  <conditionalFormatting sqref="CJ30">
    <cfRule type="cellIs" dxfId="9192" priority="2821" operator="lessThan">
      <formula>$C$4</formula>
    </cfRule>
  </conditionalFormatting>
  <conditionalFormatting sqref="CJ31">
    <cfRule type="cellIs" dxfId="9191" priority="2822" operator="lessThan">
      <formula>$C$4</formula>
    </cfRule>
  </conditionalFormatting>
  <conditionalFormatting sqref="CJ31">
    <cfRule type="cellIs" dxfId="9190" priority="2823" operator="lessThan">
      <formula>$C$4</formula>
    </cfRule>
  </conditionalFormatting>
  <conditionalFormatting sqref="CJ32">
    <cfRule type="cellIs" dxfId="9189" priority="2824" operator="lessThan">
      <formula>$C$4</formula>
    </cfRule>
  </conditionalFormatting>
  <conditionalFormatting sqref="CJ32">
    <cfRule type="cellIs" dxfId="9188" priority="2825" operator="lessThan">
      <formula>$C$4</formula>
    </cfRule>
  </conditionalFormatting>
  <conditionalFormatting sqref="CJ33">
    <cfRule type="cellIs" dxfId="9187" priority="2826" operator="lessThan">
      <formula>$C$4</formula>
    </cfRule>
  </conditionalFormatting>
  <conditionalFormatting sqref="CJ33">
    <cfRule type="cellIs" dxfId="9186" priority="2827" operator="lessThan">
      <formula>$C$4</formula>
    </cfRule>
  </conditionalFormatting>
  <conditionalFormatting sqref="CJ34">
    <cfRule type="cellIs" dxfId="9185" priority="2828" operator="lessThan">
      <formula>$C$4</formula>
    </cfRule>
  </conditionalFormatting>
  <conditionalFormatting sqref="CJ34">
    <cfRule type="cellIs" dxfId="9184" priority="2829" operator="lessThan">
      <formula>$C$4</formula>
    </cfRule>
  </conditionalFormatting>
  <conditionalFormatting sqref="CJ35">
    <cfRule type="cellIs" dxfId="9183" priority="2830" operator="lessThan">
      <formula>$C$4</formula>
    </cfRule>
  </conditionalFormatting>
  <conditionalFormatting sqref="CJ35">
    <cfRule type="cellIs" dxfId="9182" priority="2831" operator="lessThan">
      <formula>$C$4</formula>
    </cfRule>
  </conditionalFormatting>
  <conditionalFormatting sqref="CJ36">
    <cfRule type="cellIs" dxfId="9181" priority="2832" operator="lessThan">
      <formula>$C$4</formula>
    </cfRule>
  </conditionalFormatting>
  <conditionalFormatting sqref="CJ36">
    <cfRule type="cellIs" dxfId="9180" priority="2833" operator="lessThan">
      <formula>$C$4</formula>
    </cfRule>
  </conditionalFormatting>
  <conditionalFormatting sqref="CJ37">
    <cfRule type="cellIs" dxfId="9179" priority="2834" operator="lessThan">
      <formula>$C$4</formula>
    </cfRule>
  </conditionalFormatting>
  <conditionalFormatting sqref="CJ37">
    <cfRule type="cellIs" dxfId="9178" priority="2835" operator="lessThan">
      <formula>$C$4</formula>
    </cfRule>
  </conditionalFormatting>
  <conditionalFormatting sqref="CJ38">
    <cfRule type="cellIs" dxfId="9177" priority="2836" operator="lessThan">
      <formula>$C$4</formula>
    </cfRule>
  </conditionalFormatting>
  <conditionalFormatting sqref="CJ38">
    <cfRule type="cellIs" dxfId="9176" priority="2837" operator="lessThan">
      <formula>$C$4</formula>
    </cfRule>
  </conditionalFormatting>
  <conditionalFormatting sqref="CJ39">
    <cfRule type="cellIs" dxfId="9175" priority="2838" operator="lessThan">
      <formula>$C$4</formula>
    </cfRule>
  </conditionalFormatting>
  <conditionalFormatting sqref="CJ39">
    <cfRule type="cellIs" dxfId="9174" priority="2839" operator="lessThan">
      <formula>$C$4</formula>
    </cfRule>
  </conditionalFormatting>
  <conditionalFormatting sqref="CJ40">
    <cfRule type="cellIs" dxfId="9173" priority="2840" operator="lessThan">
      <formula>$C$4</formula>
    </cfRule>
  </conditionalFormatting>
  <conditionalFormatting sqref="CJ40">
    <cfRule type="cellIs" dxfId="9172" priority="2841" operator="lessThan">
      <formula>$C$4</formula>
    </cfRule>
  </conditionalFormatting>
  <conditionalFormatting sqref="CJ41">
    <cfRule type="cellIs" dxfId="9171" priority="2842" operator="lessThan">
      <formula>$C$4</formula>
    </cfRule>
  </conditionalFormatting>
  <conditionalFormatting sqref="CJ41">
    <cfRule type="cellIs" dxfId="9170" priority="2843" operator="lessThan">
      <formula>$C$4</formula>
    </cfRule>
  </conditionalFormatting>
  <conditionalFormatting sqref="CJ42">
    <cfRule type="cellIs" dxfId="9169" priority="2844" operator="lessThan">
      <formula>$C$4</formula>
    </cfRule>
  </conditionalFormatting>
  <conditionalFormatting sqref="CJ42">
    <cfRule type="cellIs" dxfId="9168" priority="2845" operator="lessThan">
      <formula>$C$4</formula>
    </cfRule>
  </conditionalFormatting>
  <conditionalFormatting sqref="CJ43">
    <cfRule type="cellIs" dxfId="9167" priority="2846" operator="lessThan">
      <formula>$C$4</formula>
    </cfRule>
  </conditionalFormatting>
  <conditionalFormatting sqref="CJ43">
    <cfRule type="cellIs" dxfId="9166" priority="2847" operator="lessThan">
      <formula>$C$4</formula>
    </cfRule>
  </conditionalFormatting>
  <conditionalFormatting sqref="CJ44">
    <cfRule type="cellIs" dxfId="9165" priority="2848" operator="lessThan">
      <formula>$C$4</formula>
    </cfRule>
  </conditionalFormatting>
  <conditionalFormatting sqref="CJ44">
    <cfRule type="cellIs" dxfId="9164" priority="2849" operator="lessThan">
      <formula>$C$4</formula>
    </cfRule>
  </conditionalFormatting>
  <conditionalFormatting sqref="CJ45">
    <cfRule type="cellIs" dxfId="9163" priority="2850" operator="lessThan">
      <formula>$C$4</formula>
    </cfRule>
  </conditionalFormatting>
  <conditionalFormatting sqref="CJ45">
    <cfRule type="cellIs" dxfId="9162" priority="2851" operator="lessThan">
      <formula>$C$4</formula>
    </cfRule>
  </conditionalFormatting>
  <conditionalFormatting sqref="CJ46">
    <cfRule type="cellIs" dxfId="9161" priority="2852" operator="lessThan">
      <formula>$C$4</formula>
    </cfRule>
  </conditionalFormatting>
  <conditionalFormatting sqref="CJ46">
    <cfRule type="cellIs" dxfId="9160" priority="2853" operator="lessThan">
      <formula>$C$4</formula>
    </cfRule>
  </conditionalFormatting>
  <conditionalFormatting sqref="CJ47">
    <cfRule type="cellIs" dxfId="9159" priority="2854" operator="lessThan">
      <formula>$C$4</formula>
    </cfRule>
  </conditionalFormatting>
  <conditionalFormatting sqref="CJ47">
    <cfRule type="cellIs" dxfId="9158" priority="2855" operator="lessThan">
      <formula>$C$4</formula>
    </cfRule>
  </conditionalFormatting>
  <conditionalFormatting sqref="CJ48">
    <cfRule type="cellIs" dxfId="9157" priority="2856" operator="lessThan">
      <formula>$C$4</formula>
    </cfRule>
  </conditionalFormatting>
  <conditionalFormatting sqref="CJ48">
    <cfRule type="cellIs" dxfId="9156" priority="2857" operator="lessThan">
      <formula>$C$4</formula>
    </cfRule>
  </conditionalFormatting>
  <conditionalFormatting sqref="CJ49">
    <cfRule type="cellIs" dxfId="9155" priority="2858" operator="lessThan">
      <formula>$C$4</formula>
    </cfRule>
  </conditionalFormatting>
  <conditionalFormatting sqref="CJ49">
    <cfRule type="cellIs" dxfId="9154" priority="2859" operator="lessThan">
      <formula>$C$4</formula>
    </cfRule>
  </conditionalFormatting>
  <conditionalFormatting sqref="CJ50">
    <cfRule type="cellIs" dxfId="9153" priority="2860" operator="lessThan">
      <formula>$C$4</formula>
    </cfRule>
  </conditionalFormatting>
  <conditionalFormatting sqref="CJ50">
    <cfRule type="cellIs" dxfId="9152" priority="2861" operator="lessThan">
      <formula>$C$4</formula>
    </cfRule>
  </conditionalFormatting>
  <conditionalFormatting sqref="CJ51">
    <cfRule type="cellIs" dxfId="9151" priority="2862" operator="lessThan">
      <formula>$C$4</formula>
    </cfRule>
  </conditionalFormatting>
  <conditionalFormatting sqref="CJ51">
    <cfRule type="cellIs" dxfId="9150" priority="2863" operator="lessThan">
      <formula>$C$4</formula>
    </cfRule>
  </conditionalFormatting>
  <conditionalFormatting sqref="CJ52">
    <cfRule type="cellIs" dxfId="9149" priority="2864" operator="lessThan">
      <formula>$C$4</formula>
    </cfRule>
  </conditionalFormatting>
  <conditionalFormatting sqref="CJ52">
    <cfRule type="cellIs" dxfId="9148" priority="2865" operator="lessThan">
      <formula>$C$4</formula>
    </cfRule>
  </conditionalFormatting>
  <conditionalFormatting sqref="CJ53">
    <cfRule type="cellIs" dxfId="9147" priority="2866" operator="lessThan">
      <formula>$C$4</formula>
    </cfRule>
  </conditionalFormatting>
  <conditionalFormatting sqref="CJ53">
    <cfRule type="cellIs" dxfId="9146" priority="2867" operator="lessThan">
      <formula>$C$4</formula>
    </cfRule>
  </conditionalFormatting>
  <conditionalFormatting sqref="CJ54">
    <cfRule type="cellIs" dxfId="9145" priority="2868" operator="lessThan">
      <formula>$C$4</formula>
    </cfRule>
  </conditionalFormatting>
  <conditionalFormatting sqref="CJ54">
    <cfRule type="cellIs" dxfId="9144" priority="2869" operator="lessThan">
      <formula>$C$4</formula>
    </cfRule>
  </conditionalFormatting>
  <conditionalFormatting sqref="CJ55">
    <cfRule type="cellIs" dxfId="9143" priority="2870" operator="lessThan">
      <formula>$C$4</formula>
    </cfRule>
  </conditionalFormatting>
  <conditionalFormatting sqref="CJ55">
    <cfRule type="cellIs" dxfId="9142" priority="2871" operator="lessThan">
      <formula>$C$4</formula>
    </cfRule>
  </conditionalFormatting>
  <conditionalFormatting sqref="CJ56">
    <cfRule type="cellIs" dxfId="9141" priority="2872" operator="lessThan">
      <formula>$C$4</formula>
    </cfRule>
  </conditionalFormatting>
  <conditionalFormatting sqref="CJ56">
    <cfRule type="cellIs" dxfId="9140" priority="2873" operator="lessThan">
      <formula>$C$4</formula>
    </cfRule>
  </conditionalFormatting>
  <conditionalFormatting sqref="CJ57">
    <cfRule type="cellIs" dxfId="9139" priority="2874" operator="lessThan">
      <formula>$C$4</formula>
    </cfRule>
  </conditionalFormatting>
  <conditionalFormatting sqref="CJ57">
    <cfRule type="cellIs" dxfId="9138" priority="2875" operator="lessThan">
      <formula>$C$4</formula>
    </cfRule>
  </conditionalFormatting>
  <conditionalFormatting sqref="CJ58">
    <cfRule type="cellIs" dxfId="9137" priority="2876" operator="lessThan">
      <formula>$C$4</formula>
    </cfRule>
  </conditionalFormatting>
  <conditionalFormatting sqref="CJ58">
    <cfRule type="cellIs" dxfId="9136" priority="2877" operator="lessThan">
      <formula>$C$4</formula>
    </cfRule>
  </conditionalFormatting>
  <conditionalFormatting sqref="CJ59">
    <cfRule type="cellIs" dxfId="9135" priority="2878" operator="lessThan">
      <formula>$C$4</formula>
    </cfRule>
  </conditionalFormatting>
  <conditionalFormatting sqref="CJ59">
    <cfRule type="cellIs" dxfId="9134" priority="2879" operator="lessThan">
      <formula>$C$4</formula>
    </cfRule>
  </conditionalFormatting>
  <conditionalFormatting sqref="CJ60">
    <cfRule type="cellIs" dxfId="9133" priority="2880" operator="lessThan">
      <formula>$C$4</formula>
    </cfRule>
  </conditionalFormatting>
  <conditionalFormatting sqref="CJ60">
    <cfRule type="cellIs" dxfId="9132" priority="2881" operator="lessThan">
      <formula>$C$4</formula>
    </cfRule>
  </conditionalFormatting>
  <conditionalFormatting sqref="N11">
    <cfRule type="cellIs" dxfId="9131" priority="2882" operator="lessThan">
      <formula>$C$4</formula>
    </cfRule>
  </conditionalFormatting>
  <conditionalFormatting sqref="N11">
    <cfRule type="cellIs" dxfId="9130" priority="2883" operator="lessThan">
      <formula>$C$4</formula>
    </cfRule>
  </conditionalFormatting>
  <conditionalFormatting sqref="N12">
    <cfRule type="cellIs" dxfId="9129" priority="2884" operator="lessThan">
      <formula>$C$4</formula>
    </cfRule>
  </conditionalFormatting>
  <conditionalFormatting sqref="N12">
    <cfRule type="cellIs" dxfId="9128" priority="2885" operator="lessThan">
      <formula>$C$4</formula>
    </cfRule>
  </conditionalFormatting>
  <conditionalFormatting sqref="N13">
    <cfRule type="cellIs" dxfId="9127" priority="2886" operator="lessThan">
      <formula>$C$4</formula>
    </cfRule>
  </conditionalFormatting>
  <conditionalFormatting sqref="N13">
    <cfRule type="cellIs" dxfId="9126" priority="2887" operator="lessThan">
      <formula>$C$4</formula>
    </cfRule>
  </conditionalFormatting>
  <conditionalFormatting sqref="N14">
    <cfRule type="cellIs" dxfId="9125" priority="2888" operator="lessThan">
      <formula>$C$4</formula>
    </cfRule>
  </conditionalFormatting>
  <conditionalFormatting sqref="N14">
    <cfRule type="cellIs" dxfId="9124" priority="2889" operator="lessThan">
      <formula>$C$4</formula>
    </cfRule>
  </conditionalFormatting>
  <conditionalFormatting sqref="N15">
    <cfRule type="cellIs" dxfId="9123" priority="2890" operator="lessThan">
      <formula>$C$4</formula>
    </cfRule>
  </conditionalFormatting>
  <conditionalFormatting sqref="N15">
    <cfRule type="cellIs" dxfId="9122" priority="2891" operator="lessThan">
      <formula>$C$4</formula>
    </cfRule>
  </conditionalFormatting>
  <conditionalFormatting sqref="N16">
    <cfRule type="cellIs" dxfId="9121" priority="2892" operator="lessThan">
      <formula>$C$4</formula>
    </cfRule>
  </conditionalFormatting>
  <conditionalFormatting sqref="N16">
    <cfRule type="cellIs" dxfId="9120" priority="2893" operator="lessThan">
      <formula>$C$4</formula>
    </cfRule>
  </conditionalFormatting>
  <conditionalFormatting sqref="N17">
    <cfRule type="cellIs" dxfId="9119" priority="2894" operator="lessThan">
      <formula>$C$4</formula>
    </cfRule>
  </conditionalFormatting>
  <conditionalFormatting sqref="N17">
    <cfRule type="cellIs" dxfId="9118" priority="2895" operator="lessThan">
      <formula>$C$4</formula>
    </cfRule>
  </conditionalFormatting>
  <conditionalFormatting sqref="N18">
    <cfRule type="cellIs" dxfId="9117" priority="2896" operator="lessThan">
      <formula>$C$4</formula>
    </cfRule>
  </conditionalFormatting>
  <conditionalFormatting sqref="N18">
    <cfRule type="cellIs" dxfId="9116" priority="2897" operator="lessThan">
      <formula>$C$4</formula>
    </cfRule>
  </conditionalFormatting>
  <conditionalFormatting sqref="N19">
    <cfRule type="cellIs" dxfId="9115" priority="2898" operator="lessThan">
      <formula>$C$4</formula>
    </cfRule>
  </conditionalFormatting>
  <conditionalFormatting sqref="N19">
    <cfRule type="cellIs" dxfId="9114" priority="2899" operator="lessThan">
      <formula>$C$4</formula>
    </cfRule>
  </conditionalFormatting>
  <conditionalFormatting sqref="N20">
    <cfRule type="cellIs" dxfId="9113" priority="2900" operator="lessThan">
      <formula>$C$4</formula>
    </cfRule>
  </conditionalFormatting>
  <conditionalFormatting sqref="N20">
    <cfRule type="cellIs" dxfId="9112" priority="2901" operator="lessThan">
      <formula>$C$4</formula>
    </cfRule>
  </conditionalFormatting>
  <conditionalFormatting sqref="N21">
    <cfRule type="cellIs" dxfId="9111" priority="2902" operator="lessThan">
      <formula>$C$4</formula>
    </cfRule>
  </conditionalFormatting>
  <conditionalFormatting sqref="N21">
    <cfRule type="cellIs" dxfId="9110" priority="2903" operator="lessThan">
      <formula>$C$4</formula>
    </cfRule>
  </conditionalFormatting>
  <conditionalFormatting sqref="N22">
    <cfRule type="cellIs" dxfId="9109" priority="2904" operator="lessThan">
      <formula>$C$4</formula>
    </cfRule>
  </conditionalFormatting>
  <conditionalFormatting sqref="N22">
    <cfRule type="cellIs" dxfId="9108" priority="2905" operator="lessThan">
      <formula>$C$4</formula>
    </cfRule>
  </conditionalFormatting>
  <conditionalFormatting sqref="N23">
    <cfRule type="cellIs" dxfId="9107" priority="2906" operator="lessThan">
      <formula>$C$4</formula>
    </cfRule>
  </conditionalFormatting>
  <conditionalFormatting sqref="N23">
    <cfRule type="cellIs" dxfId="9106" priority="2907" operator="lessThan">
      <formula>$C$4</formula>
    </cfRule>
  </conditionalFormatting>
  <conditionalFormatting sqref="N24">
    <cfRule type="cellIs" dxfId="9105" priority="2908" operator="lessThan">
      <formula>$C$4</formula>
    </cfRule>
  </conditionalFormatting>
  <conditionalFormatting sqref="N24">
    <cfRule type="cellIs" dxfId="9104" priority="2909" operator="lessThan">
      <formula>$C$4</formula>
    </cfRule>
  </conditionalFormatting>
  <conditionalFormatting sqref="N25">
    <cfRule type="cellIs" dxfId="9103" priority="2910" operator="lessThan">
      <formula>$C$4</formula>
    </cfRule>
  </conditionalFormatting>
  <conditionalFormatting sqref="N25">
    <cfRule type="cellIs" dxfId="9102" priority="2911" operator="lessThan">
      <formula>$C$4</formula>
    </cfRule>
  </conditionalFormatting>
  <conditionalFormatting sqref="N26">
    <cfRule type="cellIs" dxfId="9101" priority="2912" operator="lessThan">
      <formula>$C$4</formula>
    </cfRule>
  </conditionalFormatting>
  <conditionalFormatting sqref="N26">
    <cfRule type="cellIs" dxfId="9100" priority="2913" operator="lessThan">
      <formula>$C$4</formula>
    </cfRule>
  </conditionalFormatting>
  <conditionalFormatting sqref="N27">
    <cfRule type="cellIs" dxfId="9099" priority="2914" operator="lessThan">
      <formula>$C$4</formula>
    </cfRule>
  </conditionalFormatting>
  <conditionalFormatting sqref="N27">
    <cfRule type="cellIs" dxfId="9098" priority="2915" operator="lessThan">
      <formula>$C$4</formula>
    </cfRule>
  </conditionalFormatting>
  <conditionalFormatting sqref="N28">
    <cfRule type="cellIs" dxfId="9097" priority="2916" operator="lessThan">
      <formula>$C$4</formula>
    </cfRule>
  </conditionalFormatting>
  <conditionalFormatting sqref="N28">
    <cfRule type="cellIs" dxfId="9096" priority="2917" operator="lessThan">
      <formula>$C$4</formula>
    </cfRule>
  </conditionalFormatting>
  <conditionalFormatting sqref="N29">
    <cfRule type="cellIs" dxfId="9095" priority="2918" operator="lessThan">
      <formula>$C$4</formula>
    </cfRule>
  </conditionalFormatting>
  <conditionalFormatting sqref="N29">
    <cfRule type="cellIs" dxfId="9094" priority="2919" operator="lessThan">
      <formula>$C$4</formula>
    </cfRule>
  </conditionalFormatting>
  <conditionalFormatting sqref="N30">
    <cfRule type="cellIs" dxfId="9093" priority="2920" operator="lessThan">
      <formula>$C$4</formula>
    </cfRule>
  </conditionalFormatting>
  <conditionalFormatting sqref="N30">
    <cfRule type="cellIs" dxfId="9092" priority="2921" operator="lessThan">
      <formula>$C$4</formula>
    </cfRule>
  </conditionalFormatting>
  <conditionalFormatting sqref="N31">
    <cfRule type="cellIs" dxfId="9091" priority="2922" operator="lessThan">
      <formula>$C$4</formula>
    </cfRule>
  </conditionalFormatting>
  <conditionalFormatting sqref="N31">
    <cfRule type="cellIs" dxfId="9090" priority="2923" operator="lessThan">
      <formula>$C$4</formula>
    </cfRule>
  </conditionalFormatting>
  <conditionalFormatting sqref="N32">
    <cfRule type="cellIs" dxfId="9089" priority="2924" operator="lessThan">
      <formula>$C$4</formula>
    </cfRule>
  </conditionalFormatting>
  <conditionalFormatting sqref="N32">
    <cfRule type="cellIs" dxfId="9088" priority="2925" operator="lessThan">
      <formula>$C$4</formula>
    </cfRule>
  </conditionalFormatting>
  <conditionalFormatting sqref="N33">
    <cfRule type="cellIs" dxfId="9087" priority="2926" operator="lessThan">
      <formula>$C$4</formula>
    </cfRule>
  </conditionalFormatting>
  <conditionalFormatting sqref="N33">
    <cfRule type="cellIs" dxfId="9086" priority="2927" operator="lessThan">
      <formula>$C$4</formula>
    </cfRule>
  </conditionalFormatting>
  <conditionalFormatting sqref="N34">
    <cfRule type="cellIs" dxfId="9085" priority="2928" operator="lessThan">
      <formula>$C$4</formula>
    </cfRule>
  </conditionalFormatting>
  <conditionalFormatting sqref="N34">
    <cfRule type="cellIs" dxfId="9084" priority="2929" operator="lessThan">
      <formula>$C$4</formula>
    </cfRule>
  </conditionalFormatting>
  <conditionalFormatting sqref="N35">
    <cfRule type="cellIs" dxfId="9083" priority="2930" operator="lessThan">
      <formula>$C$4</formula>
    </cfRule>
  </conditionalFormatting>
  <conditionalFormatting sqref="N35">
    <cfRule type="cellIs" dxfId="9082" priority="2931" operator="lessThan">
      <formula>$C$4</formula>
    </cfRule>
  </conditionalFormatting>
  <conditionalFormatting sqref="N36">
    <cfRule type="cellIs" dxfId="9081" priority="2932" operator="lessThan">
      <formula>$C$4</formula>
    </cfRule>
  </conditionalFormatting>
  <conditionalFormatting sqref="N36">
    <cfRule type="cellIs" dxfId="9080" priority="2933" operator="lessThan">
      <formula>$C$4</formula>
    </cfRule>
  </conditionalFormatting>
  <conditionalFormatting sqref="N37">
    <cfRule type="cellIs" dxfId="9079" priority="2934" operator="lessThan">
      <formula>$C$4</formula>
    </cfRule>
  </conditionalFormatting>
  <conditionalFormatting sqref="N37">
    <cfRule type="cellIs" dxfId="9078" priority="2935" operator="lessThan">
      <formula>$C$4</formula>
    </cfRule>
  </conditionalFormatting>
  <conditionalFormatting sqref="N38">
    <cfRule type="cellIs" dxfId="9077" priority="2936" operator="lessThan">
      <formula>$C$4</formula>
    </cfRule>
  </conditionalFormatting>
  <conditionalFormatting sqref="N38">
    <cfRule type="cellIs" dxfId="9076" priority="2937" operator="lessThan">
      <formula>$C$4</formula>
    </cfRule>
  </conditionalFormatting>
  <conditionalFormatting sqref="N39">
    <cfRule type="cellIs" dxfId="9075" priority="2938" operator="lessThan">
      <formula>$C$4</formula>
    </cfRule>
  </conditionalFormatting>
  <conditionalFormatting sqref="N39">
    <cfRule type="cellIs" dxfId="9074" priority="2939" operator="lessThan">
      <formula>$C$4</formula>
    </cfRule>
  </conditionalFormatting>
  <conditionalFormatting sqref="N40">
    <cfRule type="cellIs" dxfId="9073" priority="2940" operator="lessThan">
      <formula>$C$4</formula>
    </cfRule>
  </conditionalFormatting>
  <conditionalFormatting sqref="N40">
    <cfRule type="cellIs" dxfId="9072" priority="2941" operator="lessThan">
      <formula>$C$4</formula>
    </cfRule>
  </conditionalFormatting>
  <conditionalFormatting sqref="N41">
    <cfRule type="cellIs" dxfId="9071" priority="2942" operator="lessThan">
      <formula>$C$4</formula>
    </cfRule>
  </conditionalFormatting>
  <conditionalFormatting sqref="N41">
    <cfRule type="cellIs" dxfId="9070" priority="2943" operator="lessThan">
      <formula>$C$4</formula>
    </cfRule>
  </conditionalFormatting>
  <conditionalFormatting sqref="N42">
    <cfRule type="cellIs" dxfId="9069" priority="2944" operator="lessThan">
      <formula>$C$4</formula>
    </cfRule>
  </conditionalFormatting>
  <conditionalFormatting sqref="N42">
    <cfRule type="cellIs" dxfId="9068" priority="2945" operator="lessThan">
      <formula>$C$4</formula>
    </cfRule>
  </conditionalFormatting>
  <conditionalFormatting sqref="N43">
    <cfRule type="cellIs" dxfId="9067" priority="2946" operator="lessThan">
      <formula>$C$4</formula>
    </cfRule>
  </conditionalFormatting>
  <conditionalFormatting sqref="N43">
    <cfRule type="cellIs" dxfId="9066" priority="2947" operator="lessThan">
      <formula>$C$4</formula>
    </cfRule>
  </conditionalFormatting>
  <conditionalFormatting sqref="N44">
    <cfRule type="cellIs" dxfId="9065" priority="2948" operator="lessThan">
      <formula>$C$4</formula>
    </cfRule>
  </conditionalFormatting>
  <conditionalFormatting sqref="N44">
    <cfRule type="cellIs" dxfId="9064" priority="2949" operator="lessThan">
      <formula>$C$4</formula>
    </cfRule>
  </conditionalFormatting>
  <conditionalFormatting sqref="N45">
    <cfRule type="cellIs" dxfId="9063" priority="2950" operator="lessThan">
      <formula>$C$4</formula>
    </cfRule>
  </conditionalFormatting>
  <conditionalFormatting sqref="N45">
    <cfRule type="cellIs" dxfId="9062" priority="2951" operator="lessThan">
      <formula>$C$4</formula>
    </cfRule>
  </conditionalFormatting>
  <conditionalFormatting sqref="N46">
    <cfRule type="cellIs" dxfId="9061" priority="2952" operator="lessThan">
      <formula>$C$4</formula>
    </cfRule>
  </conditionalFormatting>
  <conditionalFormatting sqref="N46">
    <cfRule type="cellIs" dxfId="9060" priority="2953" operator="lessThan">
      <formula>$C$4</formula>
    </cfRule>
  </conditionalFormatting>
  <conditionalFormatting sqref="N47">
    <cfRule type="cellIs" dxfId="9059" priority="2954" operator="lessThan">
      <formula>$C$4</formula>
    </cfRule>
  </conditionalFormatting>
  <conditionalFormatting sqref="N47">
    <cfRule type="cellIs" dxfId="9058" priority="2955" operator="lessThan">
      <formula>$C$4</formula>
    </cfRule>
  </conditionalFormatting>
  <conditionalFormatting sqref="N48">
    <cfRule type="cellIs" dxfId="9057" priority="2956" operator="lessThan">
      <formula>$C$4</formula>
    </cfRule>
  </conditionalFormatting>
  <conditionalFormatting sqref="N48">
    <cfRule type="cellIs" dxfId="9056" priority="2957" operator="lessThan">
      <formula>$C$4</formula>
    </cfRule>
  </conditionalFormatting>
  <conditionalFormatting sqref="N49">
    <cfRule type="cellIs" dxfId="9055" priority="2958" operator="lessThan">
      <formula>$C$4</formula>
    </cfRule>
  </conditionalFormatting>
  <conditionalFormatting sqref="N49">
    <cfRule type="cellIs" dxfId="9054" priority="2959" operator="lessThan">
      <formula>$C$4</formula>
    </cfRule>
  </conditionalFormatting>
  <conditionalFormatting sqref="N50">
    <cfRule type="cellIs" dxfId="9053" priority="2960" operator="lessThan">
      <formula>$C$4</formula>
    </cfRule>
  </conditionalFormatting>
  <conditionalFormatting sqref="N50">
    <cfRule type="cellIs" dxfId="9052" priority="2961" operator="lessThan">
      <formula>$C$4</formula>
    </cfRule>
  </conditionalFormatting>
  <conditionalFormatting sqref="N51">
    <cfRule type="cellIs" dxfId="9051" priority="2962" operator="lessThan">
      <formula>$C$4</formula>
    </cfRule>
  </conditionalFormatting>
  <conditionalFormatting sqref="N51">
    <cfRule type="cellIs" dxfId="9050" priority="2963" operator="lessThan">
      <formula>$C$4</formula>
    </cfRule>
  </conditionalFormatting>
  <conditionalFormatting sqref="N52">
    <cfRule type="cellIs" dxfId="9049" priority="2964" operator="lessThan">
      <formula>$C$4</formula>
    </cfRule>
  </conditionalFormatting>
  <conditionalFormatting sqref="N52">
    <cfRule type="cellIs" dxfId="9048" priority="2965" operator="lessThan">
      <formula>$C$4</formula>
    </cfRule>
  </conditionalFormatting>
  <conditionalFormatting sqref="N53">
    <cfRule type="cellIs" dxfId="9047" priority="2966" operator="lessThan">
      <formula>$C$4</formula>
    </cfRule>
  </conditionalFormatting>
  <conditionalFormatting sqref="N53">
    <cfRule type="cellIs" dxfId="9046" priority="2967" operator="lessThan">
      <formula>$C$4</formula>
    </cfRule>
  </conditionalFormatting>
  <conditionalFormatting sqref="N54">
    <cfRule type="cellIs" dxfId="9045" priority="2968" operator="lessThan">
      <formula>$C$4</formula>
    </cfRule>
  </conditionalFormatting>
  <conditionalFormatting sqref="N54">
    <cfRule type="cellIs" dxfId="9044" priority="2969" operator="lessThan">
      <formula>$C$4</formula>
    </cfRule>
  </conditionalFormatting>
  <conditionalFormatting sqref="N55">
    <cfRule type="cellIs" dxfId="9043" priority="2970" operator="lessThan">
      <formula>$C$4</formula>
    </cfRule>
  </conditionalFormatting>
  <conditionalFormatting sqref="N55">
    <cfRule type="cellIs" dxfId="9042" priority="2971" operator="lessThan">
      <formula>$C$4</formula>
    </cfRule>
  </conditionalFormatting>
  <conditionalFormatting sqref="N56">
    <cfRule type="cellIs" dxfId="9041" priority="2972" operator="lessThan">
      <formula>$C$4</formula>
    </cfRule>
  </conditionalFormatting>
  <conditionalFormatting sqref="N56">
    <cfRule type="cellIs" dxfId="9040" priority="2973" operator="lessThan">
      <formula>$C$4</formula>
    </cfRule>
  </conditionalFormatting>
  <conditionalFormatting sqref="N57">
    <cfRule type="cellIs" dxfId="9039" priority="2974" operator="lessThan">
      <formula>$C$4</formula>
    </cfRule>
  </conditionalFormatting>
  <conditionalFormatting sqref="N57">
    <cfRule type="cellIs" dxfId="9038" priority="2975" operator="lessThan">
      <formula>$C$4</formula>
    </cfRule>
  </conditionalFormatting>
  <conditionalFormatting sqref="N58">
    <cfRule type="cellIs" dxfId="9037" priority="2976" operator="lessThan">
      <formula>$C$4</formula>
    </cfRule>
  </conditionalFormatting>
  <conditionalFormatting sqref="N58">
    <cfRule type="cellIs" dxfId="9036" priority="2977" operator="lessThan">
      <formula>$C$4</formula>
    </cfRule>
  </conditionalFormatting>
  <conditionalFormatting sqref="N59">
    <cfRule type="cellIs" dxfId="9035" priority="2978" operator="lessThan">
      <formula>$C$4</formula>
    </cfRule>
  </conditionalFormatting>
  <conditionalFormatting sqref="N59">
    <cfRule type="cellIs" dxfId="9034" priority="2979" operator="lessThan">
      <formula>$C$4</formula>
    </cfRule>
  </conditionalFormatting>
  <conditionalFormatting sqref="N60">
    <cfRule type="cellIs" dxfId="9033" priority="2980" operator="lessThan">
      <formula>$C$4</formula>
    </cfRule>
  </conditionalFormatting>
  <conditionalFormatting sqref="N60">
    <cfRule type="cellIs" dxfId="9032" priority="2981" operator="lessThan">
      <formula>$C$4</formula>
    </cfRule>
  </conditionalFormatting>
  <conditionalFormatting sqref="O11">
    <cfRule type="cellIs" dxfId="9031" priority="2982" operator="lessThan">
      <formula>$C$4</formula>
    </cfRule>
  </conditionalFormatting>
  <conditionalFormatting sqref="O11">
    <cfRule type="cellIs" dxfId="9030" priority="2983" operator="lessThan">
      <formula>$C$4</formula>
    </cfRule>
  </conditionalFormatting>
  <conditionalFormatting sqref="O12">
    <cfRule type="cellIs" dxfId="9029" priority="2984" operator="lessThan">
      <formula>$C$4</formula>
    </cfRule>
  </conditionalFormatting>
  <conditionalFormatting sqref="O12">
    <cfRule type="cellIs" dxfId="9028" priority="2985" operator="lessThan">
      <formula>$C$4</formula>
    </cfRule>
  </conditionalFormatting>
  <conditionalFormatting sqref="O13">
    <cfRule type="cellIs" dxfId="9027" priority="2986" operator="lessThan">
      <formula>$C$4</formula>
    </cfRule>
  </conditionalFormatting>
  <conditionalFormatting sqref="O13">
    <cfRule type="cellIs" dxfId="9026" priority="2987" operator="lessThan">
      <formula>$C$4</formula>
    </cfRule>
  </conditionalFormatting>
  <conditionalFormatting sqref="O14">
    <cfRule type="cellIs" dxfId="9025" priority="2988" operator="lessThan">
      <formula>$C$4</formula>
    </cfRule>
  </conditionalFormatting>
  <conditionalFormatting sqref="O14">
    <cfRule type="cellIs" dxfId="9024" priority="2989" operator="lessThan">
      <formula>$C$4</formula>
    </cfRule>
  </conditionalFormatting>
  <conditionalFormatting sqref="O15">
    <cfRule type="cellIs" dxfId="9023" priority="2990" operator="lessThan">
      <formula>$C$4</formula>
    </cfRule>
  </conditionalFormatting>
  <conditionalFormatting sqref="O15">
    <cfRule type="cellIs" dxfId="9022" priority="2991" operator="lessThan">
      <formula>$C$4</formula>
    </cfRule>
  </conditionalFormatting>
  <conditionalFormatting sqref="O16">
    <cfRule type="cellIs" dxfId="9021" priority="2992" operator="lessThan">
      <formula>$C$4</formula>
    </cfRule>
  </conditionalFormatting>
  <conditionalFormatting sqref="O16">
    <cfRule type="cellIs" dxfId="9020" priority="2993" operator="lessThan">
      <formula>$C$4</formula>
    </cfRule>
  </conditionalFormatting>
  <conditionalFormatting sqref="O17">
    <cfRule type="cellIs" dxfId="9019" priority="2994" operator="lessThan">
      <formula>$C$4</formula>
    </cfRule>
  </conditionalFormatting>
  <conditionalFormatting sqref="O17">
    <cfRule type="cellIs" dxfId="9018" priority="2995" operator="lessThan">
      <formula>$C$4</formula>
    </cfRule>
  </conditionalFormatting>
  <conditionalFormatting sqref="O18">
    <cfRule type="cellIs" dxfId="9017" priority="2996" operator="lessThan">
      <formula>$C$4</formula>
    </cfRule>
  </conditionalFormatting>
  <conditionalFormatting sqref="O18">
    <cfRule type="cellIs" dxfId="9016" priority="2997" operator="lessThan">
      <formula>$C$4</formula>
    </cfRule>
  </conditionalFormatting>
  <conditionalFormatting sqref="O19">
    <cfRule type="cellIs" dxfId="9015" priority="2998" operator="lessThan">
      <formula>$C$4</formula>
    </cfRule>
  </conditionalFormatting>
  <conditionalFormatting sqref="O19">
    <cfRule type="cellIs" dxfId="9014" priority="2999" operator="lessThan">
      <formula>$C$4</formula>
    </cfRule>
  </conditionalFormatting>
  <conditionalFormatting sqref="O20">
    <cfRule type="cellIs" dxfId="9013" priority="3000" operator="lessThan">
      <formula>$C$4</formula>
    </cfRule>
  </conditionalFormatting>
  <conditionalFormatting sqref="O20">
    <cfRule type="cellIs" dxfId="9012" priority="3001" operator="lessThan">
      <formula>$C$4</formula>
    </cfRule>
  </conditionalFormatting>
  <conditionalFormatting sqref="O21">
    <cfRule type="cellIs" dxfId="9011" priority="3002" operator="lessThan">
      <formula>$C$4</formula>
    </cfRule>
  </conditionalFormatting>
  <conditionalFormatting sqref="O21">
    <cfRule type="cellIs" dxfId="9010" priority="3003" operator="lessThan">
      <formula>$C$4</formula>
    </cfRule>
  </conditionalFormatting>
  <conditionalFormatting sqref="O22">
    <cfRule type="cellIs" dxfId="9009" priority="3004" operator="lessThan">
      <formula>$C$4</formula>
    </cfRule>
  </conditionalFormatting>
  <conditionalFormatting sqref="O22">
    <cfRule type="cellIs" dxfId="9008" priority="3005" operator="lessThan">
      <formula>$C$4</formula>
    </cfRule>
  </conditionalFormatting>
  <conditionalFormatting sqref="O23">
    <cfRule type="cellIs" dxfId="9007" priority="3006" operator="lessThan">
      <formula>$C$4</formula>
    </cfRule>
  </conditionalFormatting>
  <conditionalFormatting sqref="O23">
    <cfRule type="cellIs" dxfId="9006" priority="3007" operator="lessThan">
      <formula>$C$4</formula>
    </cfRule>
  </conditionalFormatting>
  <conditionalFormatting sqref="O24">
    <cfRule type="cellIs" dxfId="9005" priority="3008" operator="lessThan">
      <formula>$C$4</formula>
    </cfRule>
  </conditionalFormatting>
  <conditionalFormatting sqref="O24">
    <cfRule type="cellIs" dxfId="9004" priority="3009" operator="lessThan">
      <formula>$C$4</formula>
    </cfRule>
  </conditionalFormatting>
  <conditionalFormatting sqref="O25">
    <cfRule type="cellIs" dxfId="9003" priority="3010" operator="lessThan">
      <formula>$C$4</formula>
    </cfRule>
  </conditionalFormatting>
  <conditionalFormatting sqref="O25">
    <cfRule type="cellIs" dxfId="9002" priority="3011" operator="lessThan">
      <formula>$C$4</formula>
    </cfRule>
  </conditionalFormatting>
  <conditionalFormatting sqref="O26">
    <cfRule type="cellIs" dxfId="9001" priority="3012" operator="lessThan">
      <formula>$C$4</formula>
    </cfRule>
  </conditionalFormatting>
  <conditionalFormatting sqref="O26">
    <cfRule type="cellIs" dxfId="9000" priority="3013" operator="lessThan">
      <formula>$C$4</formula>
    </cfRule>
  </conditionalFormatting>
  <conditionalFormatting sqref="O27">
    <cfRule type="cellIs" dxfId="8999" priority="3014" operator="lessThan">
      <formula>$C$4</formula>
    </cfRule>
  </conditionalFormatting>
  <conditionalFormatting sqref="O27">
    <cfRule type="cellIs" dxfId="8998" priority="3015" operator="lessThan">
      <formula>$C$4</formula>
    </cfRule>
  </conditionalFormatting>
  <conditionalFormatting sqref="O28">
    <cfRule type="cellIs" dxfId="8997" priority="3016" operator="lessThan">
      <formula>$C$4</formula>
    </cfRule>
  </conditionalFormatting>
  <conditionalFormatting sqref="O28">
    <cfRule type="cellIs" dxfId="8996" priority="3017" operator="lessThan">
      <formula>$C$4</formula>
    </cfRule>
  </conditionalFormatting>
  <conditionalFormatting sqref="O29">
    <cfRule type="cellIs" dxfId="8995" priority="3018" operator="lessThan">
      <formula>$C$4</formula>
    </cfRule>
  </conditionalFormatting>
  <conditionalFormatting sqref="O29">
    <cfRule type="cellIs" dxfId="8994" priority="3019" operator="lessThan">
      <formula>$C$4</formula>
    </cfRule>
  </conditionalFormatting>
  <conditionalFormatting sqref="O30">
    <cfRule type="cellIs" dxfId="8993" priority="3020" operator="lessThan">
      <formula>$C$4</formula>
    </cfRule>
  </conditionalFormatting>
  <conditionalFormatting sqref="O30">
    <cfRule type="cellIs" dxfId="8992" priority="3021" operator="lessThan">
      <formula>$C$4</formula>
    </cfRule>
  </conditionalFormatting>
  <conditionalFormatting sqref="O31">
    <cfRule type="cellIs" dxfId="8991" priority="3022" operator="lessThan">
      <formula>$C$4</formula>
    </cfRule>
  </conditionalFormatting>
  <conditionalFormatting sqref="O31">
    <cfRule type="cellIs" dxfId="8990" priority="3023" operator="lessThan">
      <formula>$C$4</formula>
    </cfRule>
  </conditionalFormatting>
  <conditionalFormatting sqref="O32">
    <cfRule type="cellIs" dxfId="8989" priority="3024" operator="lessThan">
      <formula>$C$4</formula>
    </cfRule>
  </conditionalFormatting>
  <conditionalFormatting sqref="O32">
    <cfRule type="cellIs" dxfId="8988" priority="3025" operator="lessThan">
      <formula>$C$4</formula>
    </cfRule>
  </conditionalFormatting>
  <conditionalFormatting sqref="O33">
    <cfRule type="cellIs" dxfId="8987" priority="3026" operator="lessThan">
      <formula>$C$4</formula>
    </cfRule>
  </conditionalFormatting>
  <conditionalFormatting sqref="O33">
    <cfRule type="cellIs" dxfId="8986" priority="3027" operator="lessThan">
      <formula>$C$4</formula>
    </cfRule>
  </conditionalFormatting>
  <conditionalFormatting sqref="O34">
    <cfRule type="cellIs" dxfId="8985" priority="3028" operator="lessThan">
      <formula>$C$4</formula>
    </cfRule>
  </conditionalFormatting>
  <conditionalFormatting sqref="O34">
    <cfRule type="cellIs" dxfId="8984" priority="3029" operator="lessThan">
      <formula>$C$4</formula>
    </cfRule>
  </conditionalFormatting>
  <conditionalFormatting sqref="O35">
    <cfRule type="cellIs" dxfId="8983" priority="3030" operator="lessThan">
      <formula>$C$4</formula>
    </cfRule>
  </conditionalFormatting>
  <conditionalFormatting sqref="O35">
    <cfRule type="cellIs" dxfId="8982" priority="3031" operator="lessThan">
      <formula>$C$4</formula>
    </cfRule>
  </conditionalFormatting>
  <conditionalFormatting sqref="O36">
    <cfRule type="cellIs" dxfId="8981" priority="3032" operator="lessThan">
      <formula>$C$4</formula>
    </cfRule>
  </conditionalFormatting>
  <conditionalFormatting sqref="O36">
    <cfRule type="cellIs" dxfId="8980" priority="3033" operator="lessThan">
      <formula>$C$4</formula>
    </cfRule>
  </conditionalFormatting>
  <conditionalFormatting sqref="O37">
    <cfRule type="cellIs" dxfId="8979" priority="3034" operator="lessThan">
      <formula>$C$4</formula>
    </cfRule>
  </conditionalFormatting>
  <conditionalFormatting sqref="O37">
    <cfRule type="cellIs" dxfId="8978" priority="3035" operator="lessThan">
      <formula>$C$4</formula>
    </cfRule>
  </conditionalFormatting>
  <conditionalFormatting sqref="O38">
    <cfRule type="cellIs" dxfId="8977" priority="3036" operator="lessThan">
      <formula>$C$4</formula>
    </cfRule>
  </conditionalFormatting>
  <conditionalFormatting sqref="O38">
    <cfRule type="cellIs" dxfId="8976" priority="3037" operator="lessThan">
      <formula>$C$4</formula>
    </cfRule>
  </conditionalFormatting>
  <conditionalFormatting sqref="O39">
    <cfRule type="cellIs" dxfId="8975" priority="3038" operator="lessThan">
      <formula>$C$4</formula>
    </cfRule>
  </conditionalFormatting>
  <conditionalFormatting sqref="O39">
    <cfRule type="cellIs" dxfId="8974" priority="3039" operator="lessThan">
      <formula>$C$4</formula>
    </cfRule>
  </conditionalFormatting>
  <conditionalFormatting sqref="O40">
    <cfRule type="cellIs" dxfId="8973" priority="3040" operator="lessThan">
      <formula>$C$4</formula>
    </cfRule>
  </conditionalFormatting>
  <conditionalFormatting sqref="O40">
    <cfRule type="cellIs" dxfId="8972" priority="3041" operator="lessThan">
      <formula>$C$4</formula>
    </cfRule>
  </conditionalFormatting>
  <conditionalFormatting sqref="O41">
    <cfRule type="cellIs" dxfId="8971" priority="3042" operator="lessThan">
      <formula>$C$4</formula>
    </cfRule>
  </conditionalFormatting>
  <conditionalFormatting sqref="O41">
    <cfRule type="cellIs" dxfId="8970" priority="3043" operator="lessThan">
      <formula>$C$4</formula>
    </cfRule>
  </conditionalFormatting>
  <conditionalFormatting sqref="O42">
    <cfRule type="cellIs" dxfId="8969" priority="3044" operator="lessThan">
      <formula>$C$4</formula>
    </cfRule>
  </conditionalFormatting>
  <conditionalFormatting sqref="O42">
    <cfRule type="cellIs" dxfId="8968" priority="3045" operator="lessThan">
      <formula>$C$4</formula>
    </cfRule>
  </conditionalFormatting>
  <conditionalFormatting sqref="O43">
    <cfRule type="cellIs" dxfId="8967" priority="3046" operator="lessThan">
      <formula>$C$4</formula>
    </cfRule>
  </conditionalFormatting>
  <conditionalFormatting sqref="O43">
    <cfRule type="cellIs" dxfId="8966" priority="3047" operator="lessThan">
      <formula>$C$4</formula>
    </cfRule>
  </conditionalFormatting>
  <conditionalFormatting sqref="O44">
    <cfRule type="cellIs" dxfId="8965" priority="3048" operator="lessThan">
      <formula>$C$4</formula>
    </cfRule>
  </conditionalFormatting>
  <conditionalFormatting sqref="O44">
    <cfRule type="cellIs" dxfId="8964" priority="3049" operator="lessThan">
      <formula>$C$4</formula>
    </cfRule>
  </conditionalFormatting>
  <conditionalFormatting sqref="O45">
    <cfRule type="cellIs" dxfId="8963" priority="3050" operator="lessThan">
      <formula>$C$4</formula>
    </cfRule>
  </conditionalFormatting>
  <conditionalFormatting sqref="O45">
    <cfRule type="cellIs" dxfId="8962" priority="3051" operator="lessThan">
      <formula>$C$4</formula>
    </cfRule>
  </conditionalFormatting>
  <conditionalFormatting sqref="O46">
    <cfRule type="cellIs" dxfId="8961" priority="3052" operator="lessThan">
      <formula>$C$4</formula>
    </cfRule>
  </conditionalFormatting>
  <conditionalFormatting sqref="O46">
    <cfRule type="cellIs" dxfId="8960" priority="3053" operator="lessThan">
      <formula>$C$4</formula>
    </cfRule>
  </conditionalFormatting>
  <conditionalFormatting sqref="O47">
    <cfRule type="cellIs" dxfId="8959" priority="3054" operator="lessThan">
      <formula>$C$4</formula>
    </cfRule>
  </conditionalFormatting>
  <conditionalFormatting sqref="O47">
    <cfRule type="cellIs" dxfId="8958" priority="3055" operator="lessThan">
      <formula>$C$4</formula>
    </cfRule>
  </conditionalFormatting>
  <conditionalFormatting sqref="O48">
    <cfRule type="cellIs" dxfId="8957" priority="3056" operator="lessThan">
      <formula>$C$4</formula>
    </cfRule>
  </conditionalFormatting>
  <conditionalFormatting sqref="O48">
    <cfRule type="cellIs" dxfId="8956" priority="3057" operator="lessThan">
      <formula>$C$4</formula>
    </cfRule>
  </conditionalFormatting>
  <conditionalFormatting sqref="O49">
    <cfRule type="cellIs" dxfId="8955" priority="3058" operator="lessThan">
      <formula>$C$4</formula>
    </cfRule>
  </conditionalFormatting>
  <conditionalFormatting sqref="O49">
    <cfRule type="cellIs" dxfId="8954" priority="3059" operator="lessThan">
      <formula>$C$4</formula>
    </cfRule>
  </conditionalFormatting>
  <conditionalFormatting sqref="O50">
    <cfRule type="cellIs" dxfId="8953" priority="3060" operator="lessThan">
      <formula>$C$4</formula>
    </cfRule>
  </conditionalFormatting>
  <conditionalFormatting sqref="O50">
    <cfRule type="cellIs" dxfId="8952" priority="3061" operator="lessThan">
      <formula>$C$4</formula>
    </cfRule>
  </conditionalFormatting>
  <conditionalFormatting sqref="O51">
    <cfRule type="cellIs" dxfId="8951" priority="3062" operator="lessThan">
      <formula>$C$4</formula>
    </cfRule>
  </conditionalFormatting>
  <conditionalFormatting sqref="O51">
    <cfRule type="cellIs" dxfId="8950" priority="3063" operator="lessThan">
      <formula>$C$4</formula>
    </cfRule>
  </conditionalFormatting>
  <conditionalFormatting sqref="O52">
    <cfRule type="cellIs" dxfId="8949" priority="3064" operator="lessThan">
      <formula>$C$4</formula>
    </cfRule>
  </conditionalFormatting>
  <conditionalFormatting sqref="O52">
    <cfRule type="cellIs" dxfId="8948" priority="3065" operator="lessThan">
      <formula>$C$4</formula>
    </cfRule>
  </conditionalFormatting>
  <conditionalFormatting sqref="O53">
    <cfRule type="cellIs" dxfId="8947" priority="3066" operator="lessThan">
      <formula>$C$4</formula>
    </cfRule>
  </conditionalFormatting>
  <conditionalFormatting sqref="O53">
    <cfRule type="cellIs" dxfId="8946" priority="3067" operator="lessThan">
      <formula>$C$4</formula>
    </cfRule>
  </conditionalFormatting>
  <conditionalFormatting sqref="O54">
    <cfRule type="cellIs" dxfId="8945" priority="3068" operator="lessThan">
      <formula>$C$4</formula>
    </cfRule>
  </conditionalFormatting>
  <conditionalFormatting sqref="O54">
    <cfRule type="cellIs" dxfId="8944" priority="3069" operator="lessThan">
      <formula>$C$4</formula>
    </cfRule>
  </conditionalFormatting>
  <conditionalFormatting sqref="O55">
    <cfRule type="cellIs" dxfId="8943" priority="3070" operator="lessThan">
      <formula>$C$4</formula>
    </cfRule>
  </conditionalFormatting>
  <conditionalFormatting sqref="O55">
    <cfRule type="cellIs" dxfId="8942" priority="3071" operator="lessThan">
      <formula>$C$4</formula>
    </cfRule>
  </conditionalFormatting>
  <conditionalFormatting sqref="O56">
    <cfRule type="cellIs" dxfId="8941" priority="3072" operator="lessThan">
      <formula>$C$4</formula>
    </cfRule>
  </conditionalFormatting>
  <conditionalFormatting sqref="O56">
    <cfRule type="cellIs" dxfId="8940" priority="3073" operator="lessThan">
      <formula>$C$4</formula>
    </cfRule>
  </conditionalFormatting>
  <conditionalFormatting sqref="O57">
    <cfRule type="cellIs" dxfId="8939" priority="3074" operator="lessThan">
      <formula>$C$4</formula>
    </cfRule>
  </conditionalFormatting>
  <conditionalFormatting sqref="O57">
    <cfRule type="cellIs" dxfId="8938" priority="3075" operator="lessThan">
      <formula>$C$4</formula>
    </cfRule>
  </conditionalFormatting>
  <conditionalFormatting sqref="O58">
    <cfRule type="cellIs" dxfId="8937" priority="3076" operator="lessThan">
      <formula>$C$4</formula>
    </cfRule>
  </conditionalFormatting>
  <conditionalFormatting sqref="O58">
    <cfRule type="cellIs" dxfId="8936" priority="3077" operator="lessThan">
      <formula>$C$4</formula>
    </cfRule>
  </conditionalFormatting>
  <conditionalFormatting sqref="O59">
    <cfRule type="cellIs" dxfId="8935" priority="3078" operator="lessThan">
      <formula>$C$4</formula>
    </cfRule>
  </conditionalFormatting>
  <conditionalFormatting sqref="O59">
    <cfRule type="cellIs" dxfId="8934" priority="3079" operator="lessThan">
      <formula>$C$4</formula>
    </cfRule>
  </conditionalFormatting>
  <conditionalFormatting sqref="O60">
    <cfRule type="cellIs" dxfId="8933" priority="3080" operator="lessThan">
      <formula>$C$4</formula>
    </cfRule>
  </conditionalFormatting>
  <conditionalFormatting sqref="O60">
    <cfRule type="cellIs" dxfId="8932" priority="3081" operator="lessThan">
      <formula>$C$4</formula>
    </cfRule>
  </conditionalFormatting>
  <conditionalFormatting sqref="AZ11">
    <cfRule type="cellIs" dxfId="8931" priority="3082" operator="lessThan">
      <formula>$C$4</formula>
    </cfRule>
  </conditionalFormatting>
  <conditionalFormatting sqref="AZ12">
    <cfRule type="cellIs" dxfId="8930" priority="3083" operator="lessThan">
      <formula>$C$4</formula>
    </cfRule>
  </conditionalFormatting>
  <conditionalFormatting sqref="AZ13">
    <cfRule type="cellIs" dxfId="8929" priority="3084" operator="lessThan">
      <formula>$C$4</formula>
    </cfRule>
  </conditionalFormatting>
  <conditionalFormatting sqref="AZ14">
    <cfRule type="cellIs" dxfId="8928" priority="3085" operator="lessThan">
      <formula>$C$4</formula>
    </cfRule>
  </conditionalFormatting>
  <conditionalFormatting sqref="AZ15">
    <cfRule type="cellIs" dxfId="8927" priority="3086" operator="lessThan">
      <formula>$C$4</formula>
    </cfRule>
  </conditionalFormatting>
  <conditionalFormatting sqref="AZ16">
    <cfRule type="cellIs" dxfId="8926" priority="3087" operator="lessThan">
      <formula>$C$4</formula>
    </cfRule>
  </conditionalFormatting>
  <conditionalFormatting sqref="AZ17">
    <cfRule type="cellIs" dxfId="8925" priority="3088" operator="lessThan">
      <formula>$C$4</formula>
    </cfRule>
  </conditionalFormatting>
  <conditionalFormatting sqref="AZ18">
    <cfRule type="cellIs" dxfId="8924" priority="3089" operator="lessThan">
      <formula>$C$4</formula>
    </cfRule>
  </conditionalFormatting>
  <conditionalFormatting sqref="AZ19">
    <cfRule type="cellIs" dxfId="8923" priority="3090" operator="lessThan">
      <formula>$C$4</formula>
    </cfRule>
  </conditionalFormatting>
  <conditionalFormatting sqref="AZ20">
    <cfRule type="cellIs" dxfId="8922" priority="3091" operator="lessThan">
      <formula>$C$4</formula>
    </cfRule>
  </conditionalFormatting>
  <conditionalFormatting sqref="AZ21">
    <cfRule type="cellIs" dxfId="8921" priority="3092" operator="lessThan">
      <formula>$C$4</formula>
    </cfRule>
  </conditionalFormatting>
  <conditionalFormatting sqref="AZ22">
    <cfRule type="cellIs" dxfId="8920" priority="3093" operator="lessThan">
      <formula>$C$4</formula>
    </cfRule>
  </conditionalFormatting>
  <conditionalFormatting sqref="AZ23">
    <cfRule type="cellIs" dxfId="8919" priority="3094" operator="lessThan">
      <formula>$C$4</formula>
    </cfRule>
  </conditionalFormatting>
  <conditionalFormatting sqref="AZ24">
    <cfRule type="cellIs" dxfId="8918" priority="3095" operator="lessThan">
      <formula>$C$4</formula>
    </cfRule>
  </conditionalFormatting>
  <conditionalFormatting sqref="AZ25">
    <cfRule type="cellIs" dxfId="8917" priority="3096" operator="lessThan">
      <formula>$C$4</formula>
    </cfRule>
  </conditionalFormatting>
  <conditionalFormatting sqref="AZ26">
    <cfRule type="cellIs" dxfId="8916" priority="3097" operator="lessThan">
      <formula>$C$4</formula>
    </cfRule>
  </conditionalFormatting>
  <conditionalFormatting sqref="AZ27">
    <cfRule type="cellIs" dxfId="8915" priority="3098" operator="lessThan">
      <formula>$C$4</formula>
    </cfRule>
  </conditionalFormatting>
  <conditionalFormatting sqref="AZ28">
    <cfRule type="cellIs" dxfId="8914" priority="3099" operator="lessThan">
      <formula>$C$4</formula>
    </cfRule>
  </conditionalFormatting>
  <conditionalFormatting sqref="AZ29">
    <cfRule type="cellIs" dxfId="8913" priority="3100" operator="lessThan">
      <formula>$C$4</formula>
    </cfRule>
  </conditionalFormatting>
  <conditionalFormatting sqref="AZ30">
    <cfRule type="cellIs" dxfId="8912" priority="3101" operator="lessThan">
      <formula>$C$4</formula>
    </cfRule>
  </conditionalFormatting>
  <conditionalFormatting sqref="AZ31">
    <cfRule type="cellIs" dxfId="8911" priority="3102" operator="lessThan">
      <formula>$C$4</formula>
    </cfRule>
  </conditionalFormatting>
  <conditionalFormatting sqref="AZ32">
    <cfRule type="cellIs" dxfId="8910" priority="3103" operator="lessThan">
      <formula>$C$4</formula>
    </cfRule>
  </conditionalFormatting>
  <conditionalFormatting sqref="AZ33">
    <cfRule type="cellIs" dxfId="8909" priority="3104" operator="lessThan">
      <formula>$C$4</formula>
    </cfRule>
  </conditionalFormatting>
  <conditionalFormatting sqref="AZ34">
    <cfRule type="cellIs" dxfId="8908" priority="3105" operator="lessThan">
      <formula>$C$4</formula>
    </cfRule>
  </conditionalFormatting>
  <conditionalFormatting sqref="AZ35">
    <cfRule type="cellIs" dxfId="8907" priority="3106" operator="lessThan">
      <formula>$C$4</formula>
    </cfRule>
  </conditionalFormatting>
  <conditionalFormatting sqref="AZ36">
    <cfRule type="cellIs" dxfId="8906" priority="3107" operator="lessThan">
      <formula>$C$4</formula>
    </cfRule>
  </conditionalFormatting>
  <conditionalFormatting sqref="AZ37">
    <cfRule type="cellIs" dxfId="8905" priority="3108" operator="lessThan">
      <formula>$C$4</formula>
    </cfRule>
  </conditionalFormatting>
  <conditionalFormatting sqref="AZ38">
    <cfRule type="cellIs" dxfId="8904" priority="3109" operator="lessThan">
      <formula>$C$4</formula>
    </cfRule>
  </conditionalFormatting>
  <conditionalFormatting sqref="AZ39">
    <cfRule type="cellIs" dxfId="8903" priority="3110" operator="lessThan">
      <formula>$C$4</formula>
    </cfRule>
  </conditionalFormatting>
  <conditionalFormatting sqref="AZ40">
    <cfRule type="cellIs" dxfId="8902" priority="3111" operator="lessThan">
      <formula>$C$4</formula>
    </cfRule>
  </conditionalFormatting>
  <conditionalFormatting sqref="AZ41">
    <cfRule type="cellIs" dxfId="8901" priority="3112" operator="lessThan">
      <formula>$C$4</formula>
    </cfRule>
  </conditionalFormatting>
  <conditionalFormatting sqref="AZ42">
    <cfRule type="cellIs" dxfId="8900" priority="3113" operator="lessThan">
      <formula>$C$4</formula>
    </cfRule>
  </conditionalFormatting>
  <conditionalFormatting sqref="AZ43">
    <cfRule type="cellIs" dxfId="8899" priority="3114" operator="lessThan">
      <formula>$C$4</formula>
    </cfRule>
  </conditionalFormatting>
  <conditionalFormatting sqref="AZ44">
    <cfRule type="cellIs" dxfId="8898" priority="3115" operator="lessThan">
      <formula>$C$4</formula>
    </cfRule>
  </conditionalFormatting>
  <conditionalFormatting sqref="AZ45">
    <cfRule type="cellIs" dxfId="8897" priority="3116" operator="lessThan">
      <formula>$C$4</formula>
    </cfRule>
  </conditionalFormatting>
  <conditionalFormatting sqref="AZ46">
    <cfRule type="cellIs" dxfId="8896" priority="3117" operator="lessThan">
      <formula>$C$4</formula>
    </cfRule>
  </conditionalFormatting>
  <conditionalFormatting sqref="AZ47">
    <cfRule type="cellIs" dxfId="8895" priority="3118" operator="lessThan">
      <formula>$C$4</formula>
    </cfRule>
  </conditionalFormatting>
  <conditionalFormatting sqref="AZ48">
    <cfRule type="cellIs" dxfId="8894" priority="3119" operator="lessThan">
      <formula>$C$4</formula>
    </cfRule>
  </conditionalFormatting>
  <conditionalFormatting sqref="AZ49">
    <cfRule type="cellIs" dxfId="8893" priority="3120" operator="lessThan">
      <formula>$C$4</formula>
    </cfRule>
  </conditionalFormatting>
  <conditionalFormatting sqref="AZ50">
    <cfRule type="cellIs" dxfId="8892" priority="3121" operator="lessThan">
      <formula>$C$4</formula>
    </cfRule>
  </conditionalFormatting>
  <conditionalFormatting sqref="AZ51">
    <cfRule type="cellIs" dxfId="8891" priority="3122" operator="lessThan">
      <formula>$C$4</formula>
    </cfRule>
  </conditionalFormatting>
  <conditionalFormatting sqref="AZ52">
    <cfRule type="cellIs" dxfId="8890" priority="3123" operator="lessThan">
      <formula>$C$4</formula>
    </cfRule>
  </conditionalFormatting>
  <conditionalFormatting sqref="AZ53">
    <cfRule type="cellIs" dxfId="8889" priority="3124" operator="lessThan">
      <formula>$C$4</formula>
    </cfRule>
  </conditionalFormatting>
  <conditionalFormatting sqref="AZ54">
    <cfRule type="cellIs" dxfId="8888" priority="3125" operator="lessThan">
      <formula>$C$4</formula>
    </cfRule>
  </conditionalFormatting>
  <conditionalFormatting sqref="AZ55">
    <cfRule type="cellIs" dxfId="8887" priority="3126" operator="lessThan">
      <formula>$C$4</formula>
    </cfRule>
  </conditionalFormatting>
  <conditionalFormatting sqref="AZ56">
    <cfRule type="cellIs" dxfId="8886" priority="3127" operator="lessThan">
      <formula>$C$4</formula>
    </cfRule>
  </conditionalFormatting>
  <conditionalFormatting sqref="AZ57">
    <cfRule type="cellIs" dxfId="8885" priority="3128" operator="lessThan">
      <formula>$C$4</formula>
    </cfRule>
  </conditionalFormatting>
  <conditionalFormatting sqref="AZ58">
    <cfRule type="cellIs" dxfId="8884" priority="3129" operator="lessThan">
      <formula>$C$4</formula>
    </cfRule>
  </conditionalFormatting>
  <conditionalFormatting sqref="AZ59">
    <cfRule type="cellIs" dxfId="8883" priority="3130" operator="lessThan">
      <formula>$C$4</formula>
    </cfRule>
  </conditionalFormatting>
  <conditionalFormatting sqref="AZ60">
    <cfRule type="cellIs" dxfId="8882" priority="3131" operator="lessThan">
      <formula>$C$4</formula>
    </cfRule>
  </conditionalFormatting>
  <conditionalFormatting sqref="BA11">
    <cfRule type="cellIs" dxfId="8881" priority="3132" operator="lessThan">
      <formula>$C$4</formula>
    </cfRule>
  </conditionalFormatting>
  <conditionalFormatting sqref="BA12">
    <cfRule type="cellIs" dxfId="8880" priority="3133" operator="lessThan">
      <formula>$C$4</formula>
    </cfRule>
  </conditionalFormatting>
  <conditionalFormatting sqref="BA13">
    <cfRule type="cellIs" dxfId="8879" priority="3134" operator="lessThan">
      <formula>$C$4</formula>
    </cfRule>
  </conditionalFormatting>
  <conditionalFormatting sqref="BA14">
    <cfRule type="cellIs" dxfId="8878" priority="3135" operator="lessThan">
      <formula>$C$4</formula>
    </cfRule>
  </conditionalFormatting>
  <conditionalFormatting sqref="BA15">
    <cfRule type="cellIs" dxfId="8877" priority="3136" operator="lessThan">
      <formula>$C$4</formula>
    </cfRule>
  </conditionalFormatting>
  <conditionalFormatting sqref="BA16">
    <cfRule type="cellIs" dxfId="8876" priority="3137" operator="lessThan">
      <formula>$C$4</formula>
    </cfRule>
  </conditionalFormatting>
  <conditionalFormatting sqref="BA17">
    <cfRule type="cellIs" dxfId="8875" priority="3138" operator="lessThan">
      <formula>$C$4</formula>
    </cfRule>
  </conditionalFormatting>
  <conditionalFormatting sqref="BA18">
    <cfRule type="cellIs" dxfId="8874" priority="3139" operator="lessThan">
      <formula>$C$4</formula>
    </cfRule>
  </conditionalFormatting>
  <conditionalFormatting sqref="BA19">
    <cfRule type="cellIs" dxfId="8873" priority="3140" operator="lessThan">
      <formula>$C$4</formula>
    </cfRule>
  </conditionalFormatting>
  <conditionalFormatting sqref="BA20">
    <cfRule type="cellIs" dxfId="8872" priority="3141" operator="lessThan">
      <formula>$C$4</formula>
    </cfRule>
  </conditionalFormatting>
  <conditionalFormatting sqref="BA21">
    <cfRule type="cellIs" dxfId="8871" priority="3142" operator="lessThan">
      <formula>$C$4</formula>
    </cfRule>
  </conditionalFormatting>
  <conditionalFormatting sqref="BA22">
    <cfRule type="cellIs" dxfId="8870" priority="3143" operator="lessThan">
      <formula>$C$4</formula>
    </cfRule>
  </conditionalFormatting>
  <conditionalFormatting sqref="BA23">
    <cfRule type="cellIs" dxfId="8869" priority="3144" operator="lessThan">
      <formula>$C$4</formula>
    </cfRule>
  </conditionalFormatting>
  <conditionalFormatting sqref="BA24">
    <cfRule type="cellIs" dxfId="8868" priority="3145" operator="lessThan">
      <formula>$C$4</formula>
    </cfRule>
  </conditionalFormatting>
  <conditionalFormatting sqref="BA25">
    <cfRule type="cellIs" dxfId="8867" priority="3146" operator="lessThan">
      <formula>$C$4</formula>
    </cfRule>
  </conditionalFormatting>
  <conditionalFormatting sqref="BA26">
    <cfRule type="cellIs" dxfId="8866" priority="3147" operator="lessThan">
      <formula>$C$4</formula>
    </cfRule>
  </conditionalFormatting>
  <conditionalFormatting sqref="BA27">
    <cfRule type="cellIs" dxfId="8865" priority="3148" operator="lessThan">
      <formula>$C$4</formula>
    </cfRule>
  </conditionalFormatting>
  <conditionalFormatting sqref="BA28">
    <cfRule type="cellIs" dxfId="8864" priority="3149" operator="lessThan">
      <formula>$C$4</formula>
    </cfRule>
  </conditionalFormatting>
  <conditionalFormatting sqref="BA29">
    <cfRule type="cellIs" dxfId="8863" priority="3150" operator="lessThan">
      <formula>$C$4</formula>
    </cfRule>
  </conditionalFormatting>
  <conditionalFormatting sqref="BA30">
    <cfRule type="cellIs" dxfId="8862" priority="3151" operator="lessThan">
      <formula>$C$4</formula>
    </cfRule>
  </conditionalFormatting>
  <conditionalFormatting sqref="BA31">
    <cfRule type="cellIs" dxfId="8861" priority="3152" operator="lessThan">
      <formula>$C$4</formula>
    </cfRule>
  </conditionalFormatting>
  <conditionalFormatting sqref="BA32">
    <cfRule type="cellIs" dxfId="8860" priority="3153" operator="lessThan">
      <formula>$C$4</formula>
    </cfRule>
  </conditionalFormatting>
  <conditionalFormatting sqref="BA33">
    <cfRule type="cellIs" dxfId="8859" priority="3154" operator="lessThan">
      <formula>$C$4</formula>
    </cfRule>
  </conditionalFormatting>
  <conditionalFormatting sqref="BA34">
    <cfRule type="cellIs" dxfId="8858" priority="3155" operator="lessThan">
      <formula>$C$4</formula>
    </cfRule>
  </conditionalFormatting>
  <conditionalFormatting sqref="BA35">
    <cfRule type="cellIs" dxfId="8857" priority="3156" operator="lessThan">
      <formula>$C$4</formula>
    </cfRule>
  </conditionalFormatting>
  <conditionalFormatting sqref="BA36">
    <cfRule type="cellIs" dxfId="8856" priority="3157" operator="lessThan">
      <formula>$C$4</formula>
    </cfRule>
  </conditionalFormatting>
  <conditionalFormatting sqref="BA37">
    <cfRule type="cellIs" dxfId="8855" priority="3158" operator="lessThan">
      <formula>$C$4</formula>
    </cfRule>
  </conditionalFormatting>
  <conditionalFormatting sqref="BA38">
    <cfRule type="cellIs" dxfId="8854" priority="3159" operator="lessThan">
      <formula>$C$4</formula>
    </cfRule>
  </conditionalFormatting>
  <conditionalFormatting sqref="BA39">
    <cfRule type="cellIs" dxfId="8853" priority="3160" operator="lessThan">
      <formula>$C$4</formula>
    </cfRule>
  </conditionalFormatting>
  <conditionalFormatting sqref="BA40">
    <cfRule type="cellIs" dxfId="8852" priority="3161" operator="lessThan">
      <formula>$C$4</formula>
    </cfRule>
  </conditionalFormatting>
  <conditionalFormatting sqref="BA41">
    <cfRule type="cellIs" dxfId="8851" priority="3162" operator="lessThan">
      <formula>$C$4</formula>
    </cfRule>
  </conditionalFormatting>
  <conditionalFormatting sqref="BA42">
    <cfRule type="cellIs" dxfId="8850" priority="3163" operator="lessThan">
      <formula>$C$4</formula>
    </cfRule>
  </conditionalFormatting>
  <conditionalFormatting sqref="BA43">
    <cfRule type="cellIs" dxfId="8849" priority="3164" operator="lessThan">
      <formula>$C$4</formula>
    </cfRule>
  </conditionalFormatting>
  <conditionalFormatting sqref="BA44">
    <cfRule type="cellIs" dxfId="8848" priority="3165" operator="lessThan">
      <formula>$C$4</formula>
    </cfRule>
  </conditionalFormatting>
  <conditionalFormatting sqref="BA45">
    <cfRule type="cellIs" dxfId="8847" priority="3166" operator="lessThan">
      <formula>$C$4</formula>
    </cfRule>
  </conditionalFormatting>
  <conditionalFormatting sqref="BA46">
    <cfRule type="cellIs" dxfId="8846" priority="3167" operator="lessThan">
      <formula>$C$4</formula>
    </cfRule>
  </conditionalFormatting>
  <conditionalFormatting sqref="BA47">
    <cfRule type="cellIs" dxfId="8845" priority="3168" operator="lessThan">
      <formula>$C$4</formula>
    </cfRule>
  </conditionalFormatting>
  <conditionalFormatting sqref="BA48">
    <cfRule type="cellIs" dxfId="8844" priority="3169" operator="lessThan">
      <formula>$C$4</formula>
    </cfRule>
  </conditionalFormatting>
  <conditionalFormatting sqref="BA49">
    <cfRule type="cellIs" dxfId="8843" priority="3170" operator="lessThan">
      <formula>$C$4</formula>
    </cfRule>
  </conditionalFormatting>
  <conditionalFormatting sqref="BA50">
    <cfRule type="cellIs" dxfId="8842" priority="3171" operator="lessThan">
      <formula>$C$4</formula>
    </cfRule>
  </conditionalFormatting>
  <conditionalFormatting sqref="BA51">
    <cfRule type="cellIs" dxfId="8841" priority="3172" operator="lessThan">
      <formula>$C$4</formula>
    </cfRule>
  </conditionalFormatting>
  <conditionalFormatting sqref="BA52">
    <cfRule type="cellIs" dxfId="8840" priority="3173" operator="lessThan">
      <formula>$C$4</formula>
    </cfRule>
  </conditionalFormatting>
  <conditionalFormatting sqref="BA53">
    <cfRule type="cellIs" dxfId="8839" priority="3174" operator="lessThan">
      <formula>$C$4</formula>
    </cfRule>
  </conditionalFormatting>
  <conditionalFormatting sqref="BA54">
    <cfRule type="cellIs" dxfId="8838" priority="3175" operator="lessThan">
      <formula>$C$4</formula>
    </cfRule>
  </conditionalFormatting>
  <conditionalFormatting sqref="BA55">
    <cfRule type="cellIs" dxfId="8837" priority="3176" operator="lessThan">
      <formula>$C$4</formula>
    </cfRule>
  </conditionalFormatting>
  <conditionalFormatting sqref="BA56">
    <cfRule type="cellIs" dxfId="8836" priority="3177" operator="lessThan">
      <formula>$C$4</formula>
    </cfRule>
  </conditionalFormatting>
  <conditionalFormatting sqref="BA57">
    <cfRule type="cellIs" dxfId="8835" priority="3178" operator="lessThan">
      <formula>$C$4</formula>
    </cfRule>
  </conditionalFormatting>
  <conditionalFormatting sqref="BA58">
    <cfRule type="cellIs" dxfId="8834" priority="3179" operator="lessThan">
      <formula>$C$4</formula>
    </cfRule>
  </conditionalFormatting>
  <conditionalFormatting sqref="BA59">
    <cfRule type="cellIs" dxfId="8833" priority="3180" operator="lessThan">
      <formula>$C$4</formula>
    </cfRule>
  </conditionalFormatting>
  <conditionalFormatting sqref="BA60">
    <cfRule type="cellIs" dxfId="8832" priority="3181" operator="lessThan">
      <formula>$C$4</formula>
    </cfRule>
  </conditionalFormatting>
  <conditionalFormatting sqref="BB11">
    <cfRule type="cellIs" dxfId="8831" priority="3182" operator="lessThan">
      <formula>$C$4</formula>
    </cfRule>
  </conditionalFormatting>
  <conditionalFormatting sqref="BB12">
    <cfRule type="cellIs" dxfId="8830" priority="3183" operator="lessThan">
      <formula>$C$4</formula>
    </cfRule>
  </conditionalFormatting>
  <conditionalFormatting sqref="BB13">
    <cfRule type="cellIs" dxfId="8829" priority="3184" operator="lessThan">
      <formula>$C$4</formula>
    </cfRule>
  </conditionalFormatting>
  <conditionalFormatting sqref="BB14">
    <cfRule type="cellIs" dxfId="8828" priority="3185" operator="lessThan">
      <formula>$C$4</formula>
    </cfRule>
  </conditionalFormatting>
  <conditionalFormatting sqref="BB15">
    <cfRule type="cellIs" dxfId="8827" priority="3186" operator="lessThan">
      <formula>$C$4</formula>
    </cfRule>
  </conditionalFormatting>
  <conditionalFormatting sqref="BB16">
    <cfRule type="cellIs" dxfId="8826" priority="3187" operator="lessThan">
      <formula>$C$4</formula>
    </cfRule>
  </conditionalFormatting>
  <conditionalFormatting sqref="BB17">
    <cfRule type="cellIs" dxfId="8825" priority="3188" operator="lessThan">
      <formula>$C$4</formula>
    </cfRule>
  </conditionalFormatting>
  <conditionalFormatting sqref="BB18">
    <cfRule type="cellIs" dxfId="8824" priority="3189" operator="lessThan">
      <formula>$C$4</formula>
    </cfRule>
  </conditionalFormatting>
  <conditionalFormatting sqref="BB19">
    <cfRule type="cellIs" dxfId="8823" priority="3190" operator="lessThan">
      <formula>$C$4</formula>
    </cfRule>
  </conditionalFormatting>
  <conditionalFormatting sqref="BB20">
    <cfRule type="cellIs" dxfId="8822" priority="3191" operator="lessThan">
      <formula>$C$4</formula>
    </cfRule>
  </conditionalFormatting>
  <conditionalFormatting sqref="BB21">
    <cfRule type="cellIs" dxfId="8821" priority="3192" operator="lessThan">
      <formula>$C$4</formula>
    </cfRule>
  </conditionalFormatting>
  <conditionalFormatting sqref="BB22">
    <cfRule type="cellIs" dxfId="8820" priority="3193" operator="lessThan">
      <formula>$C$4</formula>
    </cfRule>
  </conditionalFormatting>
  <conditionalFormatting sqref="BB23">
    <cfRule type="cellIs" dxfId="8819" priority="3194" operator="lessThan">
      <formula>$C$4</formula>
    </cfRule>
  </conditionalFormatting>
  <conditionalFormatting sqref="BB24">
    <cfRule type="cellIs" dxfId="8818" priority="3195" operator="lessThan">
      <formula>$C$4</formula>
    </cfRule>
  </conditionalFormatting>
  <conditionalFormatting sqref="BB25">
    <cfRule type="cellIs" dxfId="8817" priority="3196" operator="lessThan">
      <formula>$C$4</formula>
    </cfRule>
  </conditionalFormatting>
  <conditionalFormatting sqref="BB26">
    <cfRule type="cellIs" dxfId="8816" priority="3197" operator="lessThan">
      <formula>$C$4</formula>
    </cfRule>
  </conditionalFormatting>
  <conditionalFormatting sqref="BB27">
    <cfRule type="cellIs" dxfId="8815" priority="3198" operator="lessThan">
      <formula>$C$4</formula>
    </cfRule>
  </conditionalFormatting>
  <conditionalFormatting sqref="BB28">
    <cfRule type="cellIs" dxfId="8814" priority="3199" operator="lessThan">
      <formula>$C$4</formula>
    </cfRule>
  </conditionalFormatting>
  <conditionalFormatting sqref="BB29">
    <cfRule type="cellIs" dxfId="8813" priority="3200" operator="lessThan">
      <formula>$C$4</formula>
    </cfRule>
  </conditionalFormatting>
  <conditionalFormatting sqref="BB30">
    <cfRule type="cellIs" dxfId="8812" priority="3201" operator="lessThan">
      <formula>$C$4</formula>
    </cfRule>
  </conditionalFormatting>
  <conditionalFormatting sqref="BB31">
    <cfRule type="cellIs" dxfId="8811" priority="3202" operator="lessThan">
      <formula>$C$4</formula>
    </cfRule>
  </conditionalFormatting>
  <conditionalFormatting sqref="BB32">
    <cfRule type="cellIs" dxfId="8810" priority="3203" operator="lessThan">
      <formula>$C$4</formula>
    </cfRule>
  </conditionalFormatting>
  <conditionalFormatting sqref="BB33">
    <cfRule type="cellIs" dxfId="8809" priority="3204" operator="lessThan">
      <formula>$C$4</formula>
    </cfRule>
  </conditionalFormatting>
  <conditionalFormatting sqref="BB34">
    <cfRule type="cellIs" dxfId="8808" priority="3205" operator="lessThan">
      <formula>$C$4</formula>
    </cfRule>
  </conditionalFormatting>
  <conditionalFormatting sqref="BB35">
    <cfRule type="cellIs" dxfId="8807" priority="3206" operator="lessThan">
      <formula>$C$4</formula>
    </cfRule>
  </conditionalFormatting>
  <conditionalFormatting sqref="BB36">
    <cfRule type="cellIs" dxfId="8806" priority="3207" operator="lessThan">
      <formula>$C$4</formula>
    </cfRule>
  </conditionalFormatting>
  <conditionalFormatting sqref="BB37">
    <cfRule type="cellIs" dxfId="8805" priority="3208" operator="lessThan">
      <formula>$C$4</formula>
    </cfRule>
  </conditionalFormatting>
  <conditionalFormatting sqref="BB38">
    <cfRule type="cellIs" dxfId="8804" priority="3209" operator="lessThan">
      <formula>$C$4</formula>
    </cfRule>
  </conditionalFormatting>
  <conditionalFormatting sqref="BB39">
    <cfRule type="cellIs" dxfId="8803" priority="3210" operator="lessThan">
      <formula>$C$4</formula>
    </cfRule>
  </conditionalFormatting>
  <conditionalFormatting sqref="BB40">
    <cfRule type="cellIs" dxfId="8802" priority="3211" operator="lessThan">
      <formula>$C$4</formula>
    </cfRule>
  </conditionalFormatting>
  <conditionalFormatting sqref="BB41">
    <cfRule type="cellIs" dxfId="8801" priority="3212" operator="lessThan">
      <formula>$C$4</formula>
    </cfRule>
  </conditionalFormatting>
  <conditionalFormatting sqref="BB42">
    <cfRule type="cellIs" dxfId="8800" priority="3213" operator="lessThan">
      <formula>$C$4</formula>
    </cfRule>
  </conditionalFormatting>
  <conditionalFormatting sqref="BB43">
    <cfRule type="cellIs" dxfId="8799" priority="3214" operator="lessThan">
      <formula>$C$4</formula>
    </cfRule>
  </conditionalFormatting>
  <conditionalFormatting sqref="BB44">
    <cfRule type="cellIs" dxfId="8798" priority="3215" operator="lessThan">
      <formula>$C$4</formula>
    </cfRule>
  </conditionalFormatting>
  <conditionalFormatting sqref="BB45">
    <cfRule type="cellIs" dxfId="8797" priority="3216" operator="lessThan">
      <formula>$C$4</formula>
    </cfRule>
  </conditionalFormatting>
  <conditionalFormatting sqref="BB46">
    <cfRule type="cellIs" dxfId="8796" priority="3217" operator="lessThan">
      <formula>$C$4</formula>
    </cfRule>
  </conditionalFormatting>
  <conditionalFormatting sqref="BB47">
    <cfRule type="cellIs" dxfId="8795" priority="3218" operator="lessThan">
      <formula>$C$4</formula>
    </cfRule>
  </conditionalFormatting>
  <conditionalFormatting sqref="BB48">
    <cfRule type="cellIs" dxfId="8794" priority="3219" operator="lessThan">
      <formula>$C$4</formula>
    </cfRule>
  </conditionalFormatting>
  <conditionalFormatting sqref="BB49">
    <cfRule type="cellIs" dxfId="8793" priority="3220" operator="lessThan">
      <formula>$C$4</formula>
    </cfRule>
  </conditionalFormatting>
  <conditionalFormatting sqref="BB50">
    <cfRule type="cellIs" dxfId="8792" priority="3221" operator="lessThan">
      <formula>$C$4</formula>
    </cfRule>
  </conditionalFormatting>
  <conditionalFormatting sqref="BB51">
    <cfRule type="cellIs" dxfId="8791" priority="3222" operator="lessThan">
      <formula>$C$4</formula>
    </cfRule>
  </conditionalFormatting>
  <conditionalFormatting sqref="BB52">
    <cfRule type="cellIs" dxfId="8790" priority="3223" operator="lessThan">
      <formula>$C$4</formula>
    </cfRule>
  </conditionalFormatting>
  <conditionalFormatting sqref="BB53">
    <cfRule type="cellIs" dxfId="8789" priority="3224" operator="lessThan">
      <formula>$C$4</formula>
    </cfRule>
  </conditionalFormatting>
  <conditionalFormatting sqref="BB54">
    <cfRule type="cellIs" dxfId="8788" priority="3225" operator="lessThan">
      <formula>$C$4</formula>
    </cfRule>
  </conditionalFormatting>
  <conditionalFormatting sqref="BB55">
    <cfRule type="cellIs" dxfId="8787" priority="3226" operator="lessThan">
      <formula>$C$4</formula>
    </cfRule>
  </conditionalFormatting>
  <conditionalFormatting sqref="BB56">
    <cfRule type="cellIs" dxfId="8786" priority="3227" operator="lessThan">
      <formula>$C$4</formula>
    </cfRule>
  </conditionalFormatting>
  <conditionalFormatting sqref="BB57">
    <cfRule type="cellIs" dxfId="8785" priority="3228" operator="lessThan">
      <formula>$C$4</formula>
    </cfRule>
  </conditionalFormatting>
  <conditionalFormatting sqref="BB58">
    <cfRule type="cellIs" dxfId="8784" priority="3229" operator="lessThan">
      <formula>$C$4</formula>
    </cfRule>
  </conditionalFormatting>
  <conditionalFormatting sqref="BB59">
    <cfRule type="cellIs" dxfId="8783" priority="3230" operator="lessThan">
      <formula>$C$4</formula>
    </cfRule>
  </conditionalFormatting>
  <conditionalFormatting sqref="BB60">
    <cfRule type="cellIs" dxfId="8782" priority="3231" operator="lessThan">
      <formula>$C$4</formula>
    </cfRule>
  </conditionalFormatting>
  <conditionalFormatting sqref="BC11">
    <cfRule type="cellIs" dxfId="8781" priority="3232" operator="lessThan">
      <formula>$C$4</formula>
    </cfRule>
  </conditionalFormatting>
  <conditionalFormatting sqref="BC12">
    <cfRule type="cellIs" dxfId="8780" priority="3233" operator="lessThan">
      <formula>$C$4</formula>
    </cfRule>
  </conditionalFormatting>
  <conditionalFormatting sqref="BC13">
    <cfRule type="cellIs" dxfId="8779" priority="3234" operator="lessThan">
      <formula>$C$4</formula>
    </cfRule>
  </conditionalFormatting>
  <conditionalFormatting sqref="BC14">
    <cfRule type="cellIs" dxfId="8778" priority="3235" operator="lessThan">
      <formula>$C$4</formula>
    </cfRule>
  </conditionalFormatting>
  <conditionalFormatting sqref="BC15">
    <cfRule type="cellIs" dxfId="8777" priority="3236" operator="lessThan">
      <formula>$C$4</formula>
    </cfRule>
  </conditionalFormatting>
  <conditionalFormatting sqref="BC16">
    <cfRule type="cellIs" dxfId="8776" priority="3237" operator="lessThan">
      <formula>$C$4</formula>
    </cfRule>
  </conditionalFormatting>
  <conditionalFormatting sqref="BC17">
    <cfRule type="cellIs" dxfId="8775" priority="3238" operator="lessThan">
      <formula>$C$4</formula>
    </cfRule>
  </conditionalFormatting>
  <conditionalFormatting sqref="BC18">
    <cfRule type="cellIs" dxfId="8774" priority="3239" operator="lessThan">
      <formula>$C$4</formula>
    </cfRule>
  </conditionalFormatting>
  <conditionalFormatting sqref="BC19">
    <cfRule type="cellIs" dxfId="8773" priority="3240" operator="lessThan">
      <formula>$C$4</formula>
    </cfRule>
  </conditionalFormatting>
  <conditionalFormatting sqref="BC20">
    <cfRule type="cellIs" dxfId="8772" priority="3241" operator="lessThan">
      <formula>$C$4</formula>
    </cfRule>
  </conditionalFormatting>
  <conditionalFormatting sqref="BC21">
    <cfRule type="cellIs" dxfId="8771" priority="3242" operator="lessThan">
      <formula>$C$4</formula>
    </cfRule>
  </conditionalFormatting>
  <conditionalFormatting sqref="BC22">
    <cfRule type="cellIs" dxfId="8770" priority="3243" operator="lessThan">
      <formula>$C$4</formula>
    </cfRule>
  </conditionalFormatting>
  <conditionalFormatting sqref="BC23">
    <cfRule type="cellIs" dxfId="8769" priority="3244" operator="lessThan">
      <formula>$C$4</formula>
    </cfRule>
  </conditionalFormatting>
  <conditionalFormatting sqref="BC24">
    <cfRule type="cellIs" dxfId="8768" priority="3245" operator="lessThan">
      <formula>$C$4</formula>
    </cfRule>
  </conditionalFormatting>
  <conditionalFormatting sqref="BC25">
    <cfRule type="cellIs" dxfId="8767" priority="3246" operator="lessThan">
      <formula>$C$4</formula>
    </cfRule>
  </conditionalFormatting>
  <conditionalFormatting sqref="BC26">
    <cfRule type="cellIs" dxfId="8766" priority="3247" operator="lessThan">
      <formula>$C$4</formula>
    </cfRule>
  </conditionalFormatting>
  <conditionalFormatting sqref="BC27">
    <cfRule type="cellIs" dxfId="8765" priority="3248" operator="lessThan">
      <formula>$C$4</formula>
    </cfRule>
  </conditionalFormatting>
  <conditionalFormatting sqref="BC28">
    <cfRule type="cellIs" dxfId="8764" priority="3249" operator="lessThan">
      <formula>$C$4</formula>
    </cfRule>
  </conditionalFormatting>
  <conditionalFormatting sqref="BC29">
    <cfRule type="cellIs" dxfId="8763" priority="3250" operator="lessThan">
      <formula>$C$4</formula>
    </cfRule>
  </conditionalFormatting>
  <conditionalFormatting sqref="BC30">
    <cfRule type="cellIs" dxfId="8762" priority="3251" operator="lessThan">
      <formula>$C$4</formula>
    </cfRule>
  </conditionalFormatting>
  <conditionalFormatting sqref="BC31">
    <cfRule type="cellIs" dxfId="8761" priority="3252" operator="lessThan">
      <formula>$C$4</formula>
    </cfRule>
  </conditionalFormatting>
  <conditionalFormatting sqref="BC32">
    <cfRule type="cellIs" dxfId="8760" priority="3253" operator="lessThan">
      <formula>$C$4</formula>
    </cfRule>
  </conditionalFormatting>
  <conditionalFormatting sqref="BC33">
    <cfRule type="cellIs" dxfId="8759" priority="3254" operator="lessThan">
      <formula>$C$4</formula>
    </cfRule>
  </conditionalFormatting>
  <conditionalFormatting sqref="BC34">
    <cfRule type="cellIs" dxfId="8758" priority="3255" operator="lessThan">
      <formula>$C$4</formula>
    </cfRule>
  </conditionalFormatting>
  <conditionalFormatting sqref="BC35">
    <cfRule type="cellIs" dxfId="8757" priority="3256" operator="lessThan">
      <formula>$C$4</formula>
    </cfRule>
  </conditionalFormatting>
  <conditionalFormatting sqref="BC36">
    <cfRule type="cellIs" dxfId="8756" priority="3257" operator="lessThan">
      <formula>$C$4</formula>
    </cfRule>
  </conditionalFormatting>
  <conditionalFormatting sqref="BC37">
    <cfRule type="cellIs" dxfId="8755" priority="3258" operator="lessThan">
      <formula>$C$4</formula>
    </cfRule>
  </conditionalFormatting>
  <conditionalFormatting sqref="BC38">
    <cfRule type="cellIs" dxfId="8754" priority="3259" operator="lessThan">
      <formula>$C$4</formula>
    </cfRule>
  </conditionalFormatting>
  <conditionalFormatting sqref="BC39">
    <cfRule type="cellIs" dxfId="8753" priority="3260" operator="lessThan">
      <formula>$C$4</formula>
    </cfRule>
  </conditionalFormatting>
  <conditionalFormatting sqref="BC40">
    <cfRule type="cellIs" dxfId="8752" priority="3261" operator="lessThan">
      <formula>$C$4</formula>
    </cfRule>
  </conditionalFormatting>
  <conditionalFormatting sqref="BC41">
    <cfRule type="cellIs" dxfId="8751" priority="3262" operator="lessThan">
      <formula>$C$4</formula>
    </cfRule>
  </conditionalFormatting>
  <conditionalFormatting sqref="BC42">
    <cfRule type="cellIs" dxfId="8750" priority="3263" operator="lessThan">
      <formula>$C$4</formula>
    </cfRule>
  </conditionalFormatting>
  <conditionalFormatting sqref="BC43">
    <cfRule type="cellIs" dxfId="8749" priority="3264" operator="lessThan">
      <formula>$C$4</formula>
    </cfRule>
  </conditionalFormatting>
  <conditionalFormatting sqref="BC44">
    <cfRule type="cellIs" dxfId="8748" priority="3265" operator="lessThan">
      <formula>$C$4</formula>
    </cfRule>
  </conditionalFormatting>
  <conditionalFormatting sqref="BC45">
    <cfRule type="cellIs" dxfId="8747" priority="3266" operator="lessThan">
      <formula>$C$4</formula>
    </cfRule>
  </conditionalFormatting>
  <conditionalFormatting sqref="BC46">
    <cfRule type="cellIs" dxfId="8746" priority="3267" operator="lessThan">
      <formula>$C$4</formula>
    </cfRule>
  </conditionalFormatting>
  <conditionalFormatting sqref="BC47">
    <cfRule type="cellIs" dxfId="8745" priority="3268" operator="lessThan">
      <formula>$C$4</formula>
    </cfRule>
  </conditionalFormatting>
  <conditionalFormatting sqref="BC48">
    <cfRule type="cellIs" dxfId="8744" priority="3269" operator="lessThan">
      <formula>$C$4</formula>
    </cfRule>
  </conditionalFormatting>
  <conditionalFormatting sqref="BC49">
    <cfRule type="cellIs" dxfId="8743" priority="3270" operator="lessThan">
      <formula>$C$4</formula>
    </cfRule>
  </conditionalFormatting>
  <conditionalFormatting sqref="BC50">
    <cfRule type="cellIs" dxfId="8742" priority="3271" operator="lessThan">
      <formula>$C$4</formula>
    </cfRule>
  </conditionalFormatting>
  <conditionalFormatting sqref="BC51">
    <cfRule type="cellIs" dxfId="8741" priority="3272" operator="lessThan">
      <formula>$C$4</formula>
    </cfRule>
  </conditionalFormatting>
  <conditionalFormatting sqref="BC52">
    <cfRule type="cellIs" dxfId="8740" priority="3273" operator="lessThan">
      <formula>$C$4</formula>
    </cfRule>
  </conditionalFormatting>
  <conditionalFormatting sqref="BC53">
    <cfRule type="cellIs" dxfId="8739" priority="3274" operator="lessThan">
      <formula>$C$4</formula>
    </cfRule>
  </conditionalFormatting>
  <conditionalFormatting sqref="BC54">
    <cfRule type="cellIs" dxfId="8738" priority="3275" operator="lessThan">
      <formula>$C$4</formula>
    </cfRule>
  </conditionalFormatting>
  <conditionalFormatting sqref="BC55">
    <cfRule type="cellIs" dxfId="8737" priority="3276" operator="lessThan">
      <formula>$C$4</formula>
    </cfRule>
  </conditionalFormatting>
  <conditionalFormatting sqref="BC56">
    <cfRule type="cellIs" dxfId="8736" priority="3277" operator="lessThan">
      <formula>$C$4</formula>
    </cfRule>
  </conditionalFormatting>
  <conditionalFormatting sqref="BC57">
    <cfRule type="cellIs" dxfId="8735" priority="3278" operator="lessThan">
      <formula>$C$4</formula>
    </cfRule>
  </conditionalFormatting>
  <conditionalFormatting sqref="BC58">
    <cfRule type="cellIs" dxfId="8734" priority="3279" operator="lessThan">
      <formula>$C$4</formula>
    </cfRule>
  </conditionalFormatting>
  <conditionalFormatting sqref="BC59">
    <cfRule type="cellIs" dxfId="8733" priority="3280" operator="lessThan">
      <formula>$C$4</formula>
    </cfRule>
  </conditionalFormatting>
  <conditionalFormatting sqref="BC60">
    <cfRule type="cellIs" dxfId="8732" priority="3281" operator="lessThan">
      <formula>$C$4</formula>
    </cfRule>
  </conditionalFormatting>
  <conditionalFormatting sqref="BD11">
    <cfRule type="cellIs" dxfId="8731" priority="3282" operator="lessThan">
      <formula>$C$4</formula>
    </cfRule>
  </conditionalFormatting>
  <conditionalFormatting sqref="BD12">
    <cfRule type="cellIs" dxfId="8730" priority="3283" operator="lessThan">
      <formula>$C$4</formula>
    </cfRule>
  </conditionalFormatting>
  <conditionalFormatting sqref="BD13">
    <cfRule type="cellIs" dxfId="8729" priority="3284" operator="lessThan">
      <formula>$C$4</formula>
    </cfRule>
  </conditionalFormatting>
  <conditionalFormatting sqref="BD14">
    <cfRule type="cellIs" dxfId="8728" priority="3285" operator="lessThan">
      <formula>$C$4</formula>
    </cfRule>
  </conditionalFormatting>
  <conditionalFormatting sqref="BD15">
    <cfRule type="cellIs" dxfId="8727" priority="3286" operator="lessThan">
      <formula>$C$4</formula>
    </cfRule>
  </conditionalFormatting>
  <conditionalFormatting sqref="BD16">
    <cfRule type="cellIs" dxfId="8726" priority="3287" operator="lessThan">
      <formula>$C$4</formula>
    </cfRule>
  </conditionalFormatting>
  <conditionalFormatting sqref="BD17">
    <cfRule type="cellIs" dxfId="8725" priority="3288" operator="lessThan">
      <formula>$C$4</formula>
    </cfRule>
  </conditionalFormatting>
  <conditionalFormatting sqref="BD18">
    <cfRule type="cellIs" dxfId="8724" priority="3289" operator="lessThan">
      <formula>$C$4</formula>
    </cfRule>
  </conditionalFormatting>
  <conditionalFormatting sqref="BD19">
    <cfRule type="cellIs" dxfId="8723" priority="3290" operator="lessThan">
      <formula>$C$4</formula>
    </cfRule>
  </conditionalFormatting>
  <conditionalFormatting sqref="BD20">
    <cfRule type="cellIs" dxfId="8722" priority="3291" operator="lessThan">
      <formula>$C$4</formula>
    </cfRule>
  </conditionalFormatting>
  <conditionalFormatting sqref="BD21">
    <cfRule type="cellIs" dxfId="8721" priority="3292" operator="lessThan">
      <formula>$C$4</formula>
    </cfRule>
  </conditionalFormatting>
  <conditionalFormatting sqref="BD22">
    <cfRule type="cellIs" dxfId="8720" priority="3293" operator="lessThan">
      <formula>$C$4</formula>
    </cfRule>
  </conditionalFormatting>
  <conditionalFormatting sqref="BD23">
    <cfRule type="cellIs" dxfId="8719" priority="3294" operator="lessThan">
      <formula>$C$4</formula>
    </cfRule>
  </conditionalFormatting>
  <conditionalFormatting sqref="BD24">
    <cfRule type="cellIs" dxfId="8718" priority="3295" operator="lessThan">
      <formula>$C$4</formula>
    </cfRule>
  </conditionalFormatting>
  <conditionalFormatting sqref="BD25">
    <cfRule type="cellIs" dxfId="8717" priority="3296" operator="lessThan">
      <formula>$C$4</formula>
    </cfRule>
  </conditionalFormatting>
  <conditionalFormatting sqref="BD26">
    <cfRule type="cellIs" dxfId="8716" priority="3297" operator="lessThan">
      <formula>$C$4</formula>
    </cfRule>
  </conditionalFormatting>
  <conditionalFormatting sqref="BD27">
    <cfRule type="cellIs" dxfId="8715" priority="3298" operator="lessThan">
      <formula>$C$4</formula>
    </cfRule>
  </conditionalFormatting>
  <conditionalFormatting sqref="BD28">
    <cfRule type="cellIs" dxfId="8714" priority="3299" operator="lessThan">
      <formula>$C$4</formula>
    </cfRule>
  </conditionalFormatting>
  <conditionalFormatting sqref="BD29">
    <cfRule type="cellIs" dxfId="8713" priority="3300" operator="lessThan">
      <formula>$C$4</formula>
    </cfRule>
  </conditionalFormatting>
  <conditionalFormatting sqref="BD30">
    <cfRule type="cellIs" dxfId="8712" priority="3301" operator="lessThan">
      <formula>$C$4</formula>
    </cfRule>
  </conditionalFormatting>
  <conditionalFormatting sqref="BD31">
    <cfRule type="cellIs" dxfId="8711" priority="3302" operator="lessThan">
      <formula>$C$4</formula>
    </cfRule>
  </conditionalFormatting>
  <conditionalFormatting sqref="BD32">
    <cfRule type="cellIs" dxfId="8710" priority="3303" operator="lessThan">
      <formula>$C$4</formula>
    </cfRule>
  </conditionalFormatting>
  <conditionalFormatting sqref="BD33">
    <cfRule type="cellIs" dxfId="8709" priority="3304" operator="lessThan">
      <formula>$C$4</formula>
    </cfRule>
  </conditionalFormatting>
  <conditionalFormatting sqref="BD34">
    <cfRule type="cellIs" dxfId="8708" priority="3305" operator="lessThan">
      <formula>$C$4</formula>
    </cfRule>
  </conditionalFormatting>
  <conditionalFormatting sqref="BD35">
    <cfRule type="cellIs" dxfId="8707" priority="3306" operator="lessThan">
      <formula>$C$4</formula>
    </cfRule>
  </conditionalFormatting>
  <conditionalFormatting sqref="BD36">
    <cfRule type="cellIs" dxfId="8706" priority="3307" operator="lessThan">
      <formula>$C$4</formula>
    </cfRule>
  </conditionalFormatting>
  <conditionalFormatting sqref="BD37">
    <cfRule type="cellIs" dxfId="8705" priority="3308" operator="lessThan">
      <formula>$C$4</formula>
    </cfRule>
  </conditionalFormatting>
  <conditionalFormatting sqref="BD38">
    <cfRule type="cellIs" dxfId="8704" priority="3309" operator="lessThan">
      <formula>$C$4</formula>
    </cfRule>
  </conditionalFormatting>
  <conditionalFormatting sqref="BD39">
    <cfRule type="cellIs" dxfId="8703" priority="3310" operator="lessThan">
      <formula>$C$4</formula>
    </cfRule>
  </conditionalFormatting>
  <conditionalFormatting sqref="BD40">
    <cfRule type="cellIs" dxfId="8702" priority="3311" operator="lessThan">
      <formula>$C$4</formula>
    </cfRule>
  </conditionalFormatting>
  <conditionalFormatting sqref="BD41">
    <cfRule type="cellIs" dxfId="8701" priority="3312" operator="lessThan">
      <formula>$C$4</formula>
    </cfRule>
  </conditionalFormatting>
  <conditionalFormatting sqref="BD42">
    <cfRule type="cellIs" dxfId="8700" priority="3313" operator="lessThan">
      <formula>$C$4</formula>
    </cfRule>
  </conditionalFormatting>
  <conditionalFormatting sqref="BD43">
    <cfRule type="cellIs" dxfId="8699" priority="3314" operator="lessThan">
      <formula>$C$4</formula>
    </cfRule>
  </conditionalFormatting>
  <conditionalFormatting sqref="BD44">
    <cfRule type="cellIs" dxfId="8698" priority="3315" operator="lessThan">
      <formula>$C$4</formula>
    </cfRule>
  </conditionalFormatting>
  <conditionalFormatting sqref="BD45">
    <cfRule type="cellIs" dxfId="8697" priority="3316" operator="lessThan">
      <formula>$C$4</formula>
    </cfRule>
  </conditionalFormatting>
  <conditionalFormatting sqref="BD46">
    <cfRule type="cellIs" dxfId="8696" priority="3317" operator="lessThan">
      <formula>$C$4</formula>
    </cfRule>
  </conditionalFormatting>
  <conditionalFormatting sqref="BD47">
    <cfRule type="cellIs" dxfId="8695" priority="3318" operator="lessThan">
      <formula>$C$4</formula>
    </cfRule>
  </conditionalFormatting>
  <conditionalFormatting sqref="BD48">
    <cfRule type="cellIs" dxfId="8694" priority="3319" operator="lessThan">
      <formula>$C$4</formula>
    </cfRule>
  </conditionalFormatting>
  <conditionalFormatting sqref="BD49">
    <cfRule type="cellIs" dxfId="8693" priority="3320" operator="lessThan">
      <formula>$C$4</formula>
    </cfRule>
  </conditionalFormatting>
  <conditionalFormatting sqref="BD50">
    <cfRule type="cellIs" dxfId="8692" priority="3321" operator="lessThan">
      <formula>$C$4</formula>
    </cfRule>
  </conditionalFormatting>
  <conditionalFormatting sqref="BD51">
    <cfRule type="cellIs" dxfId="8691" priority="3322" operator="lessThan">
      <formula>$C$4</formula>
    </cfRule>
  </conditionalFormatting>
  <conditionalFormatting sqref="BD52">
    <cfRule type="cellIs" dxfId="8690" priority="3323" operator="lessThan">
      <formula>$C$4</formula>
    </cfRule>
  </conditionalFormatting>
  <conditionalFormatting sqref="BD53">
    <cfRule type="cellIs" dxfId="8689" priority="3324" operator="lessThan">
      <formula>$C$4</formula>
    </cfRule>
  </conditionalFormatting>
  <conditionalFormatting sqref="BD54">
    <cfRule type="cellIs" dxfId="8688" priority="3325" operator="lessThan">
      <formula>$C$4</formula>
    </cfRule>
  </conditionalFormatting>
  <conditionalFormatting sqref="BD55">
    <cfRule type="cellIs" dxfId="8687" priority="3326" operator="lessThan">
      <formula>$C$4</formula>
    </cfRule>
  </conditionalFormatting>
  <conditionalFormatting sqref="BD56">
    <cfRule type="cellIs" dxfId="8686" priority="3327" operator="lessThan">
      <formula>$C$4</formula>
    </cfRule>
  </conditionalFormatting>
  <conditionalFormatting sqref="BD57">
    <cfRule type="cellIs" dxfId="8685" priority="3328" operator="lessThan">
      <formula>$C$4</formula>
    </cfRule>
  </conditionalFormatting>
  <conditionalFormatting sqref="BD58">
    <cfRule type="cellIs" dxfId="8684" priority="3329" operator="lessThan">
      <formula>$C$4</formula>
    </cfRule>
  </conditionalFormatting>
  <conditionalFormatting sqref="BD59">
    <cfRule type="cellIs" dxfId="8683" priority="3330" operator="lessThan">
      <formula>$C$4</formula>
    </cfRule>
  </conditionalFormatting>
  <conditionalFormatting sqref="BD60">
    <cfRule type="cellIs" dxfId="8682" priority="3331" operator="lessThan">
      <formula>$C$4</formula>
    </cfRule>
  </conditionalFormatting>
  <conditionalFormatting sqref="BE11">
    <cfRule type="cellIs" dxfId="8681" priority="3332" operator="lessThan">
      <formula>$C$4</formula>
    </cfRule>
  </conditionalFormatting>
  <conditionalFormatting sqref="BE12">
    <cfRule type="cellIs" dxfId="8680" priority="3333" operator="lessThan">
      <formula>$C$4</formula>
    </cfRule>
  </conditionalFormatting>
  <conditionalFormatting sqref="BE13">
    <cfRule type="cellIs" dxfId="8679" priority="3334" operator="lessThan">
      <formula>$C$4</formula>
    </cfRule>
  </conditionalFormatting>
  <conditionalFormatting sqref="BE14">
    <cfRule type="cellIs" dxfId="8678" priority="3335" operator="lessThan">
      <formula>$C$4</formula>
    </cfRule>
  </conditionalFormatting>
  <conditionalFormatting sqref="BE15">
    <cfRule type="cellIs" dxfId="8677" priority="3336" operator="lessThan">
      <formula>$C$4</formula>
    </cfRule>
  </conditionalFormatting>
  <conditionalFormatting sqref="BE16">
    <cfRule type="cellIs" dxfId="8676" priority="3337" operator="lessThan">
      <formula>$C$4</formula>
    </cfRule>
  </conditionalFormatting>
  <conditionalFormatting sqref="BE17">
    <cfRule type="cellIs" dxfId="8675" priority="3338" operator="lessThan">
      <formula>$C$4</formula>
    </cfRule>
  </conditionalFormatting>
  <conditionalFormatting sqref="BE18">
    <cfRule type="cellIs" dxfId="8674" priority="3339" operator="lessThan">
      <formula>$C$4</formula>
    </cfRule>
  </conditionalFormatting>
  <conditionalFormatting sqref="BE19">
    <cfRule type="cellIs" dxfId="8673" priority="3340" operator="lessThan">
      <formula>$C$4</formula>
    </cfRule>
  </conditionalFormatting>
  <conditionalFormatting sqref="BE20">
    <cfRule type="cellIs" dxfId="8672" priority="3341" operator="lessThan">
      <formula>$C$4</formula>
    </cfRule>
  </conditionalFormatting>
  <conditionalFormatting sqref="BE21">
    <cfRule type="cellIs" dxfId="8671" priority="3342" operator="lessThan">
      <formula>$C$4</formula>
    </cfRule>
  </conditionalFormatting>
  <conditionalFormatting sqref="BE22">
    <cfRule type="cellIs" dxfId="8670" priority="3343" operator="lessThan">
      <formula>$C$4</formula>
    </cfRule>
  </conditionalFormatting>
  <conditionalFormatting sqref="BE23">
    <cfRule type="cellIs" dxfId="8669" priority="3344" operator="lessThan">
      <formula>$C$4</formula>
    </cfRule>
  </conditionalFormatting>
  <conditionalFormatting sqref="BE24">
    <cfRule type="cellIs" dxfId="8668" priority="3345" operator="lessThan">
      <formula>$C$4</formula>
    </cfRule>
  </conditionalFormatting>
  <conditionalFormatting sqref="BE25">
    <cfRule type="cellIs" dxfId="8667" priority="3346" operator="lessThan">
      <formula>$C$4</formula>
    </cfRule>
  </conditionalFormatting>
  <conditionalFormatting sqref="BE26">
    <cfRule type="cellIs" dxfId="8666" priority="3347" operator="lessThan">
      <formula>$C$4</formula>
    </cfRule>
  </conditionalFormatting>
  <conditionalFormatting sqref="BE27">
    <cfRule type="cellIs" dxfId="8665" priority="3348" operator="lessThan">
      <formula>$C$4</formula>
    </cfRule>
  </conditionalFormatting>
  <conditionalFormatting sqref="BE28">
    <cfRule type="cellIs" dxfId="8664" priority="3349" operator="lessThan">
      <formula>$C$4</formula>
    </cfRule>
  </conditionalFormatting>
  <conditionalFormatting sqref="BE29">
    <cfRule type="cellIs" dxfId="8663" priority="3350" operator="lessThan">
      <formula>$C$4</formula>
    </cfRule>
  </conditionalFormatting>
  <conditionalFormatting sqref="BE30">
    <cfRule type="cellIs" dxfId="8662" priority="3351" operator="lessThan">
      <formula>$C$4</formula>
    </cfRule>
  </conditionalFormatting>
  <conditionalFormatting sqref="BE31">
    <cfRule type="cellIs" dxfId="8661" priority="3352" operator="lessThan">
      <formula>$C$4</formula>
    </cfRule>
  </conditionalFormatting>
  <conditionalFormatting sqref="BE32">
    <cfRule type="cellIs" dxfId="8660" priority="3353" operator="lessThan">
      <formula>$C$4</formula>
    </cfRule>
  </conditionalFormatting>
  <conditionalFormatting sqref="BE33">
    <cfRule type="cellIs" dxfId="8659" priority="3354" operator="lessThan">
      <formula>$C$4</formula>
    </cfRule>
  </conditionalFormatting>
  <conditionalFormatting sqref="BE34">
    <cfRule type="cellIs" dxfId="8658" priority="3355" operator="lessThan">
      <formula>$C$4</formula>
    </cfRule>
  </conditionalFormatting>
  <conditionalFormatting sqref="BE35">
    <cfRule type="cellIs" dxfId="8657" priority="3356" operator="lessThan">
      <formula>$C$4</formula>
    </cfRule>
  </conditionalFormatting>
  <conditionalFormatting sqref="BE36">
    <cfRule type="cellIs" dxfId="8656" priority="3357" operator="lessThan">
      <formula>$C$4</formula>
    </cfRule>
  </conditionalFormatting>
  <conditionalFormatting sqref="BE37">
    <cfRule type="cellIs" dxfId="8655" priority="3358" operator="lessThan">
      <formula>$C$4</formula>
    </cfRule>
  </conditionalFormatting>
  <conditionalFormatting sqref="BE38">
    <cfRule type="cellIs" dxfId="8654" priority="3359" operator="lessThan">
      <formula>$C$4</formula>
    </cfRule>
  </conditionalFormatting>
  <conditionalFormatting sqref="BE39">
    <cfRule type="cellIs" dxfId="8653" priority="3360" operator="lessThan">
      <formula>$C$4</formula>
    </cfRule>
  </conditionalFormatting>
  <conditionalFormatting sqref="BE40">
    <cfRule type="cellIs" dxfId="8652" priority="3361" operator="lessThan">
      <formula>$C$4</formula>
    </cfRule>
  </conditionalFormatting>
  <conditionalFormatting sqref="BE41">
    <cfRule type="cellIs" dxfId="8651" priority="3362" operator="lessThan">
      <formula>$C$4</formula>
    </cfRule>
  </conditionalFormatting>
  <conditionalFormatting sqref="BE42">
    <cfRule type="cellIs" dxfId="8650" priority="3363" operator="lessThan">
      <formula>$C$4</formula>
    </cfRule>
  </conditionalFormatting>
  <conditionalFormatting sqref="BE43">
    <cfRule type="cellIs" dxfId="8649" priority="3364" operator="lessThan">
      <formula>$C$4</formula>
    </cfRule>
  </conditionalFormatting>
  <conditionalFormatting sqref="BE44">
    <cfRule type="cellIs" dxfId="8648" priority="3365" operator="lessThan">
      <formula>$C$4</formula>
    </cfRule>
  </conditionalFormatting>
  <conditionalFormatting sqref="BE45">
    <cfRule type="cellIs" dxfId="8647" priority="3366" operator="lessThan">
      <formula>$C$4</formula>
    </cfRule>
  </conditionalFormatting>
  <conditionalFormatting sqref="BE46">
    <cfRule type="cellIs" dxfId="8646" priority="3367" operator="lessThan">
      <formula>$C$4</formula>
    </cfRule>
  </conditionalFormatting>
  <conditionalFormatting sqref="BE47">
    <cfRule type="cellIs" dxfId="8645" priority="3368" operator="lessThan">
      <formula>$C$4</formula>
    </cfRule>
  </conditionalFormatting>
  <conditionalFormatting sqref="BE48">
    <cfRule type="cellIs" dxfId="8644" priority="3369" operator="lessThan">
      <formula>$C$4</formula>
    </cfRule>
  </conditionalFormatting>
  <conditionalFormatting sqref="BE49">
    <cfRule type="cellIs" dxfId="8643" priority="3370" operator="lessThan">
      <formula>$C$4</formula>
    </cfRule>
  </conditionalFormatting>
  <conditionalFormatting sqref="BE50">
    <cfRule type="cellIs" dxfId="8642" priority="3371" operator="lessThan">
      <formula>$C$4</formula>
    </cfRule>
  </conditionalFormatting>
  <conditionalFormatting sqref="BE51">
    <cfRule type="cellIs" dxfId="8641" priority="3372" operator="lessThan">
      <formula>$C$4</formula>
    </cfRule>
  </conditionalFormatting>
  <conditionalFormatting sqref="BE52">
    <cfRule type="cellIs" dxfId="8640" priority="3373" operator="lessThan">
      <formula>$C$4</formula>
    </cfRule>
  </conditionalFormatting>
  <conditionalFormatting sqref="BE53">
    <cfRule type="cellIs" dxfId="8639" priority="3374" operator="lessThan">
      <formula>$C$4</formula>
    </cfRule>
  </conditionalFormatting>
  <conditionalFormatting sqref="BE54">
    <cfRule type="cellIs" dxfId="8638" priority="3375" operator="lessThan">
      <formula>$C$4</formula>
    </cfRule>
  </conditionalFormatting>
  <conditionalFormatting sqref="BE55">
    <cfRule type="cellIs" dxfId="8637" priority="3376" operator="lessThan">
      <formula>$C$4</formula>
    </cfRule>
  </conditionalFormatting>
  <conditionalFormatting sqref="BE56">
    <cfRule type="cellIs" dxfId="8636" priority="3377" operator="lessThan">
      <formula>$C$4</formula>
    </cfRule>
  </conditionalFormatting>
  <conditionalFormatting sqref="BE57">
    <cfRule type="cellIs" dxfId="8635" priority="3378" operator="lessThan">
      <formula>$C$4</formula>
    </cfRule>
  </conditionalFormatting>
  <conditionalFormatting sqref="BE58">
    <cfRule type="cellIs" dxfId="8634" priority="3379" operator="lessThan">
      <formula>$C$4</formula>
    </cfRule>
  </conditionalFormatting>
  <conditionalFormatting sqref="BE59">
    <cfRule type="cellIs" dxfId="8633" priority="3380" operator="lessThan">
      <formula>$C$4</formula>
    </cfRule>
  </conditionalFormatting>
  <conditionalFormatting sqref="BE60">
    <cfRule type="cellIs" dxfId="8632" priority="3381" operator="lessThan">
      <formula>$C$4</formula>
    </cfRule>
  </conditionalFormatting>
  <conditionalFormatting sqref="BF11">
    <cfRule type="cellIs" dxfId="8631" priority="3382" operator="lessThan">
      <formula>$C$4</formula>
    </cfRule>
  </conditionalFormatting>
  <conditionalFormatting sqref="BF12">
    <cfRule type="cellIs" dxfId="8630" priority="3383" operator="lessThan">
      <formula>$C$4</formula>
    </cfRule>
  </conditionalFormatting>
  <conditionalFormatting sqref="BF13">
    <cfRule type="cellIs" dxfId="8629" priority="3384" operator="lessThan">
      <formula>$C$4</formula>
    </cfRule>
  </conditionalFormatting>
  <conditionalFormatting sqref="BF14">
    <cfRule type="cellIs" dxfId="8628" priority="3385" operator="lessThan">
      <formula>$C$4</formula>
    </cfRule>
  </conditionalFormatting>
  <conditionalFormatting sqref="BF15">
    <cfRule type="cellIs" dxfId="8627" priority="3386" operator="lessThan">
      <formula>$C$4</formula>
    </cfRule>
  </conditionalFormatting>
  <conditionalFormatting sqref="BF16">
    <cfRule type="cellIs" dxfId="8626" priority="3387" operator="lessThan">
      <formula>$C$4</formula>
    </cfRule>
  </conditionalFormatting>
  <conditionalFormatting sqref="BF17">
    <cfRule type="cellIs" dxfId="8625" priority="3388" operator="lessThan">
      <formula>$C$4</formula>
    </cfRule>
  </conditionalFormatting>
  <conditionalFormatting sqref="BF18">
    <cfRule type="cellIs" dxfId="8624" priority="3389" operator="lessThan">
      <formula>$C$4</formula>
    </cfRule>
  </conditionalFormatting>
  <conditionalFormatting sqref="BF19">
    <cfRule type="cellIs" dxfId="8623" priority="3390" operator="lessThan">
      <formula>$C$4</formula>
    </cfRule>
  </conditionalFormatting>
  <conditionalFormatting sqref="BF20">
    <cfRule type="cellIs" dxfId="8622" priority="3391" operator="lessThan">
      <formula>$C$4</formula>
    </cfRule>
  </conditionalFormatting>
  <conditionalFormatting sqref="BF21">
    <cfRule type="cellIs" dxfId="8621" priority="3392" operator="lessThan">
      <formula>$C$4</formula>
    </cfRule>
  </conditionalFormatting>
  <conditionalFormatting sqref="BF22">
    <cfRule type="cellIs" dxfId="8620" priority="3393" operator="lessThan">
      <formula>$C$4</formula>
    </cfRule>
  </conditionalFormatting>
  <conditionalFormatting sqref="BF23">
    <cfRule type="cellIs" dxfId="8619" priority="3394" operator="lessThan">
      <formula>$C$4</formula>
    </cfRule>
  </conditionalFormatting>
  <conditionalFormatting sqref="BF24">
    <cfRule type="cellIs" dxfId="8618" priority="3395" operator="lessThan">
      <formula>$C$4</formula>
    </cfRule>
  </conditionalFormatting>
  <conditionalFormatting sqref="BF25">
    <cfRule type="cellIs" dxfId="8617" priority="3396" operator="lessThan">
      <formula>$C$4</formula>
    </cfRule>
  </conditionalFormatting>
  <conditionalFormatting sqref="BF26">
    <cfRule type="cellIs" dxfId="8616" priority="3397" operator="lessThan">
      <formula>$C$4</formula>
    </cfRule>
  </conditionalFormatting>
  <conditionalFormatting sqref="BF27">
    <cfRule type="cellIs" dxfId="8615" priority="3398" operator="lessThan">
      <formula>$C$4</formula>
    </cfRule>
  </conditionalFormatting>
  <conditionalFormatting sqref="BF28">
    <cfRule type="cellIs" dxfId="8614" priority="3399" operator="lessThan">
      <formula>$C$4</formula>
    </cfRule>
  </conditionalFormatting>
  <conditionalFormatting sqref="BF29">
    <cfRule type="cellIs" dxfId="8613" priority="3400" operator="lessThan">
      <formula>$C$4</formula>
    </cfRule>
  </conditionalFormatting>
  <conditionalFormatting sqref="BF30">
    <cfRule type="cellIs" dxfId="8612" priority="3401" operator="lessThan">
      <formula>$C$4</formula>
    </cfRule>
  </conditionalFormatting>
  <conditionalFormatting sqref="BF31">
    <cfRule type="cellIs" dxfId="8611" priority="3402" operator="lessThan">
      <formula>$C$4</formula>
    </cfRule>
  </conditionalFormatting>
  <conditionalFormatting sqref="BF32">
    <cfRule type="cellIs" dxfId="8610" priority="3403" operator="lessThan">
      <formula>$C$4</formula>
    </cfRule>
  </conditionalFormatting>
  <conditionalFormatting sqref="BF33">
    <cfRule type="cellIs" dxfId="8609" priority="3404" operator="lessThan">
      <formula>$C$4</formula>
    </cfRule>
  </conditionalFormatting>
  <conditionalFormatting sqref="BF34">
    <cfRule type="cellIs" dxfId="8608" priority="3405" operator="lessThan">
      <formula>$C$4</formula>
    </cfRule>
  </conditionalFormatting>
  <conditionalFormatting sqref="BF35">
    <cfRule type="cellIs" dxfId="8607" priority="3406" operator="lessThan">
      <formula>$C$4</formula>
    </cfRule>
  </conditionalFormatting>
  <conditionalFormatting sqref="BF36">
    <cfRule type="cellIs" dxfId="8606" priority="3407" operator="lessThan">
      <formula>$C$4</formula>
    </cfRule>
  </conditionalFormatting>
  <conditionalFormatting sqref="BF37">
    <cfRule type="cellIs" dxfId="8605" priority="3408" operator="lessThan">
      <formula>$C$4</formula>
    </cfRule>
  </conditionalFormatting>
  <conditionalFormatting sqref="BF38">
    <cfRule type="cellIs" dxfId="8604" priority="3409" operator="lessThan">
      <formula>$C$4</formula>
    </cfRule>
  </conditionalFormatting>
  <conditionalFormatting sqref="BF39">
    <cfRule type="cellIs" dxfId="8603" priority="3410" operator="lessThan">
      <formula>$C$4</formula>
    </cfRule>
  </conditionalFormatting>
  <conditionalFormatting sqref="BF40">
    <cfRule type="cellIs" dxfId="8602" priority="3411" operator="lessThan">
      <formula>$C$4</formula>
    </cfRule>
  </conditionalFormatting>
  <conditionalFormatting sqref="BF41">
    <cfRule type="cellIs" dxfId="8601" priority="3412" operator="lessThan">
      <formula>$C$4</formula>
    </cfRule>
  </conditionalFormatting>
  <conditionalFormatting sqref="BF42">
    <cfRule type="cellIs" dxfId="8600" priority="3413" operator="lessThan">
      <formula>$C$4</formula>
    </cfRule>
  </conditionalFormatting>
  <conditionalFormatting sqref="BF43">
    <cfRule type="cellIs" dxfId="8599" priority="3414" operator="lessThan">
      <formula>$C$4</formula>
    </cfRule>
  </conditionalFormatting>
  <conditionalFormatting sqref="BF44">
    <cfRule type="cellIs" dxfId="8598" priority="3415" operator="lessThan">
      <formula>$C$4</formula>
    </cfRule>
  </conditionalFormatting>
  <conditionalFormatting sqref="BF45">
    <cfRule type="cellIs" dxfId="8597" priority="3416" operator="lessThan">
      <formula>$C$4</formula>
    </cfRule>
  </conditionalFormatting>
  <conditionalFormatting sqref="BF46">
    <cfRule type="cellIs" dxfId="8596" priority="3417" operator="lessThan">
      <formula>$C$4</formula>
    </cfRule>
  </conditionalFormatting>
  <conditionalFormatting sqref="BF47">
    <cfRule type="cellIs" dxfId="8595" priority="3418" operator="lessThan">
      <formula>$C$4</formula>
    </cfRule>
  </conditionalFormatting>
  <conditionalFormatting sqref="BF48">
    <cfRule type="cellIs" dxfId="8594" priority="3419" operator="lessThan">
      <formula>$C$4</formula>
    </cfRule>
  </conditionalFormatting>
  <conditionalFormatting sqref="BF49">
    <cfRule type="cellIs" dxfId="8593" priority="3420" operator="lessThan">
      <formula>$C$4</formula>
    </cfRule>
  </conditionalFormatting>
  <conditionalFormatting sqref="BF50">
    <cfRule type="cellIs" dxfId="8592" priority="3421" operator="lessThan">
      <formula>$C$4</formula>
    </cfRule>
  </conditionalFormatting>
  <conditionalFormatting sqref="BF51">
    <cfRule type="cellIs" dxfId="8591" priority="3422" operator="lessThan">
      <formula>$C$4</formula>
    </cfRule>
  </conditionalFormatting>
  <conditionalFormatting sqref="BF52">
    <cfRule type="cellIs" dxfId="8590" priority="3423" operator="lessThan">
      <formula>$C$4</formula>
    </cfRule>
  </conditionalFormatting>
  <conditionalFormatting sqref="BF53">
    <cfRule type="cellIs" dxfId="8589" priority="3424" operator="lessThan">
      <formula>$C$4</formula>
    </cfRule>
  </conditionalFormatting>
  <conditionalFormatting sqref="BF54">
    <cfRule type="cellIs" dxfId="8588" priority="3425" operator="lessThan">
      <formula>$C$4</formula>
    </cfRule>
  </conditionalFormatting>
  <conditionalFormatting sqref="BF55">
    <cfRule type="cellIs" dxfId="8587" priority="3426" operator="lessThan">
      <formula>$C$4</formula>
    </cfRule>
  </conditionalFormatting>
  <conditionalFormatting sqref="BF56">
    <cfRule type="cellIs" dxfId="8586" priority="3427" operator="lessThan">
      <formula>$C$4</formula>
    </cfRule>
  </conditionalFormatting>
  <conditionalFormatting sqref="BF57">
    <cfRule type="cellIs" dxfId="8585" priority="3428" operator="lessThan">
      <formula>$C$4</formula>
    </cfRule>
  </conditionalFormatting>
  <conditionalFormatting sqref="BF58">
    <cfRule type="cellIs" dxfId="8584" priority="3429" operator="lessThan">
      <formula>$C$4</formula>
    </cfRule>
  </conditionalFormatting>
  <conditionalFormatting sqref="BF59">
    <cfRule type="cellIs" dxfId="8583" priority="3430" operator="lessThan">
      <formula>$C$4</formula>
    </cfRule>
  </conditionalFormatting>
  <conditionalFormatting sqref="BF60">
    <cfRule type="cellIs" dxfId="8582" priority="3431" operator="lessThan">
      <formula>$C$4</formula>
    </cfRule>
  </conditionalFormatting>
  <conditionalFormatting sqref="BG11">
    <cfRule type="cellIs" dxfId="8581" priority="3432" operator="lessThan">
      <formula>$C$4</formula>
    </cfRule>
  </conditionalFormatting>
  <conditionalFormatting sqref="BG12">
    <cfRule type="cellIs" dxfId="8580" priority="3433" operator="lessThan">
      <formula>$C$4</formula>
    </cfRule>
  </conditionalFormatting>
  <conditionalFormatting sqref="BG13">
    <cfRule type="cellIs" dxfId="8579" priority="3434" operator="lessThan">
      <formula>$C$4</formula>
    </cfRule>
  </conditionalFormatting>
  <conditionalFormatting sqref="BG14">
    <cfRule type="cellIs" dxfId="8578" priority="3435" operator="lessThan">
      <formula>$C$4</formula>
    </cfRule>
  </conditionalFormatting>
  <conditionalFormatting sqref="BG15">
    <cfRule type="cellIs" dxfId="8577" priority="3436" operator="lessThan">
      <formula>$C$4</formula>
    </cfRule>
  </conditionalFormatting>
  <conditionalFormatting sqref="BG16">
    <cfRule type="cellIs" dxfId="8576" priority="3437" operator="lessThan">
      <formula>$C$4</formula>
    </cfRule>
  </conditionalFormatting>
  <conditionalFormatting sqref="BG17">
    <cfRule type="cellIs" dxfId="8575" priority="3438" operator="lessThan">
      <formula>$C$4</formula>
    </cfRule>
  </conditionalFormatting>
  <conditionalFormatting sqref="BG18">
    <cfRule type="cellIs" dxfId="8574" priority="3439" operator="lessThan">
      <formula>$C$4</formula>
    </cfRule>
  </conditionalFormatting>
  <conditionalFormatting sqref="BG19">
    <cfRule type="cellIs" dxfId="8573" priority="3440" operator="lessThan">
      <formula>$C$4</formula>
    </cfRule>
  </conditionalFormatting>
  <conditionalFormatting sqref="BG20">
    <cfRule type="cellIs" dxfId="8572" priority="3441" operator="lessThan">
      <formula>$C$4</formula>
    </cfRule>
  </conditionalFormatting>
  <conditionalFormatting sqref="BG21">
    <cfRule type="cellIs" dxfId="8571" priority="3442" operator="lessThan">
      <formula>$C$4</formula>
    </cfRule>
  </conditionalFormatting>
  <conditionalFormatting sqref="BG22">
    <cfRule type="cellIs" dxfId="8570" priority="3443" operator="lessThan">
      <formula>$C$4</formula>
    </cfRule>
  </conditionalFormatting>
  <conditionalFormatting sqref="BG23">
    <cfRule type="cellIs" dxfId="8569" priority="3444" operator="lessThan">
      <formula>$C$4</formula>
    </cfRule>
  </conditionalFormatting>
  <conditionalFormatting sqref="BG24">
    <cfRule type="cellIs" dxfId="8568" priority="3445" operator="lessThan">
      <formula>$C$4</formula>
    </cfRule>
  </conditionalFormatting>
  <conditionalFormatting sqref="BG25">
    <cfRule type="cellIs" dxfId="8567" priority="3446" operator="lessThan">
      <formula>$C$4</formula>
    </cfRule>
  </conditionalFormatting>
  <conditionalFormatting sqref="BG26">
    <cfRule type="cellIs" dxfId="8566" priority="3447" operator="lessThan">
      <formula>$C$4</formula>
    </cfRule>
  </conditionalFormatting>
  <conditionalFormatting sqref="BG27">
    <cfRule type="cellIs" dxfId="8565" priority="3448" operator="lessThan">
      <formula>$C$4</formula>
    </cfRule>
  </conditionalFormatting>
  <conditionalFormatting sqref="BG28">
    <cfRule type="cellIs" dxfId="8564" priority="3449" operator="lessThan">
      <formula>$C$4</formula>
    </cfRule>
  </conditionalFormatting>
  <conditionalFormatting sqref="BG29">
    <cfRule type="cellIs" dxfId="8563" priority="3450" operator="lessThan">
      <formula>$C$4</formula>
    </cfRule>
  </conditionalFormatting>
  <conditionalFormatting sqref="BG30">
    <cfRule type="cellIs" dxfId="8562" priority="3451" operator="lessThan">
      <formula>$C$4</formula>
    </cfRule>
  </conditionalFormatting>
  <conditionalFormatting sqref="BG31">
    <cfRule type="cellIs" dxfId="8561" priority="3452" operator="lessThan">
      <formula>$C$4</formula>
    </cfRule>
  </conditionalFormatting>
  <conditionalFormatting sqref="BG32">
    <cfRule type="cellIs" dxfId="8560" priority="3453" operator="lessThan">
      <formula>$C$4</formula>
    </cfRule>
  </conditionalFormatting>
  <conditionalFormatting sqref="BG33">
    <cfRule type="cellIs" dxfId="8559" priority="3454" operator="lessThan">
      <formula>$C$4</formula>
    </cfRule>
  </conditionalFormatting>
  <conditionalFormatting sqref="BG34">
    <cfRule type="cellIs" dxfId="8558" priority="3455" operator="lessThan">
      <formula>$C$4</formula>
    </cfRule>
  </conditionalFormatting>
  <conditionalFormatting sqref="BG35">
    <cfRule type="cellIs" dxfId="8557" priority="3456" operator="lessThan">
      <formula>$C$4</formula>
    </cfRule>
  </conditionalFormatting>
  <conditionalFormatting sqref="BG36">
    <cfRule type="cellIs" dxfId="8556" priority="3457" operator="lessThan">
      <formula>$C$4</formula>
    </cfRule>
  </conditionalFormatting>
  <conditionalFormatting sqref="BG37">
    <cfRule type="cellIs" dxfId="8555" priority="3458" operator="lessThan">
      <formula>$C$4</formula>
    </cfRule>
  </conditionalFormatting>
  <conditionalFormatting sqref="BG38">
    <cfRule type="cellIs" dxfId="8554" priority="3459" operator="lessThan">
      <formula>$C$4</formula>
    </cfRule>
  </conditionalFormatting>
  <conditionalFormatting sqref="BG39">
    <cfRule type="cellIs" dxfId="8553" priority="3460" operator="lessThan">
      <formula>$C$4</formula>
    </cfRule>
  </conditionalFormatting>
  <conditionalFormatting sqref="BG40">
    <cfRule type="cellIs" dxfId="8552" priority="3461" operator="lessThan">
      <formula>$C$4</formula>
    </cfRule>
  </conditionalFormatting>
  <conditionalFormatting sqref="BG41">
    <cfRule type="cellIs" dxfId="8551" priority="3462" operator="lessThan">
      <formula>$C$4</formula>
    </cfRule>
  </conditionalFormatting>
  <conditionalFormatting sqref="BG42">
    <cfRule type="cellIs" dxfId="8550" priority="3463" operator="lessThan">
      <formula>$C$4</formula>
    </cfRule>
  </conditionalFormatting>
  <conditionalFormatting sqref="BG43">
    <cfRule type="cellIs" dxfId="8549" priority="3464" operator="lessThan">
      <formula>$C$4</formula>
    </cfRule>
  </conditionalFormatting>
  <conditionalFormatting sqref="BG44">
    <cfRule type="cellIs" dxfId="8548" priority="3465" operator="lessThan">
      <formula>$C$4</formula>
    </cfRule>
  </conditionalFormatting>
  <conditionalFormatting sqref="BG45">
    <cfRule type="cellIs" dxfId="8547" priority="3466" operator="lessThan">
      <formula>$C$4</formula>
    </cfRule>
  </conditionalFormatting>
  <conditionalFormatting sqref="BG46">
    <cfRule type="cellIs" dxfId="8546" priority="3467" operator="lessThan">
      <formula>$C$4</formula>
    </cfRule>
  </conditionalFormatting>
  <conditionalFormatting sqref="BG47">
    <cfRule type="cellIs" dxfId="8545" priority="3468" operator="lessThan">
      <formula>$C$4</formula>
    </cfRule>
  </conditionalFormatting>
  <conditionalFormatting sqref="BG48">
    <cfRule type="cellIs" dxfId="8544" priority="3469" operator="lessThan">
      <formula>$C$4</formula>
    </cfRule>
  </conditionalFormatting>
  <conditionalFormatting sqref="BG49">
    <cfRule type="cellIs" dxfId="8543" priority="3470" operator="lessThan">
      <formula>$C$4</formula>
    </cfRule>
  </conditionalFormatting>
  <conditionalFormatting sqref="BG50">
    <cfRule type="cellIs" dxfId="8542" priority="3471" operator="lessThan">
      <formula>$C$4</formula>
    </cfRule>
  </conditionalFormatting>
  <conditionalFormatting sqref="BG51">
    <cfRule type="cellIs" dxfId="8541" priority="3472" operator="lessThan">
      <formula>$C$4</formula>
    </cfRule>
  </conditionalFormatting>
  <conditionalFormatting sqref="BG52">
    <cfRule type="cellIs" dxfId="8540" priority="3473" operator="lessThan">
      <formula>$C$4</formula>
    </cfRule>
  </conditionalFormatting>
  <conditionalFormatting sqref="BG53">
    <cfRule type="cellIs" dxfId="8539" priority="3474" operator="lessThan">
      <formula>$C$4</formula>
    </cfRule>
  </conditionalFormatting>
  <conditionalFormatting sqref="BG54">
    <cfRule type="cellIs" dxfId="8538" priority="3475" operator="lessThan">
      <formula>$C$4</formula>
    </cfRule>
  </conditionalFormatting>
  <conditionalFormatting sqref="BG55">
    <cfRule type="cellIs" dxfId="8537" priority="3476" operator="lessThan">
      <formula>$C$4</formula>
    </cfRule>
  </conditionalFormatting>
  <conditionalFormatting sqref="BG56">
    <cfRule type="cellIs" dxfId="8536" priority="3477" operator="lessThan">
      <formula>$C$4</formula>
    </cfRule>
  </conditionalFormatting>
  <conditionalFormatting sqref="BG57">
    <cfRule type="cellIs" dxfId="8535" priority="3478" operator="lessThan">
      <formula>$C$4</formula>
    </cfRule>
  </conditionalFormatting>
  <conditionalFormatting sqref="BG58">
    <cfRule type="cellIs" dxfId="8534" priority="3479" operator="lessThan">
      <formula>$C$4</formula>
    </cfRule>
  </conditionalFormatting>
  <conditionalFormatting sqref="BG59">
    <cfRule type="cellIs" dxfId="8533" priority="3480" operator="lessThan">
      <formula>$C$4</formula>
    </cfRule>
  </conditionalFormatting>
  <conditionalFormatting sqref="BG60">
    <cfRule type="cellIs" dxfId="8532" priority="3481" operator="lessThan">
      <formula>$C$4</formula>
    </cfRule>
  </conditionalFormatting>
  <conditionalFormatting sqref="BH11">
    <cfRule type="cellIs" dxfId="8531" priority="3482" operator="lessThan">
      <formula>$C$4</formula>
    </cfRule>
  </conditionalFormatting>
  <conditionalFormatting sqref="BH12">
    <cfRule type="cellIs" dxfId="8530" priority="3483" operator="lessThan">
      <formula>$C$4</formula>
    </cfRule>
  </conditionalFormatting>
  <conditionalFormatting sqref="BH13">
    <cfRule type="cellIs" dxfId="8529" priority="3484" operator="lessThan">
      <formula>$C$4</formula>
    </cfRule>
  </conditionalFormatting>
  <conditionalFormatting sqref="BH14">
    <cfRule type="cellIs" dxfId="8528" priority="3485" operator="lessThan">
      <formula>$C$4</formula>
    </cfRule>
  </conditionalFormatting>
  <conditionalFormatting sqref="BH15">
    <cfRule type="cellIs" dxfId="8527" priority="3486" operator="lessThan">
      <formula>$C$4</formula>
    </cfRule>
  </conditionalFormatting>
  <conditionalFormatting sqref="BH16">
    <cfRule type="cellIs" dxfId="8526" priority="3487" operator="lessThan">
      <formula>$C$4</formula>
    </cfRule>
  </conditionalFormatting>
  <conditionalFormatting sqref="BH17">
    <cfRule type="cellIs" dxfId="8525" priority="3488" operator="lessThan">
      <formula>$C$4</formula>
    </cfRule>
  </conditionalFormatting>
  <conditionalFormatting sqref="BH18">
    <cfRule type="cellIs" dxfId="8524" priority="3489" operator="lessThan">
      <formula>$C$4</formula>
    </cfRule>
  </conditionalFormatting>
  <conditionalFormatting sqref="BH19">
    <cfRule type="cellIs" dxfId="8523" priority="3490" operator="lessThan">
      <formula>$C$4</formula>
    </cfRule>
  </conditionalFormatting>
  <conditionalFormatting sqref="BH20">
    <cfRule type="cellIs" dxfId="8522" priority="3491" operator="lessThan">
      <formula>$C$4</formula>
    </cfRule>
  </conditionalFormatting>
  <conditionalFormatting sqref="BH21">
    <cfRule type="cellIs" dxfId="8521" priority="3492" operator="lessThan">
      <formula>$C$4</formula>
    </cfRule>
  </conditionalFormatting>
  <conditionalFormatting sqref="BH22">
    <cfRule type="cellIs" dxfId="8520" priority="3493" operator="lessThan">
      <formula>$C$4</formula>
    </cfRule>
  </conditionalFormatting>
  <conditionalFormatting sqref="BH23">
    <cfRule type="cellIs" dxfId="8519" priority="3494" operator="lessThan">
      <formula>$C$4</formula>
    </cfRule>
  </conditionalFormatting>
  <conditionalFormatting sqref="BH24">
    <cfRule type="cellIs" dxfId="8518" priority="3495" operator="lessThan">
      <formula>$C$4</formula>
    </cfRule>
  </conditionalFormatting>
  <conditionalFormatting sqref="BH25">
    <cfRule type="cellIs" dxfId="8517" priority="3496" operator="lessThan">
      <formula>$C$4</formula>
    </cfRule>
  </conditionalFormatting>
  <conditionalFormatting sqref="BH26">
    <cfRule type="cellIs" dxfId="8516" priority="3497" operator="lessThan">
      <formula>$C$4</formula>
    </cfRule>
  </conditionalFormatting>
  <conditionalFormatting sqref="BH27">
    <cfRule type="cellIs" dxfId="8515" priority="3498" operator="lessThan">
      <formula>$C$4</formula>
    </cfRule>
  </conditionalFormatting>
  <conditionalFormatting sqref="BH28">
    <cfRule type="cellIs" dxfId="8514" priority="3499" operator="lessThan">
      <formula>$C$4</formula>
    </cfRule>
  </conditionalFormatting>
  <conditionalFormatting sqref="BH29">
    <cfRule type="cellIs" dxfId="8513" priority="3500" operator="lessThan">
      <formula>$C$4</formula>
    </cfRule>
  </conditionalFormatting>
  <conditionalFormatting sqref="BH30">
    <cfRule type="cellIs" dxfId="8512" priority="3501" operator="lessThan">
      <formula>$C$4</formula>
    </cfRule>
  </conditionalFormatting>
  <conditionalFormatting sqref="BH31">
    <cfRule type="cellIs" dxfId="8511" priority="3502" operator="lessThan">
      <formula>$C$4</formula>
    </cfRule>
  </conditionalFormatting>
  <conditionalFormatting sqref="BH32">
    <cfRule type="cellIs" dxfId="8510" priority="3503" operator="lessThan">
      <formula>$C$4</formula>
    </cfRule>
  </conditionalFormatting>
  <conditionalFormatting sqref="BH33">
    <cfRule type="cellIs" dxfId="8509" priority="3504" operator="lessThan">
      <formula>$C$4</formula>
    </cfRule>
  </conditionalFormatting>
  <conditionalFormatting sqref="BH34">
    <cfRule type="cellIs" dxfId="8508" priority="3505" operator="lessThan">
      <formula>$C$4</formula>
    </cfRule>
  </conditionalFormatting>
  <conditionalFormatting sqref="BH35">
    <cfRule type="cellIs" dxfId="8507" priority="3506" operator="lessThan">
      <formula>$C$4</formula>
    </cfRule>
  </conditionalFormatting>
  <conditionalFormatting sqref="BH36">
    <cfRule type="cellIs" dxfId="8506" priority="3507" operator="lessThan">
      <formula>$C$4</formula>
    </cfRule>
  </conditionalFormatting>
  <conditionalFormatting sqref="BH37">
    <cfRule type="cellIs" dxfId="8505" priority="3508" operator="lessThan">
      <formula>$C$4</formula>
    </cfRule>
  </conditionalFormatting>
  <conditionalFormatting sqref="BH38">
    <cfRule type="cellIs" dxfId="8504" priority="3509" operator="lessThan">
      <formula>$C$4</formula>
    </cfRule>
  </conditionalFormatting>
  <conditionalFormatting sqref="BH39">
    <cfRule type="cellIs" dxfId="8503" priority="3510" operator="lessThan">
      <formula>$C$4</formula>
    </cfRule>
  </conditionalFormatting>
  <conditionalFormatting sqref="BH40">
    <cfRule type="cellIs" dxfId="8502" priority="3511" operator="lessThan">
      <formula>$C$4</formula>
    </cfRule>
  </conditionalFormatting>
  <conditionalFormatting sqref="BH41">
    <cfRule type="cellIs" dxfId="8501" priority="3512" operator="lessThan">
      <formula>$C$4</formula>
    </cfRule>
  </conditionalFormatting>
  <conditionalFormatting sqref="BH42">
    <cfRule type="cellIs" dxfId="8500" priority="3513" operator="lessThan">
      <formula>$C$4</formula>
    </cfRule>
  </conditionalFormatting>
  <conditionalFormatting sqref="BH43">
    <cfRule type="cellIs" dxfId="8499" priority="3514" operator="lessThan">
      <formula>$C$4</formula>
    </cfRule>
  </conditionalFormatting>
  <conditionalFormatting sqref="BH44">
    <cfRule type="cellIs" dxfId="8498" priority="3515" operator="lessThan">
      <formula>$C$4</formula>
    </cfRule>
  </conditionalFormatting>
  <conditionalFormatting sqref="BH45">
    <cfRule type="cellIs" dxfId="8497" priority="3516" operator="lessThan">
      <formula>$C$4</formula>
    </cfRule>
  </conditionalFormatting>
  <conditionalFormatting sqref="BH46">
    <cfRule type="cellIs" dxfId="8496" priority="3517" operator="lessThan">
      <formula>$C$4</formula>
    </cfRule>
  </conditionalFormatting>
  <conditionalFormatting sqref="BH47">
    <cfRule type="cellIs" dxfId="8495" priority="3518" operator="lessThan">
      <formula>$C$4</formula>
    </cfRule>
  </conditionalFormatting>
  <conditionalFormatting sqref="BH48">
    <cfRule type="cellIs" dxfId="8494" priority="3519" operator="lessThan">
      <formula>$C$4</formula>
    </cfRule>
  </conditionalFormatting>
  <conditionalFormatting sqref="BH49">
    <cfRule type="cellIs" dxfId="8493" priority="3520" operator="lessThan">
      <formula>$C$4</formula>
    </cfRule>
  </conditionalFormatting>
  <conditionalFormatting sqref="BH50">
    <cfRule type="cellIs" dxfId="8492" priority="3521" operator="lessThan">
      <formula>$C$4</formula>
    </cfRule>
  </conditionalFormatting>
  <conditionalFormatting sqref="BH51">
    <cfRule type="cellIs" dxfId="8491" priority="3522" operator="lessThan">
      <formula>$C$4</formula>
    </cfRule>
  </conditionalFormatting>
  <conditionalFormatting sqref="BH52">
    <cfRule type="cellIs" dxfId="8490" priority="3523" operator="lessThan">
      <formula>$C$4</formula>
    </cfRule>
  </conditionalFormatting>
  <conditionalFormatting sqref="BH53">
    <cfRule type="cellIs" dxfId="8489" priority="3524" operator="lessThan">
      <formula>$C$4</formula>
    </cfRule>
  </conditionalFormatting>
  <conditionalFormatting sqref="BH54">
    <cfRule type="cellIs" dxfId="8488" priority="3525" operator="lessThan">
      <formula>$C$4</formula>
    </cfRule>
  </conditionalFormatting>
  <conditionalFormatting sqref="BH55">
    <cfRule type="cellIs" dxfId="8487" priority="3526" operator="lessThan">
      <formula>$C$4</formula>
    </cfRule>
  </conditionalFormatting>
  <conditionalFormatting sqref="BH56">
    <cfRule type="cellIs" dxfId="8486" priority="3527" operator="lessThan">
      <formula>$C$4</formula>
    </cfRule>
  </conditionalFormatting>
  <conditionalFormatting sqref="BH57">
    <cfRule type="cellIs" dxfId="8485" priority="3528" operator="lessThan">
      <formula>$C$4</formula>
    </cfRule>
  </conditionalFormatting>
  <conditionalFormatting sqref="BH58">
    <cfRule type="cellIs" dxfId="8484" priority="3529" operator="lessThan">
      <formula>$C$4</formula>
    </cfRule>
  </conditionalFormatting>
  <conditionalFormatting sqref="BH59">
    <cfRule type="cellIs" dxfId="8483" priority="3530" operator="lessThan">
      <formula>$C$4</formula>
    </cfRule>
  </conditionalFormatting>
  <conditionalFormatting sqref="BH60">
    <cfRule type="cellIs" dxfId="8482" priority="3531" operator="lessThan">
      <formula>$C$4</formula>
    </cfRule>
  </conditionalFormatting>
  <conditionalFormatting sqref="BI11">
    <cfRule type="cellIs" dxfId="8481" priority="3532" operator="lessThan">
      <formula>$C$4</formula>
    </cfRule>
  </conditionalFormatting>
  <conditionalFormatting sqref="BI12">
    <cfRule type="cellIs" dxfId="8480" priority="3533" operator="lessThan">
      <formula>$C$4</formula>
    </cfRule>
  </conditionalFormatting>
  <conditionalFormatting sqref="BI13">
    <cfRule type="cellIs" dxfId="8479" priority="3534" operator="lessThan">
      <formula>$C$4</formula>
    </cfRule>
  </conditionalFormatting>
  <conditionalFormatting sqref="BI14">
    <cfRule type="cellIs" dxfId="8478" priority="3535" operator="lessThan">
      <formula>$C$4</formula>
    </cfRule>
  </conditionalFormatting>
  <conditionalFormatting sqref="BI15">
    <cfRule type="cellIs" dxfId="8477" priority="3536" operator="lessThan">
      <formula>$C$4</formula>
    </cfRule>
  </conditionalFormatting>
  <conditionalFormatting sqref="BI16">
    <cfRule type="cellIs" dxfId="8476" priority="3537" operator="lessThan">
      <formula>$C$4</formula>
    </cfRule>
  </conditionalFormatting>
  <conditionalFormatting sqref="BI17">
    <cfRule type="cellIs" dxfId="8475" priority="3538" operator="lessThan">
      <formula>$C$4</formula>
    </cfRule>
  </conditionalFormatting>
  <conditionalFormatting sqref="BI18">
    <cfRule type="cellIs" dxfId="8474" priority="3539" operator="lessThan">
      <formula>$C$4</formula>
    </cfRule>
  </conditionalFormatting>
  <conditionalFormatting sqref="BI19">
    <cfRule type="cellIs" dxfId="8473" priority="3540" operator="lessThan">
      <formula>$C$4</formula>
    </cfRule>
  </conditionalFormatting>
  <conditionalFormatting sqref="BI20">
    <cfRule type="cellIs" dxfId="8472" priority="3541" operator="lessThan">
      <formula>$C$4</formula>
    </cfRule>
  </conditionalFormatting>
  <conditionalFormatting sqref="BI21">
    <cfRule type="cellIs" dxfId="8471" priority="3542" operator="lessThan">
      <formula>$C$4</formula>
    </cfRule>
  </conditionalFormatting>
  <conditionalFormatting sqref="BI22">
    <cfRule type="cellIs" dxfId="8470" priority="3543" operator="lessThan">
      <formula>$C$4</formula>
    </cfRule>
  </conditionalFormatting>
  <conditionalFormatting sqref="BI23">
    <cfRule type="cellIs" dxfId="8469" priority="3544" operator="lessThan">
      <formula>$C$4</formula>
    </cfRule>
  </conditionalFormatting>
  <conditionalFormatting sqref="BI24">
    <cfRule type="cellIs" dxfId="8468" priority="3545" operator="lessThan">
      <formula>$C$4</formula>
    </cfRule>
  </conditionalFormatting>
  <conditionalFormatting sqref="BI25">
    <cfRule type="cellIs" dxfId="8467" priority="3546" operator="lessThan">
      <formula>$C$4</formula>
    </cfRule>
  </conditionalFormatting>
  <conditionalFormatting sqref="BI26">
    <cfRule type="cellIs" dxfId="8466" priority="3547" operator="lessThan">
      <formula>$C$4</formula>
    </cfRule>
  </conditionalFormatting>
  <conditionalFormatting sqref="BI27">
    <cfRule type="cellIs" dxfId="8465" priority="3548" operator="lessThan">
      <formula>$C$4</formula>
    </cfRule>
  </conditionalFormatting>
  <conditionalFormatting sqref="BI28">
    <cfRule type="cellIs" dxfId="8464" priority="3549" operator="lessThan">
      <formula>$C$4</formula>
    </cfRule>
  </conditionalFormatting>
  <conditionalFormatting sqref="BI29">
    <cfRule type="cellIs" dxfId="8463" priority="3550" operator="lessThan">
      <formula>$C$4</formula>
    </cfRule>
  </conditionalFormatting>
  <conditionalFormatting sqref="BI30">
    <cfRule type="cellIs" dxfId="8462" priority="3551" operator="lessThan">
      <formula>$C$4</formula>
    </cfRule>
  </conditionalFormatting>
  <conditionalFormatting sqref="BI31">
    <cfRule type="cellIs" dxfId="8461" priority="3552" operator="lessThan">
      <formula>$C$4</formula>
    </cfRule>
  </conditionalFormatting>
  <conditionalFormatting sqref="BI32">
    <cfRule type="cellIs" dxfId="8460" priority="3553" operator="lessThan">
      <formula>$C$4</formula>
    </cfRule>
  </conditionalFormatting>
  <conditionalFormatting sqref="BI33">
    <cfRule type="cellIs" dxfId="8459" priority="3554" operator="lessThan">
      <formula>$C$4</formula>
    </cfRule>
  </conditionalFormatting>
  <conditionalFormatting sqref="BI34">
    <cfRule type="cellIs" dxfId="8458" priority="3555" operator="lessThan">
      <formula>$C$4</formula>
    </cfRule>
  </conditionalFormatting>
  <conditionalFormatting sqref="BI35">
    <cfRule type="cellIs" dxfId="8457" priority="3556" operator="lessThan">
      <formula>$C$4</formula>
    </cfRule>
  </conditionalFormatting>
  <conditionalFormatting sqref="BI36">
    <cfRule type="cellIs" dxfId="8456" priority="3557" operator="lessThan">
      <formula>$C$4</formula>
    </cfRule>
  </conditionalFormatting>
  <conditionalFormatting sqref="BI37">
    <cfRule type="cellIs" dxfId="8455" priority="3558" operator="lessThan">
      <formula>$C$4</formula>
    </cfRule>
  </conditionalFormatting>
  <conditionalFormatting sqref="BI38">
    <cfRule type="cellIs" dxfId="8454" priority="3559" operator="lessThan">
      <formula>$C$4</formula>
    </cfRule>
  </conditionalFormatting>
  <conditionalFormatting sqref="BI39">
    <cfRule type="cellIs" dxfId="8453" priority="3560" operator="lessThan">
      <formula>$C$4</formula>
    </cfRule>
  </conditionalFormatting>
  <conditionalFormatting sqref="BI40">
    <cfRule type="cellIs" dxfId="8452" priority="3561" operator="lessThan">
      <formula>$C$4</formula>
    </cfRule>
  </conditionalFormatting>
  <conditionalFormatting sqref="BI41">
    <cfRule type="cellIs" dxfId="8451" priority="3562" operator="lessThan">
      <formula>$C$4</formula>
    </cfRule>
  </conditionalFormatting>
  <conditionalFormatting sqref="BI42">
    <cfRule type="cellIs" dxfId="8450" priority="3563" operator="lessThan">
      <formula>$C$4</formula>
    </cfRule>
  </conditionalFormatting>
  <conditionalFormatting sqref="BI43">
    <cfRule type="cellIs" dxfId="8449" priority="3564" operator="lessThan">
      <formula>$C$4</formula>
    </cfRule>
  </conditionalFormatting>
  <conditionalFormatting sqref="BI44">
    <cfRule type="cellIs" dxfId="8448" priority="3565" operator="lessThan">
      <formula>$C$4</formula>
    </cfRule>
  </conditionalFormatting>
  <conditionalFormatting sqref="BI45">
    <cfRule type="cellIs" dxfId="8447" priority="3566" operator="lessThan">
      <formula>$C$4</formula>
    </cfRule>
  </conditionalFormatting>
  <conditionalFormatting sqref="BI46">
    <cfRule type="cellIs" dxfId="8446" priority="3567" operator="lessThan">
      <formula>$C$4</formula>
    </cfRule>
  </conditionalFormatting>
  <conditionalFormatting sqref="BI47">
    <cfRule type="cellIs" dxfId="8445" priority="3568" operator="lessThan">
      <formula>$C$4</formula>
    </cfRule>
  </conditionalFormatting>
  <conditionalFormatting sqref="BI48">
    <cfRule type="cellIs" dxfId="8444" priority="3569" operator="lessThan">
      <formula>$C$4</formula>
    </cfRule>
  </conditionalFormatting>
  <conditionalFormatting sqref="BI49">
    <cfRule type="cellIs" dxfId="8443" priority="3570" operator="lessThan">
      <formula>$C$4</formula>
    </cfRule>
  </conditionalFormatting>
  <conditionalFormatting sqref="BI50">
    <cfRule type="cellIs" dxfId="8442" priority="3571" operator="lessThan">
      <formula>$C$4</formula>
    </cfRule>
  </conditionalFormatting>
  <conditionalFormatting sqref="BI51">
    <cfRule type="cellIs" dxfId="8441" priority="3572" operator="lessThan">
      <formula>$C$4</formula>
    </cfRule>
  </conditionalFormatting>
  <conditionalFormatting sqref="BI52">
    <cfRule type="cellIs" dxfId="8440" priority="3573" operator="lessThan">
      <formula>$C$4</formula>
    </cfRule>
  </conditionalFormatting>
  <conditionalFormatting sqref="BI53">
    <cfRule type="cellIs" dxfId="8439" priority="3574" operator="lessThan">
      <formula>$C$4</formula>
    </cfRule>
  </conditionalFormatting>
  <conditionalFormatting sqref="BI54">
    <cfRule type="cellIs" dxfId="8438" priority="3575" operator="lessThan">
      <formula>$C$4</formula>
    </cfRule>
  </conditionalFormatting>
  <conditionalFormatting sqref="BI55">
    <cfRule type="cellIs" dxfId="8437" priority="3576" operator="lessThan">
      <formula>$C$4</formula>
    </cfRule>
  </conditionalFormatting>
  <conditionalFormatting sqref="BI56">
    <cfRule type="cellIs" dxfId="8436" priority="3577" operator="lessThan">
      <formula>$C$4</formula>
    </cfRule>
  </conditionalFormatting>
  <conditionalFormatting sqref="BI57">
    <cfRule type="cellIs" dxfId="8435" priority="3578" operator="lessThan">
      <formula>$C$4</formula>
    </cfRule>
  </conditionalFormatting>
  <conditionalFormatting sqref="BI58">
    <cfRule type="cellIs" dxfId="8434" priority="3579" operator="lessThan">
      <formula>$C$4</formula>
    </cfRule>
  </conditionalFormatting>
  <conditionalFormatting sqref="BI59">
    <cfRule type="cellIs" dxfId="8433" priority="3580" operator="lessThan">
      <formula>$C$4</formula>
    </cfRule>
  </conditionalFormatting>
  <conditionalFormatting sqref="BI60">
    <cfRule type="cellIs" dxfId="8432" priority="3581" operator="lessThan">
      <formula>$C$4</formula>
    </cfRule>
  </conditionalFormatting>
  <conditionalFormatting sqref="BJ11">
    <cfRule type="cellIs" dxfId="8431" priority="3582" operator="lessThan">
      <formula>$C$4</formula>
    </cfRule>
  </conditionalFormatting>
  <conditionalFormatting sqref="BJ12">
    <cfRule type="cellIs" dxfId="8430" priority="3583" operator="lessThan">
      <formula>$C$4</formula>
    </cfRule>
  </conditionalFormatting>
  <conditionalFormatting sqref="BJ13">
    <cfRule type="cellIs" dxfId="8429" priority="3584" operator="lessThan">
      <formula>$C$4</formula>
    </cfRule>
  </conditionalFormatting>
  <conditionalFormatting sqref="BJ14">
    <cfRule type="cellIs" dxfId="8428" priority="3585" operator="lessThan">
      <formula>$C$4</formula>
    </cfRule>
  </conditionalFormatting>
  <conditionalFormatting sqref="BJ15">
    <cfRule type="cellIs" dxfId="8427" priority="3586" operator="lessThan">
      <formula>$C$4</formula>
    </cfRule>
  </conditionalFormatting>
  <conditionalFormatting sqref="BJ16">
    <cfRule type="cellIs" dxfId="8426" priority="3587" operator="lessThan">
      <formula>$C$4</formula>
    </cfRule>
  </conditionalFormatting>
  <conditionalFormatting sqref="BJ17">
    <cfRule type="cellIs" dxfId="8425" priority="3588" operator="lessThan">
      <formula>$C$4</formula>
    </cfRule>
  </conditionalFormatting>
  <conditionalFormatting sqref="BJ18">
    <cfRule type="cellIs" dxfId="8424" priority="3589" operator="lessThan">
      <formula>$C$4</formula>
    </cfRule>
  </conditionalFormatting>
  <conditionalFormatting sqref="BJ19">
    <cfRule type="cellIs" dxfId="8423" priority="3590" operator="lessThan">
      <formula>$C$4</formula>
    </cfRule>
  </conditionalFormatting>
  <conditionalFormatting sqref="BJ20">
    <cfRule type="cellIs" dxfId="8422" priority="3591" operator="lessThan">
      <formula>$C$4</formula>
    </cfRule>
  </conditionalFormatting>
  <conditionalFormatting sqref="BJ21">
    <cfRule type="cellIs" dxfId="8421" priority="3592" operator="lessThan">
      <formula>$C$4</formula>
    </cfRule>
  </conditionalFormatting>
  <conditionalFormatting sqref="BJ22">
    <cfRule type="cellIs" dxfId="8420" priority="3593" operator="lessThan">
      <formula>$C$4</formula>
    </cfRule>
  </conditionalFormatting>
  <conditionalFormatting sqref="BJ23">
    <cfRule type="cellIs" dxfId="8419" priority="3594" operator="lessThan">
      <formula>$C$4</formula>
    </cfRule>
  </conditionalFormatting>
  <conditionalFormatting sqref="BJ24">
    <cfRule type="cellIs" dxfId="8418" priority="3595" operator="lessThan">
      <formula>$C$4</formula>
    </cfRule>
  </conditionalFormatting>
  <conditionalFormatting sqref="BJ25">
    <cfRule type="cellIs" dxfId="8417" priority="3596" operator="lessThan">
      <formula>$C$4</formula>
    </cfRule>
  </conditionalFormatting>
  <conditionalFormatting sqref="BJ26">
    <cfRule type="cellIs" dxfId="8416" priority="3597" operator="lessThan">
      <formula>$C$4</formula>
    </cfRule>
  </conditionalFormatting>
  <conditionalFormatting sqref="BJ27">
    <cfRule type="cellIs" dxfId="8415" priority="3598" operator="lessThan">
      <formula>$C$4</formula>
    </cfRule>
  </conditionalFormatting>
  <conditionalFormatting sqref="BJ28">
    <cfRule type="cellIs" dxfId="8414" priority="3599" operator="lessThan">
      <formula>$C$4</formula>
    </cfRule>
  </conditionalFormatting>
  <conditionalFormatting sqref="BJ29">
    <cfRule type="cellIs" dxfId="8413" priority="3600" operator="lessThan">
      <formula>$C$4</formula>
    </cfRule>
  </conditionalFormatting>
  <conditionalFormatting sqref="BJ30">
    <cfRule type="cellIs" dxfId="8412" priority="3601" operator="lessThan">
      <formula>$C$4</formula>
    </cfRule>
  </conditionalFormatting>
  <conditionalFormatting sqref="BJ31">
    <cfRule type="cellIs" dxfId="8411" priority="3602" operator="lessThan">
      <formula>$C$4</formula>
    </cfRule>
  </conditionalFormatting>
  <conditionalFormatting sqref="BJ32">
    <cfRule type="cellIs" dxfId="8410" priority="3603" operator="lessThan">
      <formula>$C$4</formula>
    </cfRule>
  </conditionalFormatting>
  <conditionalFormatting sqref="BJ33">
    <cfRule type="cellIs" dxfId="8409" priority="3604" operator="lessThan">
      <formula>$C$4</formula>
    </cfRule>
  </conditionalFormatting>
  <conditionalFormatting sqref="BJ34">
    <cfRule type="cellIs" dxfId="8408" priority="3605" operator="lessThan">
      <formula>$C$4</formula>
    </cfRule>
  </conditionalFormatting>
  <conditionalFormatting sqref="BJ35">
    <cfRule type="cellIs" dxfId="8407" priority="3606" operator="lessThan">
      <formula>$C$4</formula>
    </cfRule>
  </conditionalFormatting>
  <conditionalFormatting sqref="BJ36">
    <cfRule type="cellIs" dxfId="8406" priority="3607" operator="lessThan">
      <formula>$C$4</formula>
    </cfRule>
  </conditionalFormatting>
  <conditionalFormatting sqref="BJ37">
    <cfRule type="cellIs" dxfId="8405" priority="3608" operator="lessThan">
      <formula>$C$4</formula>
    </cfRule>
  </conditionalFormatting>
  <conditionalFormatting sqref="BJ38">
    <cfRule type="cellIs" dxfId="8404" priority="3609" operator="lessThan">
      <formula>$C$4</formula>
    </cfRule>
  </conditionalFormatting>
  <conditionalFormatting sqref="BJ39">
    <cfRule type="cellIs" dxfId="8403" priority="3610" operator="lessThan">
      <formula>$C$4</formula>
    </cfRule>
  </conditionalFormatting>
  <conditionalFormatting sqref="BJ40">
    <cfRule type="cellIs" dxfId="8402" priority="3611" operator="lessThan">
      <formula>$C$4</formula>
    </cfRule>
  </conditionalFormatting>
  <conditionalFormatting sqref="BJ41">
    <cfRule type="cellIs" dxfId="8401" priority="3612" operator="lessThan">
      <formula>$C$4</formula>
    </cfRule>
  </conditionalFormatting>
  <conditionalFormatting sqref="BJ42">
    <cfRule type="cellIs" dxfId="8400" priority="3613" operator="lessThan">
      <formula>$C$4</formula>
    </cfRule>
  </conditionalFormatting>
  <conditionalFormatting sqref="BJ43">
    <cfRule type="cellIs" dxfId="8399" priority="3614" operator="lessThan">
      <formula>$C$4</formula>
    </cfRule>
  </conditionalFormatting>
  <conditionalFormatting sqref="BJ44">
    <cfRule type="cellIs" dxfId="8398" priority="3615" operator="lessThan">
      <formula>$C$4</formula>
    </cfRule>
  </conditionalFormatting>
  <conditionalFormatting sqref="BJ45">
    <cfRule type="cellIs" dxfId="8397" priority="3616" operator="lessThan">
      <formula>$C$4</formula>
    </cfRule>
  </conditionalFormatting>
  <conditionalFormatting sqref="BJ46">
    <cfRule type="cellIs" dxfId="8396" priority="3617" operator="lessThan">
      <formula>$C$4</formula>
    </cfRule>
  </conditionalFormatting>
  <conditionalFormatting sqref="BJ47">
    <cfRule type="cellIs" dxfId="8395" priority="3618" operator="lessThan">
      <formula>$C$4</formula>
    </cfRule>
  </conditionalFormatting>
  <conditionalFormatting sqref="BJ48">
    <cfRule type="cellIs" dxfId="8394" priority="3619" operator="lessThan">
      <formula>$C$4</formula>
    </cfRule>
  </conditionalFormatting>
  <conditionalFormatting sqref="BJ49">
    <cfRule type="cellIs" dxfId="8393" priority="3620" operator="lessThan">
      <formula>$C$4</formula>
    </cfRule>
  </conditionalFormatting>
  <conditionalFormatting sqref="BJ50">
    <cfRule type="cellIs" dxfId="8392" priority="3621" operator="lessThan">
      <formula>$C$4</formula>
    </cfRule>
  </conditionalFormatting>
  <conditionalFormatting sqref="BJ51">
    <cfRule type="cellIs" dxfId="8391" priority="3622" operator="lessThan">
      <formula>$C$4</formula>
    </cfRule>
  </conditionalFormatting>
  <conditionalFormatting sqref="BJ52">
    <cfRule type="cellIs" dxfId="8390" priority="3623" operator="lessThan">
      <formula>$C$4</formula>
    </cfRule>
  </conditionalFormatting>
  <conditionalFormatting sqref="BJ53">
    <cfRule type="cellIs" dxfId="8389" priority="3624" operator="lessThan">
      <formula>$C$4</formula>
    </cfRule>
  </conditionalFormatting>
  <conditionalFormatting sqref="BJ54">
    <cfRule type="cellIs" dxfId="8388" priority="3625" operator="lessThan">
      <formula>$C$4</formula>
    </cfRule>
  </conditionalFormatting>
  <conditionalFormatting sqref="BJ55">
    <cfRule type="cellIs" dxfId="8387" priority="3626" operator="lessThan">
      <formula>$C$4</formula>
    </cfRule>
  </conditionalFormatting>
  <conditionalFormatting sqref="BJ56">
    <cfRule type="cellIs" dxfId="8386" priority="3627" operator="lessThan">
      <formula>$C$4</formula>
    </cfRule>
  </conditionalFormatting>
  <conditionalFormatting sqref="BJ57">
    <cfRule type="cellIs" dxfId="8385" priority="3628" operator="lessThan">
      <formula>$C$4</formula>
    </cfRule>
  </conditionalFormatting>
  <conditionalFormatting sqref="BJ58">
    <cfRule type="cellIs" dxfId="8384" priority="3629" operator="lessThan">
      <formula>$C$4</formula>
    </cfRule>
  </conditionalFormatting>
  <conditionalFormatting sqref="BJ59">
    <cfRule type="cellIs" dxfId="8383" priority="3630" operator="lessThan">
      <formula>$C$4</formula>
    </cfRule>
  </conditionalFormatting>
  <conditionalFormatting sqref="BJ60">
    <cfRule type="cellIs" dxfId="8382" priority="3631" operator="lessThan">
      <formula>$C$4</formula>
    </cfRule>
  </conditionalFormatting>
  <conditionalFormatting sqref="BK11">
    <cfRule type="cellIs" dxfId="8381" priority="3632" operator="lessThan">
      <formula>$C$4</formula>
    </cfRule>
  </conditionalFormatting>
  <conditionalFormatting sqref="BK12">
    <cfRule type="cellIs" dxfId="8380" priority="3633" operator="lessThan">
      <formula>$C$4</formula>
    </cfRule>
  </conditionalFormatting>
  <conditionalFormatting sqref="BK13">
    <cfRule type="cellIs" dxfId="8379" priority="3634" operator="lessThan">
      <formula>$C$4</formula>
    </cfRule>
  </conditionalFormatting>
  <conditionalFormatting sqref="BK14">
    <cfRule type="cellIs" dxfId="8378" priority="3635" operator="lessThan">
      <formula>$C$4</formula>
    </cfRule>
  </conditionalFormatting>
  <conditionalFormatting sqref="BK15">
    <cfRule type="cellIs" dxfId="8377" priority="3636" operator="lessThan">
      <formula>$C$4</formula>
    </cfRule>
  </conditionalFormatting>
  <conditionalFormatting sqref="BK16">
    <cfRule type="cellIs" dxfId="8376" priority="3637" operator="lessThan">
      <formula>$C$4</formula>
    </cfRule>
  </conditionalFormatting>
  <conditionalFormatting sqref="BK17">
    <cfRule type="cellIs" dxfId="8375" priority="3638" operator="lessThan">
      <formula>$C$4</formula>
    </cfRule>
  </conditionalFormatting>
  <conditionalFormatting sqref="BK18">
    <cfRule type="cellIs" dxfId="8374" priority="3639" operator="lessThan">
      <formula>$C$4</formula>
    </cfRule>
  </conditionalFormatting>
  <conditionalFormatting sqref="BK19">
    <cfRule type="cellIs" dxfId="8373" priority="3640" operator="lessThan">
      <formula>$C$4</formula>
    </cfRule>
  </conditionalFormatting>
  <conditionalFormatting sqref="BK20">
    <cfRule type="cellIs" dxfId="8372" priority="3641" operator="lessThan">
      <formula>$C$4</formula>
    </cfRule>
  </conditionalFormatting>
  <conditionalFormatting sqref="BK21">
    <cfRule type="cellIs" dxfId="8371" priority="3642" operator="lessThan">
      <formula>$C$4</formula>
    </cfRule>
  </conditionalFormatting>
  <conditionalFormatting sqref="BK22">
    <cfRule type="cellIs" dxfId="8370" priority="3643" operator="lessThan">
      <formula>$C$4</formula>
    </cfRule>
  </conditionalFormatting>
  <conditionalFormatting sqref="BK23">
    <cfRule type="cellIs" dxfId="8369" priority="3644" operator="lessThan">
      <formula>$C$4</formula>
    </cfRule>
  </conditionalFormatting>
  <conditionalFormatting sqref="BK24">
    <cfRule type="cellIs" dxfId="8368" priority="3645" operator="lessThan">
      <formula>$C$4</formula>
    </cfRule>
  </conditionalFormatting>
  <conditionalFormatting sqref="BK25">
    <cfRule type="cellIs" dxfId="8367" priority="3646" operator="lessThan">
      <formula>$C$4</formula>
    </cfRule>
  </conditionalFormatting>
  <conditionalFormatting sqref="BK26">
    <cfRule type="cellIs" dxfId="8366" priority="3647" operator="lessThan">
      <formula>$C$4</formula>
    </cfRule>
  </conditionalFormatting>
  <conditionalFormatting sqref="BK27">
    <cfRule type="cellIs" dxfId="8365" priority="3648" operator="lessThan">
      <formula>$C$4</formula>
    </cfRule>
  </conditionalFormatting>
  <conditionalFormatting sqref="BK28">
    <cfRule type="cellIs" dxfId="8364" priority="3649" operator="lessThan">
      <formula>$C$4</formula>
    </cfRule>
  </conditionalFormatting>
  <conditionalFormatting sqref="BK29">
    <cfRule type="cellIs" dxfId="8363" priority="3650" operator="lessThan">
      <formula>$C$4</formula>
    </cfRule>
  </conditionalFormatting>
  <conditionalFormatting sqref="BK30">
    <cfRule type="cellIs" dxfId="8362" priority="3651" operator="lessThan">
      <formula>$C$4</formula>
    </cfRule>
  </conditionalFormatting>
  <conditionalFormatting sqref="BK31">
    <cfRule type="cellIs" dxfId="8361" priority="3652" operator="lessThan">
      <formula>$C$4</formula>
    </cfRule>
  </conditionalFormatting>
  <conditionalFormatting sqref="BK32">
    <cfRule type="cellIs" dxfId="8360" priority="3653" operator="lessThan">
      <formula>$C$4</formula>
    </cfRule>
  </conditionalFormatting>
  <conditionalFormatting sqref="BK33">
    <cfRule type="cellIs" dxfId="8359" priority="3654" operator="lessThan">
      <formula>$C$4</formula>
    </cfRule>
  </conditionalFormatting>
  <conditionalFormatting sqref="BK34">
    <cfRule type="cellIs" dxfId="8358" priority="3655" operator="lessThan">
      <formula>$C$4</formula>
    </cfRule>
  </conditionalFormatting>
  <conditionalFormatting sqref="BK35">
    <cfRule type="cellIs" dxfId="8357" priority="3656" operator="lessThan">
      <formula>$C$4</formula>
    </cfRule>
  </conditionalFormatting>
  <conditionalFormatting sqref="BK36">
    <cfRule type="cellIs" dxfId="8356" priority="3657" operator="lessThan">
      <formula>$C$4</formula>
    </cfRule>
  </conditionalFormatting>
  <conditionalFormatting sqref="BK37">
    <cfRule type="cellIs" dxfId="8355" priority="3658" operator="lessThan">
      <formula>$C$4</formula>
    </cfRule>
  </conditionalFormatting>
  <conditionalFormatting sqref="BK38">
    <cfRule type="cellIs" dxfId="8354" priority="3659" operator="lessThan">
      <formula>$C$4</formula>
    </cfRule>
  </conditionalFormatting>
  <conditionalFormatting sqref="BK39">
    <cfRule type="cellIs" dxfId="8353" priority="3660" operator="lessThan">
      <formula>$C$4</formula>
    </cfRule>
  </conditionalFormatting>
  <conditionalFormatting sqref="BK40">
    <cfRule type="cellIs" dxfId="8352" priority="3661" operator="lessThan">
      <formula>$C$4</formula>
    </cfRule>
  </conditionalFormatting>
  <conditionalFormatting sqref="BK41">
    <cfRule type="cellIs" dxfId="8351" priority="3662" operator="lessThan">
      <formula>$C$4</formula>
    </cfRule>
  </conditionalFormatting>
  <conditionalFormatting sqref="BK42">
    <cfRule type="cellIs" dxfId="8350" priority="3663" operator="lessThan">
      <formula>$C$4</formula>
    </cfRule>
  </conditionalFormatting>
  <conditionalFormatting sqref="BK43">
    <cfRule type="cellIs" dxfId="8349" priority="3664" operator="lessThan">
      <formula>$C$4</formula>
    </cfRule>
  </conditionalFormatting>
  <conditionalFormatting sqref="BK44">
    <cfRule type="cellIs" dxfId="8348" priority="3665" operator="lessThan">
      <formula>$C$4</formula>
    </cfRule>
  </conditionalFormatting>
  <conditionalFormatting sqref="BK45">
    <cfRule type="cellIs" dxfId="8347" priority="3666" operator="lessThan">
      <formula>$C$4</formula>
    </cfRule>
  </conditionalFormatting>
  <conditionalFormatting sqref="BK46">
    <cfRule type="cellIs" dxfId="8346" priority="3667" operator="lessThan">
      <formula>$C$4</formula>
    </cfRule>
  </conditionalFormatting>
  <conditionalFormatting sqref="BK47">
    <cfRule type="cellIs" dxfId="8345" priority="3668" operator="lessThan">
      <formula>$C$4</formula>
    </cfRule>
  </conditionalFormatting>
  <conditionalFormatting sqref="BK48">
    <cfRule type="cellIs" dxfId="8344" priority="3669" operator="lessThan">
      <formula>$C$4</formula>
    </cfRule>
  </conditionalFormatting>
  <conditionalFormatting sqref="BK49">
    <cfRule type="cellIs" dxfId="8343" priority="3670" operator="lessThan">
      <formula>$C$4</formula>
    </cfRule>
  </conditionalFormatting>
  <conditionalFormatting sqref="BK50">
    <cfRule type="cellIs" dxfId="8342" priority="3671" operator="lessThan">
      <formula>$C$4</formula>
    </cfRule>
  </conditionalFormatting>
  <conditionalFormatting sqref="BK51">
    <cfRule type="cellIs" dxfId="8341" priority="3672" operator="lessThan">
      <formula>$C$4</formula>
    </cfRule>
  </conditionalFormatting>
  <conditionalFormatting sqref="BK52">
    <cfRule type="cellIs" dxfId="8340" priority="3673" operator="lessThan">
      <formula>$C$4</formula>
    </cfRule>
  </conditionalFormatting>
  <conditionalFormatting sqref="BK53">
    <cfRule type="cellIs" dxfId="8339" priority="3674" operator="lessThan">
      <formula>$C$4</formula>
    </cfRule>
  </conditionalFormatting>
  <conditionalFormatting sqref="BK54">
    <cfRule type="cellIs" dxfId="8338" priority="3675" operator="lessThan">
      <formula>$C$4</formula>
    </cfRule>
  </conditionalFormatting>
  <conditionalFormatting sqref="BK55">
    <cfRule type="cellIs" dxfId="8337" priority="3676" operator="lessThan">
      <formula>$C$4</formula>
    </cfRule>
  </conditionalFormatting>
  <conditionalFormatting sqref="BK56">
    <cfRule type="cellIs" dxfId="8336" priority="3677" operator="lessThan">
      <formula>$C$4</formula>
    </cfRule>
  </conditionalFormatting>
  <conditionalFormatting sqref="BK57">
    <cfRule type="cellIs" dxfId="8335" priority="3678" operator="lessThan">
      <formula>$C$4</formula>
    </cfRule>
  </conditionalFormatting>
  <conditionalFormatting sqref="BK58">
    <cfRule type="cellIs" dxfId="8334" priority="3679" operator="lessThan">
      <formula>$C$4</formula>
    </cfRule>
  </conditionalFormatting>
  <conditionalFormatting sqref="BK59">
    <cfRule type="cellIs" dxfId="8333" priority="3680" operator="lessThan">
      <formula>$C$4</formula>
    </cfRule>
  </conditionalFormatting>
  <conditionalFormatting sqref="BK60">
    <cfRule type="cellIs" dxfId="8332" priority="3681" operator="lessThan">
      <formula>$C$4</formula>
    </cfRule>
  </conditionalFormatting>
  <conditionalFormatting sqref="BL11">
    <cfRule type="cellIs" dxfId="8331" priority="3682" operator="lessThan">
      <formula>$C$4</formula>
    </cfRule>
  </conditionalFormatting>
  <conditionalFormatting sqref="BL12">
    <cfRule type="cellIs" dxfId="8330" priority="3683" operator="lessThan">
      <formula>$C$4</formula>
    </cfRule>
  </conditionalFormatting>
  <conditionalFormatting sqref="BL13">
    <cfRule type="cellIs" dxfId="8329" priority="3684" operator="lessThan">
      <formula>$C$4</formula>
    </cfRule>
  </conditionalFormatting>
  <conditionalFormatting sqref="BL14">
    <cfRule type="cellIs" dxfId="8328" priority="3685" operator="lessThan">
      <formula>$C$4</formula>
    </cfRule>
  </conditionalFormatting>
  <conditionalFormatting sqref="BL15">
    <cfRule type="cellIs" dxfId="8327" priority="3686" operator="lessThan">
      <formula>$C$4</formula>
    </cfRule>
  </conditionalFormatting>
  <conditionalFormatting sqref="BL16">
    <cfRule type="cellIs" dxfId="8326" priority="3687" operator="lessThan">
      <formula>$C$4</formula>
    </cfRule>
  </conditionalFormatting>
  <conditionalFormatting sqref="BL17">
    <cfRule type="cellIs" dxfId="8325" priority="3688" operator="lessThan">
      <formula>$C$4</formula>
    </cfRule>
  </conditionalFormatting>
  <conditionalFormatting sqref="BL18">
    <cfRule type="cellIs" dxfId="8324" priority="3689" operator="lessThan">
      <formula>$C$4</formula>
    </cfRule>
  </conditionalFormatting>
  <conditionalFormatting sqref="BL19">
    <cfRule type="cellIs" dxfId="8323" priority="3690" operator="lessThan">
      <formula>$C$4</formula>
    </cfRule>
  </conditionalFormatting>
  <conditionalFormatting sqref="BL20">
    <cfRule type="cellIs" dxfId="8322" priority="3691" operator="lessThan">
      <formula>$C$4</formula>
    </cfRule>
  </conditionalFormatting>
  <conditionalFormatting sqref="BL21">
    <cfRule type="cellIs" dxfId="8321" priority="3692" operator="lessThan">
      <formula>$C$4</formula>
    </cfRule>
  </conditionalFormatting>
  <conditionalFormatting sqref="BL22">
    <cfRule type="cellIs" dxfId="8320" priority="3693" operator="lessThan">
      <formula>$C$4</formula>
    </cfRule>
  </conditionalFormatting>
  <conditionalFormatting sqref="BL23">
    <cfRule type="cellIs" dxfId="8319" priority="3694" operator="lessThan">
      <formula>$C$4</formula>
    </cfRule>
  </conditionalFormatting>
  <conditionalFormatting sqref="BL24">
    <cfRule type="cellIs" dxfId="8318" priority="3695" operator="lessThan">
      <formula>$C$4</formula>
    </cfRule>
  </conditionalFormatting>
  <conditionalFormatting sqref="BL25">
    <cfRule type="cellIs" dxfId="8317" priority="3696" operator="lessThan">
      <formula>$C$4</formula>
    </cfRule>
  </conditionalFormatting>
  <conditionalFormatting sqref="BL26">
    <cfRule type="cellIs" dxfId="8316" priority="3697" operator="lessThan">
      <formula>$C$4</formula>
    </cfRule>
  </conditionalFormatting>
  <conditionalFormatting sqref="BL27">
    <cfRule type="cellIs" dxfId="8315" priority="3698" operator="lessThan">
      <formula>$C$4</formula>
    </cfRule>
  </conditionalFormatting>
  <conditionalFormatting sqref="BL28">
    <cfRule type="cellIs" dxfId="8314" priority="3699" operator="lessThan">
      <formula>$C$4</formula>
    </cfRule>
  </conditionalFormatting>
  <conditionalFormatting sqref="BL29">
    <cfRule type="cellIs" dxfId="8313" priority="3700" operator="lessThan">
      <formula>$C$4</formula>
    </cfRule>
  </conditionalFormatting>
  <conditionalFormatting sqref="BL30">
    <cfRule type="cellIs" dxfId="8312" priority="3701" operator="lessThan">
      <formula>$C$4</formula>
    </cfRule>
  </conditionalFormatting>
  <conditionalFormatting sqref="BL31">
    <cfRule type="cellIs" dxfId="8311" priority="3702" operator="lessThan">
      <formula>$C$4</formula>
    </cfRule>
  </conditionalFormatting>
  <conditionalFormatting sqref="BL32">
    <cfRule type="cellIs" dxfId="8310" priority="3703" operator="lessThan">
      <formula>$C$4</formula>
    </cfRule>
  </conditionalFormatting>
  <conditionalFormatting sqref="BL33">
    <cfRule type="cellIs" dxfId="8309" priority="3704" operator="lessThan">
      <formula>$C$4</formula>
    </cfRule>
  </conditionalFormatting>
  <conditionalFormatting sqref="BL34">
    <cfRule type="cellIs" dxfId="8308" priority="3705" operator="lessThan">
      <formula>$C$4</formula>
    </cfRule>
  </conditionalFormatting>
  <conditionalFormatting sqref="BL35">
    <cfRule type="cellIs" dxfId="8307" priority="3706" operator="lessThan">
      <formula>$C$4</formula>
    </cfRule>
  </conditionalFormatting>
  <conditionalFormatting sqref="BL36">
    <cfRule type="cellIs" dxfId="8306" priority="3707" operator="lessThan">
      <formula>$C$4</formula>
    </cfRule>
  </conditionalFormatting>
  <conditionalFormatting sqref="BL37">
    <cfRule type="cellIs" dxfId="8305" priority="3708" operator="lessThan">
      <formula>$C$4</formula>
    </cfRule>
  </conditionalFormatting>
  <conditionalFormatting sqref="BL38">
    <cfRule type="cellIs" dxfId="8304" priority="3709" operator="lessThan">
      <formula>$C$4</formula>
    </cfRule>
  </conditionalFormatting>
  <conditionalFormatting sqref="BL39">
    <cfRule type="cellIs" dxfId="8303" priority="3710" operator="lessThan">
      <formula>$C$4</formula>
    </cfRule>
  </conditionalFormatting>
  <conditionalFormatting sqref="BL40">
    <cfRule type="cellIs" dxfId="8302" priority="3711" operator="lessThan">
      <formula>$C$4</formula>
    </cfRule>
  </conditionalFormatting>
  <conditionalFormatting sqref="BL41">
    <cfRule type="cellIs" dxfId="8301" priority="3712" operator="lessThan">
      <formula>$C$4</formula>
    </cfRule>
  </conditionalFormatting>
  <conditionalFormatting sqref="BL42">
    <cfRule type="cellIs" dxfId="8300" priority="3713" operator="lessThan">
      <formula>$C$4</formula>
    </cfRule>
  </conditionalFormatting>
  <conditionalFormatting sqref="BL43">
    <cfRule type="cellIs" dxfId="8299" priority="3714" operator="lessThan">
      <formula>$C$4</formula>
    </cfRule>
  </conditionalFormatting>
  <conditionalFormatting sqref="BL44">
    <cfRule type="cellIs" dxfId="8298" priority="3715" operator="lessThan">
      <formula>$C$4</formula>
    </cfRule>
  </conditionalFormatting>
  <conditionalFormatting sqref="BL45">
    <cfRule type="cellIs" dxfId="8297" priority="3716" operator="lessThan">
      <formula>$C$4</formula>
    </cfRule>
  </conditionalFormatting>
  <conditionalFormatting sqref="BL46">
    <cfRule type="cellIs" dxfId="8296" priority="3717" operator="lessThan">
      <formula>$C$4</formula>
    </cfRule>
  </conditionalFormatting>
  <conditionalFormatting sqref="BL47">
    <cfRule type="cellIs" dxfId="8295" priority="3718" operator="lessThan">
      <formula>$C$4</formula>
    </cfRule>
  </conditionalFormatting>
  <conditionalFormatting sqref="BL48">
    <cfRule type="cellIs" dxfId="8294" priority="3719" operator="lessThan">
      <formula>$C$4</formula>
    </cfRule>
  </conditionalFormatting>
  <conditionalFormatting sqref="BL49">
    <cfRule type="cellIs" dxfId="8293" priority="3720" operator="lessThan">
      <formula>$C$4</formula>
    </cfRule>
  </conditionalFormatting>
  <conditionalFormatting sqref="BL50">
    <cfRule type="cellIs" dxfId="8292" priority="3721" operator="lessThan">
      <formula>$C$4</formula>
    </cfRule>
  </conditionalFormatting>
  <conditionalFormatting sqref="BL51">
    <cfRule type="cellIs" dxfId="8291" priority="3722" operator="lessThan">
      <formula>$C$4</formula>
    </cfRule>
  </conditionalFormatting>
  <conditionalFormatting sqref="BL52">
    <cfRule type="cellIs" dxfId="8290" priority="3723" operator="lessThan">
      <formula>$C$4</formula>
    </cfRule>
  </conditionalFormatting>
  <conditionalFormatting sqref="BL53">
    <cfRule type="cellIs" dxfId="8289" priority="3724" operator="lessThan">
      <formula>$C$4</formula>
    </cfRule>
  </conditionalFormatting>
  <conditionalFormatting sqref="BL54">
    <cfRule type="cellIs" dxfId="8288" priority="3725" operator="lessThan">
      <formula>$C$4</formula>
    </cfRule>
  </conditionalFormatting>
  <conditionalFormatting sqref="BL55">
    <cfRule type="cellIs" dxfId="8287" priority="3726" operator="lessThan">
      <formula>$C$4</formula>
    </cfRule>
  </conditionalFormatting>
  <conditionalFormatting sqref="BL56">
    <cfRule type="cellIs" dxfId="8286" priority="3727" operator="lessThan">
      <formula>$C$4</formula>
    </cfRule>
  </conditionalFormatting>
  <conditionalFormatting sqref="BL57">
    <cfRule type="cellIs" dxfId="8285" priority="3728" operator="lessThan">
      <formula>$C$4</formula>
    </cfRule>
  </conditionalFormatting>
  <conditionalFormatting sqref="BL58">
    <cfRule type="cellIs" dxfId="8284" priority="3729" operator="lessThan">
      <formula>$C$4</formula>
    </cfRule>
  </conditionalFormatting>
  <conditionalFormatting sqref="BL59">
    <cfRule type="cellIs" dxfId="8283" priority="3730" operator="lessThan">
      <formula>$C$4</formula>
    </cfRule>
  </conditionalFormatting>
  <conditionalFormatting sqref="BL60">
    <cfRule type="cellIs" dxfId="8282" priority="3731" operator="lessThan">
      <formula>$C$4</formula>
    </cfRule>
  </conditionalFormatting>
  <conditionalFormatting sqref="BM11">
    <cfRule type="cellIs" dxfId="8281" priority="3732" operator="lessThan">
      <formula>$C$4</formula>
    </cfRule>
  </conditionalFormatting>
  <conditionalFormatting sqref="BM12">
    <cfRule type="cellIs" dxfId="8280" priority="3733" operator="lessThan">
      <formula>$C$4</formula>
    </cfRule>
  </conditionalFormatting>
  <conditionalFormatting sqref="BM13">
    <cfRule type="cellIs" dxfId="8279" priority="3734" operator="lessThan">
      <formula>$C$4</formula>
    </cfRule>
  </conditionalFormatting>
  <conditionalFormatting sqref="BM14">
    <cfRule type="cellIs" dxfId="8278" priority="3735" operator="lessThan">
      <formula>$C$4</formula>
    </cfRule>
  </conditionalFormatting>
  <conditionalFormatting sqref="BM15">
    <cfRule type="cellIs" dxfId="8277" priority="3736" operator="lessThan">
      <formula>$C$4</formula>
    </cfRule>
  </conditionalFormatting>
  <conditionalFormatting sqref="BM16">
    <cfRule type="cellIs" dxfId="8276" priority="3737" operator="lessThan">
      <formula>$C$4</formula>
    </cfRule>
  </conditionalFormatting>
  <conditionalFormatting sqref="BM17">
    <cfRule type="cellIs" dxfId="8275" priority="3738" operator="lessThan">
      <formula>$C$4</formula>
    </cfRule>
  </conditionalFormatting>
  <conditionalFormatting sqref="BM18">
    <cfRule type="cellIs" dxfId="8274" priority="3739" operator="lessThan">
      <formula>$C$4</formula>
    </cfRule>
  </conditionalFormatting>
  <conditionalFormatting sqref="BM19">
    <cfRule type="cellIs" dxfId="8273" priority="3740" operator="lessThan">
      <formula>$C$4</formula>
    </cfRule>
  </conditionalFormatting>
  <conditionalFormatting sqref="BM20">
    <cfRule type="cellIs" dxfId="8272" priority="3741" operator="lessThan">
      <formula>$C$4</formula>
    </cfRule>
  </conditionalFormatting>
  <conditionalFormatting sqref="BM21">
    <cfRule type="cellIs" dxfId="8271" priority="3742" operator="lessThan">
      <formula>$C$4</formula>
    </cfRule>
  </conditionalFormatting>
  <conditionalFormatting sqref="BM22">
    <cfRule type="cellIs" dxfId="8270" priority="3743" operator="lessThan">
      <formula>$C$4</formula>
    </cfRule>
  </conditionalFormatting>
  <conditionalFormatting sqref="BM23">
    <cfRule type="cellIs" dxfId="8269" priority="3744" operator="lessThan">
      <formula>$C$4</formula>
    </cfRule>
  </conditionalFormatting>
  <conditionalFormatting sqref="BM24">
    <cfRule type="cellIs" dxfId="8268" priority="3745" operator="lessThan">
      <formula>$C$4</formula>
    </cfRule>
  </conditionalFormatting>
  <conditionalFormatting sqref="BM25">
    <cfRule type="cellIs" dxfId="8267" priority="3746" operator="lessThan">
      <formula>$C$4</formula>
    </cfRule>
  </conditionalFormatting>
  <conditionalFormatting sqref="BM26">
    <cfRule type="cellIs" dxfId="8266" priority="3747" operator="lessThan">
      <formula>$C$4</formula>
    </cfRule>
  </conditionalFormatting>
  <conditionalFormatting sqref="BM27">
    <cfRule type="cellIs" dxfId="8265" priority="3748" operator="lessThan">
      <formula>$C$4</formula>
    </cfRule>
  </conditionalFormatting>
  <conditionalFormatting sqref="BM28">
    <cfRule type="cellIs" dxfId="8264" priority="3749" operator="lessThan">
      <formula>$C$4</formula>
    </cfRule>
  </conditionalFormatting>
  <conditionalFormatting sqref="BM29">
    <cfRule type="cellIs" dxfId="8263" priority="3750" operator="lessThan">
      <formula>$C$4</formula>
    </cfRule>
  </conditionalFormatting>
  <conditionalFormatting sqref="BM30">
    <cfRule type="cellIs" dxfId="8262" priority="3751" operator="lessThan">
      <formula>$C$4</formula>
    </cfRule>
  </conditionalFormatting>
  <conditionalFormatting sqref="BM31">
    <cfRule type="cellIs" dxfId="8261" priority="3752" operator="lessThan">
      <formula>$C$4</formula>
    </cfRule>
  </conditionalFormatting>
  <conditionalFormatting sqref="BM32">
    <cfRule type="cellIs" dxfId="8260" priority="3753" operator="lessThan">
      <formula>$C$4</formula>
    </cfRule>
  </conditionalFormatting>
  <conditionalFormatting sqref="BM33">
    <cfRule type="cellIs" dxfId="8259" priority="3754" operator="lessThan">
      <formula>$C$4</formula>
    </cfRule>
  </conditionalFormatting>
  <conditionalFormatting sqref="BM34">
    <cfRule type="cellIs" dxfId="8258" priority="3755" operator="lessThan">
      <formula>$C$4</formula>
    </cfRule>
  </conditionalFormatting>
  <conditionalFormatting sqref="BM35">
    <cfRule type="cellIs" dxfId="8257" priority="3756" operator="lessThan">
      <formula>$C$4</formula>
    </cfRule>
  </conditionalFormatting>
  <conditionalFormatting sqref="BM36">
    <cfRule type="cellIs" dxfId="8256" priority="3757" operator="lessThan">
      <formula>$C$4</formula>
    </cfRule>
  </conditionalFormatting>
  <conditionalFormatting sqref="BM37">
    <cfRule type="cellIs" dxfId="8255" priority="3758" operator="lessThan">
      <formula>$C$4</formula>
    </cfRule>
  </conditionalFormatting>
  <conditionalFormatting sqref="BM38">
    <cfRule type="cellIs" dxfId="8254" priority="3759" operator="lessThan">
      <formula>$C$4</formula>
    </cfRule>
  </conditionalFormatting>
  <conditionalFormatting sqref="BM39">
    <cfRule type="cellIs" dxfId="8253" priority="3760" operator="lessThan">
      <formula>$C$4</formula>
    </cfRule>
  </conditionalFormatting>
  <conditionalFormatting sqref="BM40">
    <cfRule type="cellIs" dxfId="8252" priority="3761" operator="lessThan">
      <formula>$C$4</formula>
    </cfRule>
  </conditionalFormatting>
  <conditionalFormatting sqref="BM41">
    <cfRule type="cellIs" dxfId="8251" priority="3762" operator="lessThan">
      <formula>$C$4</formula>
    </cfRule>
  </conditionalFormatting>
  <conditionalFormatting sqref="BM42">
    <cfRule type="cellIs" dxfId="8250" priority="3763" operator="lessThan">
      <formula>$C$4</formula>
    </cfRule>
  </conditionalFormatting>
  <conditionalFormatting sqref="BM43">
    <cfRule type="cellIs" dxfId="8249" priority="3764" operator="lessThan">
      <formula>$C$4</formula>
    </cfRule>
  </conditionalFormatting>
  <conditionalFormatting sqref="BM44">
    <cfRule type="cellIs" dxfId="8248" priority="3765" operator="lessThan">
      <formula>$C$4</formula>
    </cfRule>
  </conditionalFormatting>
  <conditionalFormatting sqref="BM45">
    <cfRule type="cellIs" dxfId="8247" priority="3766" operator="lessThan">
      <formula>$C$4</formula>
    </cfRule>
  </conditionalFormatting>
  <conditionalFormatting sqref="BM46">
    <cfRule type="cellIs" dxfId="8246" priority="3767" operator="lessThan">
      <formula>$C$4</formula>
    </cfRule>
  </conditionalFormatting>
  <conditionalFormatting sqref="BM47">
    <cfRule type="cellIs" dxfId="8245" priority="3768" operator="lessThan">
      <formula>$C$4</formula>
    </cfRule>
  </conditionalFormatting>
  <conditionalFormatting sqref="BM48">
    <cfRule type="cellIs" dxfId="8244" priority="3769" operator="lessThan">
      <formula>$C$4</formula>
    </cfRule>
  </conditionalFormatting>
  <conditionalFormatting sqref="BM49">
    <cfRule type="cellIs" dxfId="8243" priority="3770" operator="lessThan">
      <formula>$C$4</formula>
    </cfRule>
  </conditionalFormatting>
  <conditionalFormatting sqref="BM50">
    <cfRule type="cellIs" dxfId="8242" priority="3771" operator="lessThan">
      <formula>$C$4</formula>
    </cfRule>
  </conditionalFormatting>
  <conditionalFormatting sqref="BM51">
    <cfRule type="cellIs" dxfId="8241" priority="3772" operator="lessThan">
      <formula>$C$4</formula>
    </cfRule>
  </conditionalFormatting>
  <conditionalFormatting sqref="BM52">
    <cfRule type="cellIs" dxfId="8240" priority="3773" operator="lessThan">
      <formula>$C$4</formula>
    </cfRule>
  </conditionalFormatting>
  <conditionalFormatting sqref="BM53">
    <cfRule type="cellIs" dxfId="8239" priority="3774" operator="lessThan">
      <formula>$C$4</formula>
    </cfRule>
  </conditionalFormatting>
  <conditionalFormatting sqref="BM54">
    <cfRule type="cellIs" dxfId="8238" priority="3775" operator="lessThan">
      <formula>$C$4</formula>
    </cfRule>
  </conditionalFormatting>
  <conditionalFormatting sqref="BM55">
    <cfRule type="cellIs" dxfId="8237" priority="3776" operator="lessThan">
      <formula>$C$4</formula>
    </cfRule>
  </conditionalFormatting>
  <conditionalFormatting sqref="BM56">
    <cfRule type="cellIs" dxfId="8236" priority="3777" operator="lessThan">
      <formula>$C$4</formula>
    </cfRule>
  </conditionalFormatting>
  <conditionalFormatting sqref="BM57">
    <cfRule type="cellIs" dxfId="8235" priority="3778" operator="lessThan">
      <formula>$C$4</formula>
    </cfRule>
  </conditionalFormatting>
  <conditionalFormatting sqref="BM58">
    <cfRule type="cellIs" dxfId="8234" priority="3779" operator="lessThan">
      <formula>$C$4</formula>
    </cfRule>
  </conditionalFormatting>
  <conditionalFormatting sqref="BM59">
    <cfRule type="cellIs" dxfId="8233" priority="3780" operator="lessThan">
      <formula>$C$4</formula>
    </cfRule>
  </conditionalFormatting>
  <conditionalFormatting sqref="BM60">
    <cfRule type="cellIs" dxfId="8232" priority="3781" operator="lessThan">
      <formula>$C$4</formula>
    </cfRule>
  </conditionalFormatting>
  <conditionalFormatting sqref="BN11">
    <cfRule type="cellIs" dxfId="8231" priority="3782" operator="lessThan">
      <formula>$C$4</formula>
    </cfRule>
  </conditionalFormatting>
  <conditionalFormatting sqref="BN12">
    <cfRule type="cellIs" dxfId="8230" priority="3783" operator="lessThan">
      <formula>$C$4</formula>
    </cfRule>
  </conditionalFormatting>
  <conditionalFormatting sqref="BN13">
    <cfRule type="cellIs" dxfId="8229" priority="3784" operator="lessThan">
      <formula>$C$4</formula>
    </cfRule>
  </conditionalFormatting>
  <conditionalFormatting sqref="BN14">
    <cfRule type="cellIs" dxfId="8228" priority="3785" operator="lessThan">
      <formula>$C$4</formula>
    </cfRule>
  </conditionalFormatting>
  <conditionalFormatting sqref="BN15">
    <cfRule type="cellIs" dxfId="8227" priority="3786" operator="lessThan">
      <formula>$C$4</formula>
    </cfRule>
  </conditionalFormatting>
  <conditionalFormatting sqref="BN16">
    <cfRule type="cellIs" dxfId="8226" priority="3787" operator="lessThan">
      <formula>$C$4</formula>
    </cfRule>
  </conditionalFormatting>
  <conditionalFormatting sqref="BN17">
    <cfRule type="cellIs" dxfId="8225" priority="3788" operator="lessThan">
      <formula>$C$4</formula>
    </cfRule>
  </conditionalFormatting>
  <conditionalFormatting sqref="BN18">
    <cfRule type="cellIs" dxfId="8224" priority="3789" operator="lessThan">
      <formula>$C$4</formula>
    </cfRule>
  </conditionalFormatting>
  <conditionalFormatting sqref="BN19">
    <cfRule type="cellIs" dxfId="8223" priority="3790" operator="lessThan">
      <formula>$C$4</formula>
    </cfRule>
  </conditionalFormatting>
  <conditionalFormatting sqref="BN20">
    <cfRule type="cellIs" dxfId="8222" priority="3791" operator="lessThan">
      <formula>$C$4</formula>
    </cfRule>
  </conditionalFormatting>
  <conditionalFormatting sqref="BN21">
    <cfRule type="cellIs" dxfId="8221" priority="3792" operator="lessThan">
      <formula>$C$4</formula>
    </cfRule>
  </conditionalFormatting>
  <conditionalFormatting sqref="BN22">
    <cfRule type="cellIs" dxfId="8220" priority="3793" operator="lessThan">
      <formula>$C$4</formula>
    </cfRule>
  </conditionalFormatting>
  <conditionalFormatting sqref="BN23">
    <cfRule type="cellIs" dxfId="8219" priority="3794" operator="lessThan">
      <formula>$C$4</formula>
    </cfRule>
  </conditionalFormatting>
  <conditionalFormatting sqref="BN24">
    <cfRule type="cellIs" dxfId="8218" priority="3795" operator="lessThan">
      <formula>$C$4</formula>
    </cfRule>
  </conditionalFormatting>
  <conditionalFormatting sqref="BN25">
    <cfRule type="cellIs" dxfId="8217" priority="3796" operator="lessThan">
      <formula>$C$4</formula>
    </cfRule>
  </conditionalFormatting>
  <conditionalFormatting sqref="BN26">
    <cfRule type="cellIs" dxfId="8216" priority="3797" operator="lessThan">
      <formula>$C$4</formula>
    </cfRule>
  </conditionalFormatting>
  <conditionalFormatting sqref="BN27">
    <cfRule type="cellIs" dxfId="8215" priority="3798" operator="lessThan">
      <formula>$C$4</formula>
    </cfRule>
  </conditionalFormatting>
  <conditionalFormatting sqref="BN28">
    <cfRule type="cellIs" dxfId="8214" priority="3799" operator="lessThan">
      <formula>$C$4</formula>
    </cfRule>
  </conditionalFormatting>
  <conditionalFormatting sqref="BN29">
    <cfRule type="cellIs" dxfId="8213" priority="3800" operator="lessThan">
      <formula>$C$4</formula>
    </cfRule>
  </conditionalFormatting>
  <conditionalFormatting sqref="BN30">
    <cfRule type="cellIs" dxfId="8212" priority="3801" operator="lessThan">
      <formula>$C$4</formula>
    </cfRule>
  </conditionalFormatting>
  <conditionalFormatting sqref="BN31">
    <cfRule type="cellIs" dxfId="8211" priority="3802" operator="lessThan">
      <formula>$C$4</formula>
    </cfRule>
  </conditionalFormatting>
  <conditionalFormatting sqref="BN32">
    <cfRule type="cellIs" dxfId="8210" priority="3803" operator="lessThan">
      <formula>$C$4</formula>
    </cfRule>
  </conditionalFormatting>
  <conditionalFormatting sqref="BN33">
    <cfRule type="cellIs" dxfId="8209" priority="3804" operator="lessThan">
      <formula>$C$4</formula>
    </cfRule>
  </conditionalFormatting>
  <conditionalFormatting sqref="BN34">
    <cfRule type="cellIs" dxfId="8208" priority="3805" operator="lessThan">
      <formula>$C$4</formula>
    </cfRule>
  </conditionalFormatting>
  <conditionalFormatting sqref="BN35">
    <cfRule type="cellIs" dxfId="8207" priority="3806" operator="lessThan">
      <formula>$C$4</formula>
    </cfRule>
  </conditionalFormatting>
  <conditionalFormatting sqref="BN36">
    <cfRule type="cellIs" dxfId="8206" priority="3807" operator="lessThan">
      <formula>$C$4</formula>
    </cfRule>
  </conditionalFormatting>
  <conditionalFormatting sqref="BN37">
    <cfRule type="cellIs" dxfId="8205" priority="3808" operator="lessThan">
      <formula>$C$4</formula>
    </cfRule>
  </conditionalFormatting>
  <conditionalFormatting sqref="BN38">
    <cfRule type="cellIs" dxfId="8204" priority="3809" operator="lessThan">
      <formula>$C$4</formula>
    </cfRule>
  </conditionalFormatting>
  <conditionalFormatting sqref="BN39">
    <cfRule type="cellIs" dxfId="8203" priority="3810" operator="lessThan">
      <formula>$C$4</formula>
    </cfRule>
  </conditionalFormatting>
  <conditionalFormatting sqref="BN40">
    <cfRule type="cellIs" dxfId="8202" priority="3811" operator="lessThan">
      <formula>$C$4</formula>
    </cfRule>
  </conditionalFormatting>
  <conditionalFormatting sqref="BN41">
    <cfRule type="cellIs" dxfId="8201" priority="3812" operator="lessThan">
      <formula>$C$4</formula>
    </cfRule>
  </conditionalFormatting>
  <conditionalFormatting sqref="BN42">
    <cfRule type="cellIs" dxfId="8200" priority="3813" operator="lessThan">
      <formula>$C$4</formula>
    </cfRule>
  </conditionalFormatting>
  <conditionalFormatting sqref="BN43">
    <cfRule type="cellIs" dxfId="8199" priority="3814" operator="lessThan">
      <formula>$C$4</formula>
    </cfRule>
  </conditionalFormatting>
  <conditionalFormatting sqref="BN44">
    <cfRule type="cellIs" dxfId="8198" priority="3815" operator="lessThan">
      <formula>$C$4</formula>
    </cfRule>
  </conditionalFormatting>
  <conditionalFormatting sqref="BN45">
    <cfRule type="cellIs" dxfId="8197" priority="3816" operator="lessThan">
      <formula>$C$4</formula>
    </cfRule>
  </conditionalFormatting>
  <conditionalFormatting sqref="BN46">
    <cfRule type="cellIs" dxfId="8196" priority="3817" operator="lessThan">
      <formula>$C$4</formula>
    </cfRule>
  </conditionalFormatting>
  <conditionalFormatting sqref="BN47">
    <cfRule type="cellIs" dxfId="8195" priority="3818" operator="lessThan">
      <formula>$C$4</formula>
    </cfRule>
  </conditionalFormatting>
  <conditionalFormatting sqref="BN48">
    <cfRule type="cellIs" dxfId="8194" priority="3819" operator="lessThan">
      <formula>$C$4</formula>
    </cfRule>
  </conditionalFormatting>
  <conditionalFormatting sqref="BN49">
    <cfRule type="cellIs" dxfId="8193" priority="3820" operator="lessThan">
      <formula>$C$4</formula>
    </cfRule>
  </conditionalFormatting>
  <conditionalFormatting sqref="BN50">
    <cfRule type="cellIs" dxfId="8192" priority="3821" operator="lessThan">
      <formula>$C$4</formula>
    </cfRule>
  </conditionalFormatting>
  <conditionalFormatting sqref="BN51">
    <cfRule type="cellIs" dxfId="8191" priority="3822" operator="lessThan">
      <formula>$C$4</formula>
    </cfRule>
  </conditionalFormatting>
  <conditionalFormatting sqref="BN52">
    <cfRule type="cellIs" dxfId="8190" priority="3823" operator="lessThan">
      <formula>$C$4</formula>
    </cfRule>
  </conditionalFormatting>
  <conditionalFormatting sqref="BN53">
    <cfRule type="cellIs" dxfId="8189" priority="3824" operator="lessThan">
      <formula>$C$4</formula>
    </cfRule>
  </conditionalFormatting>
  <conditionalFormatting sqref="BN54">
    <cfRule type="cellIs" dxfId="8188" priority="3825" operator="lessThan">
      <formula>$C$4</formula>
    </cfRule>
  </conditionalFormatting>
  <conditionalFormatting sqref="BN55">
    <cfRule type="cellIs" dxfId="8187" priority="3826" operator="lessThan">
      <formula>$C$4</formula>
    </cfRule>
  </conditionalFormatting>
  <conditionalFormatting sqref="BN56">
    <cfRule type="cellIs" dxfId="8186" priority="3827" operator="lessThan">
      <formula>$C$4</formula>
    </cfRule>
  </conditionalFormatting>
  <conditionalFormatting sqref="BN57">
    <cfRule type="cellIs" dxfId="8185" priority="3828" operator="lessThan">
      <formula>$C$4</formula>
    </cfRule>
  </conditionalFormatting>
  <conditionalFormatting sqref="BN58">
    <cfRule type="cellIs" dxfId="8184" priority="3829" operator="lessThan">
      <formula>$C$4</formula>
    </cfRule>
  </conditionalFormatting>
  <conditionalFormatting sqref="BN59">
    <cfRule type="cellIs" dxfId="8183" priority="3830" operator="lessThan">
      <formula>$C$4</formula>
    </cfRule>
  </conditionalFormatting>
  <conditionalFormatting sqref="BN60">
    <cfRule type="cellIs" dxfId="8182" priority="3831" operator="lessThan">
      <formula>$C$4</formula>
    </cfRule>
  </conditionalFormatting>
  <conditionalFormatting sqref="CH11:CH30">
    <cfRule type="cellIs" dxfId="8181" priority="3832" operator="lessThan">
      <formula>1</formula>
    </cfRule>
  </conditionalFormatting>
  <conditionalFormatting sqref="CH12">
    <cfRule type="cellIs" dxfId="8180" priority="3833" operator="lessThan">
      <formula>1</formula>
    </cfRule>
  </conditionalFormatting>
  <conditionalFormatting sqref="CH13">
    <cfRule type="cellIs" dxfId="8179" priority="3834" operator="lessThan">
      <formula>1</formula>
    </cfRule>
  </conditionalFormatting>
  <conditionalFormatting sqref="CH14">
    <cfRule type="cellIs" dxfId="8178" priority="3835" operator="lessThan">
      <formula>1</formula>
    </cfRule>
  </conditionalFormatting>
  <conditionalFormatting sqref="CH15">
    <cfRule type="cellIs" dxfId="8177" priority="3836" operator="lessThan">
      <formula>1</formula>
    </cfRule>
  </conditionalFormatting>
  <conditionalFormatting sqref="CH16">
    <cfRule type="cellIs" dxfId="8176" priority="3837" operator="lessThan">
      <formula>1</formula>
    </cfRule>
  </conditionalFormatting>
  <conditionalFormatting sqref="CH17">
    <cfRule type="cellIs" dxfId="8175" priority="3838" operator="lessThan">
      <formula>1</formula>
    </cfRule>
  </conditionalFormatting>
  <conditionalFormatting sqref="CH18">
    <cfRule type="cellIs" dxfId="8174" priority="3839" operator="lessThan">
      <formula>1</formula>
    </cfRule>
  </conditionalFormatting>
  <conditionalFormatting sqref="CH19">
    <cfRule type="cellIs" dxfId="8173" priority="3840" operator="lessThan">
      <formula>1</formula>
    </cfRule>
  </conditionalFormatting>
  <conditionalFormatting sqref="CH20">
    <cfRule type="cellIs" dxfId="8172" priority="3841" operator="lessThan">
      <formula>1</formula>
    </cfRule>
  </conditionalFormatting>
  <conditionalFormatting sqref="CH21">
    <cfRule type="cellIs" dxfId="8171" priority="3842" operator="lessThan">
      <formula>1</formula>
    </cfRule>
  </conditionalFormatting>
  <conditionalFormatting sqref="CH22">
    <cfRule type="cellIs" dxfId="8170" priority="3843" operator="lessThan">
      <formula>1</formula>
    </cfRule>
  </conditionalFormatting>
  <conditionalFormatting sqref="CH23">
    <cfRule type="cellIs" dxfId="8169" priority="3844" operator="lessThan">
      <formula>1</formula>
    </cfRule>
  </conditionalFormatting>
  <conditionalFormatting sqref="CH24">
    <cfRule type="cellIs" dxfId="8168" priority="3845" operator="lessThan">
      <formula>1</formula>
    </cfRule>
  </conditionalFormatting>
  <conditionalFormatting sqref="CH25">
    <cfRule type="cellIs" dxfId="8167" priority="3846" operator="lessThan">
      <formula>1</formula>
    </cfRule>
  </conditionalFormatting>
  <conditionalFormatting sqref="CH26">
    <cfRule type="cellIs" dxfId="8166" priority="3847" operator="lessThan">
      <formula>1</formula>
    </cfRule>
  </conditionalFormatting>
  <conditionalFormatting sqref="CH27">
    <cfRule type="cellIs" dxfId="8165" priority="3848" operator="lessThan">
      <formula>1</formula>
    </cfRule>
  </conditionalFormatting>
  <conditionalFormatting sqref="CH28">
    <cfRule type="cellIs" dxfId="8164" priority="3849" operator="lessThan">
      <formula>1</formula>
    </cfRule>
  </conditionalFormatting>
  <conditionalFormatting sqref="CH29">
    <cfRule type="cellIs" dxfId="8163" priority="3850" operator="lessThan">
      <formula>1</formula>
    </cfRule>
  </conditionalFormatting>
  <conditionalFormatting sqref="CH30">
    <cfRule type="cellIs" dxfId="8162" priority="3851" operator="lessThan">
      <formula>1</formula>
    </cfRule>
  </conditionalFormatting>
  <conditionalFormatting sqref="CH31">
    <cfRule type="cellIs" dxfId="8161" priority="3852" operator="lessThan">
      <formula>1</formula>
    </cfRule>
  </conditionalFormatting>
  <conditionalFormatting sqref="CH32:CH36">
    <cfRule type="cellIs" dxfId="8160" priority="3853" operator="lessThan">
      <formula>1</formula>
    </cfRule>
  </conditionalFormatting>
  <conditionalFormatting sqref="CH33">
    <cfRule type="cellIs" dxfId="8159" priority="3854" operator="lessThan">
      <formula>1</formula>
    </cfRule>
  </conditionalFormatting>
  <conditionalFormatting sqref="CH34">
    <cfRule type="cellIs" dxfId="8158" priority="3855" operator="lessThan">
      <formula>1</formula>
    </cfRule>
  </conditionalFormatting>
  <conditionalFormatting sqref="CH35">
    <cfRule type="cellIs" dxfId="8157" priority="3856" operator="lessThan">
      <formula>1</formula>
    </cfRule>
  </conditionalFormatting>
  <conditionalFormatting sqref="CH36">
    <cfRule type="cellIs" dxfId="8156" priority="3857" operator="lessThan">
      <formula>1</formula>
    </cfRule>
  </conditionalFormatting>
  <conditionalFormatting sqref="CH37">
    <cfRule type="cellIs" dxfId="8155" priority="3858" operator="lessThan">
      <formula>1</formula>
    </cfRule>
  </conditionalFormatting>
  <conditionalFormatting sqref="CH38:CH45">
    <cfRule type="cellIs" dxfId="8154" priority="3859" operator="lessThan">
      <formula>1</formula>
    </cfRule>
  </conditionalFormatting>
  <conditionalFormatting sqref="CH39">
    <cfRule type="cellIs" dxfId="8153" priority="3860" operator="lessThan">
      <formula>1</formula>
    </cfRule>
  </conditionalFormatting>
  <conditionalFormatting sqref="CH40">
    <cfRule type="cellIs" dxfId="8152" priority="3861" operator="lessThan">
      <formula>1</formula>
    </cfRule>
  </conditionalFormatting>
  <conditionalFormatting sqref="CH41">
    <cfRule type="cellIs" dxfId="8151" priority="3862" operator="lessThan">
      <formula>1</formula>
    </cfRule>
  </conditionalFormatting>
  <conditionalFormatting sqref="CH42">
    <cfRule type="cellIs" dxfId="8150" priority="3863" operator="lessThan">
      <formula>1</formula>
    </cfRule>
  </conditionalFormatting>
  <conditionalFormatting sqref="CH43">
    <cfRule type="cellIs" dxfId="8149" priority="3864" operator="lessThan">
      <formula>1</formula>
    </cfRule>
  </conditionalFormatting>
  <conditionalFormatting sqref="CH44">
    <cfRule type="cellIs" dxfId="8148" priority="3865" operator="lessThan">
      <formula>1</formula>
    </cfRule>
  </conditionalFormatting>
  <conditionalFormatting sqref="CH45">
    <cfRule type="cellIs" dxfId="8147" priority="3866" operator="lessThan">
      <formula>1</formula>
    </cfRule>
  </conditionalFormatting>
  <conditionalFormatting sqref="CH46">
    <cfRule type="cellIs" dxfId="8146" priority="3867" operator="lessThan">
      <formula>1</formula>
    </cfRule>
  </conditionalFormatting>
  <conditionalFormatting sqref="CH47">
    <cfRule type="cellIs" dxfId="8145" priority="3868" operator="lessThan">
      <formula>1</formula>
    </cfRule>
  </conditionalFormatting>
  <conditionalFormatting sqref="CH48">
    <cfRule type="cellIs" dxfId="8144" priority="3869" operator="lessThan">
      <formula>1</formula>
    </cfRule>
  </conditionalFormatting>
  <conditionalFormatting sqref="CH49">
    <cfRule type="cellIs" dxfId="8143" priority="3870" operator="lessThan">
      <formula>1</formula>
    </cfRule>
  </conditionalFormatting>
  <conditionalFormatting sqref="CH50">
    <cfRule type="cellIs" dxfId="8142" priority="3871" operator="lessThan">
      <formula>1</formula>
    </cfRule>
  </conditionalFormatting>
  <conditionalFormatting sqref="CH51">
    <cfRule type="cellIs" dxfId="8141" priority="3872" operator="lessThan">
      <formula>1</formula>
    </cfRule>
  </conditionalFormatting>
  <conditionalFormatting sqref="CH52">
    <cfRule type="cellIs" dxfId="8140" priority="3873" operator="lessThan">
      <formula>1</formula>
    </cfRule>
  </conditionalFormatting>
  <conditionalFormatting sqref="CH53">
    <cfRule type="cellIs" dxfId="8139" priority="3874" operator="lessThan">
      <formula>1</formula>
    </cfRule>
  </conditionalFormatting>
  <conditionalFormatting sqref="CH54">
    <cfRule type="cellIs" dxfId="8138" priority="3875" operator="lessThan">
      <formula>1</formula>
    </cfRule>
  </conditionalFormatting>
  <conditionalFormatting sqref="CH55">
    <cfRule type="cellIs" dxfId="8137" priority="3876" operator="lessThan">
      <formula>1</formula>
    </cfRule>
  </conditionalFormatting>
  <conditionalFormatting sqref="CH56">
    <cfRule type="cellIs" dxfId="8136" priority="3877" operator="lessThan">
      <formula>1</formula>
    </cfRule>
  </conditionalFormatting>
  <conditionalFormatting sqref="CH57">
    <cfRule type="cellIs" dxfId="8135" priority="3878" operator="lessThan">
      <formula>1</formula>
    </cfRule>
  </conditionalFormatting>
  <conditionalFormatting sqref="CH58">
    <cfRule type="cellIs" dxfId="8134" priority="3879" operator="lessThan">
      <formula>1</formula>
    </cfRule>
  </conditionalFormatting>
  <conditionalFormatting sqref="CH59">
    <cfRule type="cellIs" dxfId="8133" priority="3880" operator="lessThan">
      <formula>1</formula>
    </cfRule>
  </conditionalFormatting>
  <conditionalFormatting sqref="CH60">
    <cfRule type="cellIs" dxfId="8132" priority="3881" operator="lessThan">
      <formula>1</formula>
    </cfRule>
  </conditionalFormatting>
  <conditionalFormatting sqref="CK11">
    <cfRule type="cellIs" dxfId="8131" priority="3882" operator="lessThan">
      <formula>1</formula>
    </cfRule>
  </conditionalFormatting>
  <conditionalFormatting sqref="CK12:CK30">
    <cfRule type="cellIs" dxfId="8130" priority="3883" operator="lessThan">
      <formula>1</formula>
    </cfRule>
  </conditionalFormatting>
  <conditionalFormatting sqref="CK13">
    <cfRule type="cellIs" dxfId="8129" priority="3884" operator="lessThan">
      <formula>1</formula>
    </cfRule>
  </conditionalFormatting>
  <conditionalFormatting sqref="CK14">
    <cfRule type="cellIs" dxfId="8128" priority="3885" operator="lessThan">
      <formula>1</formula>
    </cfRule>
  </conditionalFormatting>
  <conditionalFormatting sqref="CK15">
    <cfRule type="cellIs" dxfId="8127" priority="3886" operator="lessThan">
      <formula>1</formula>
    </cfRule>
  </conditionalFormatting>
  <conditionalFormatting sqref="CK16">
    <cfRule type="cellIs" dxfId="8126" priority="3887" operator="lessThan">
      <formula>1</formula>
    </cfRule>
  </conditionalFormatting>
  <conditionalFormatting sqref="CK17">
    <cfRule type="cellIs" dxfId="8125" priority="3888" operator="lessThan">
      <formula>1</formula>
    </cfRule>
  </conditionalFormatting>
  <conditionalFormatting sqref="CK18">
    <cfRule type="cellIs" dxfId="8124" priority="3889" operator="lessThan">
      <formula>1</formula>
    </cfRule>
  </conditionalFormatting>
  <conditionalFormatting sqref="CK19">
    <cfRule type="cellIs" dxfId="8123" priority="3890" operator="lessThan">
      <formula>1</formula>
    </cfRule>
  </conditionalFormatting>
  <conditionalFormatting sqref="CK20">
    <cfRule type="cellIs" dxfId="8122" priority="3891" operator="lessThan">
      <formula>1</formula>
    </cfRule>
  </conditionalFormatting>
  <conditionalFormatting sqref="CK21">
    <cfRule type="cellIs" dxfId="8121" priority="3892" operator="lessThan">
      <formula>1</formula>
    </cfRule>
  </conditionalFormatting>
  <conditionalFormatting sqref="CK22">
    <cfRule type="cellIs" dxfId="8120" priority="3893" operator="lessThan">
      <formula>1</formula>
    </cfRule>
  </conditionalFormatting>
  <conditionalFormatting sqref="CK23">
    <cfRule type="cellIs" dxfId="8119" priority="3894" operator="lessThan">
      <formula>1</formula>
    </cfRule>
  </conditionalFormatting>
  <conditionalFormatting sqref="CK24">
    <cfRule type="cellIs" dxfId="8118" priority="3895" operator="lessThan">
      <formula>1</formula>
    </cfRule>
  </conditionalFormatting>
  <conditionalFormatting sqref="CK25">
    <cfRule type="cellIs" dxfId="8117" priority="3896" operator="lessThan">
      <formula>1</formula>
    </cfRule>
  </conditionalFormatting>
  <conditionalFormatting sqref="CK26">
    <cfRule type="cellIs" dxfId="8116" priority="3897" operator="lessThan">
      <formula>1</formula>
    </cfRule>
  </conditionalFormatting>
  <conditionalFormatting sqref="CK27">
    <cfRule type="cellIs" dxfId="8115" priority="3898" operator="lessThan">
      <formula>1</formula>
    </cfRule>
  </conditionalFormatting>
  <conditionalFormatting sqref="CK28">
    <cfRule type="cellIs" dxfId="8114" priority="3899" operator="lessThan">
      <formula>1</formula>
    </cfRule>
  </conditionalFormatting>
  <conditionalFormatting sqref="CK29">
    <cfRule type="cellIs" dxfId="8113" priority="3900" operator="lessThan">
      <formula>1</formula>
    </cfRule>
  </conditionalFormatting>
  <conditionalFormatting sqref="CK30">
    <cfRule type="cellIs" dxfId="8112" priority="3901" operator="lessThan">
      <formula>1</formula>
    </cfRule>
  </conditionalFormatting>
  <conditionalFormatting sqref="CK31">
    <cfRule type="cellIs" dxfId="8111" priority="3902" operator="lessThan">
      <formula>1</formula>
    </cfRule>
  </conditionalFormatting>
  <conditionalFormatting sqref="CK32">
    <cfRule type="cellIs" dxfId="8110" priority="3903" operator="lessThan">
      <formula>1</formula>
    </cfRule>
  </conditionalFormatting>
  <conditionalFormatting sqref="CK33:CK36">
    <cfRule type="cellIs" dxfId="8109" priority="3904" operator="lessThan">
      <formula>1</formula>
    </cfRule>
  </conditionalFormatting>
  <conditionalFormatting sqref="CK34">
    <cfRule type="cellIs" dxfId="8108" priority="3905" operator="lessThan">
      <formula>1</formula>
    </cfRule>
  </conditionalFormatting>
  <conditionalFormatting sqref="CK35">
    <cfRule type="cellIs" dxfId="8107" priority="3906" operator="lessThan">
      <formula>1</formula>
    </cfRule>
  </conditionalFormatting>
  <conditionalFormatting sqref="CK36">
    <cfRule type="cellIs" dxfId="8106" priority="3907" operator="lessThan">
      <formula>1</formula>
    </cfRule>
  </conditionalFormatting>
  <conditionalFormatting sqref="CK37">
    <cfRule type="cellIs" dxfId="8105" priority="3908" operator="lessThan">
      <formula>1</formula>
    </cfRule>
  </conditionalFormatting>
  <conditionalFormatting sqref="CK38:CK43">
    <cfRule type="cellIs" dxfId="8104" priority="3909" operator="lessThan">
      <formula>1</formula>
    </cfRule>
  </conditionalFormatting>
  <conditionalFormatting sqref="CK39">
    <cfRule type="cellIs" dxfId="8103" priority="3910" operator="lessThan">
      <formula>1</formula>
    </cfRule>
  </conditionalFormatting>
  <conditionalFormatting sqref="CK40">
    <cfRule type="cellIs" dxfId="8102" priority="3911" operator="lessThan">
      <formula>1</formula>
    </cfRule>
  </conditionalFormatting>
  <conditionalFormatting sqref="CK41">
    <cfRule type="cellIs" dxfId="8101" priority="3912" operator="lessThan">
      <formula>1</formula>
    </cfRule>
  </conditionalFormatting>
  <conditionalFormatting sqref="CK42">
    <cfRule type="cellIs" dxfId="8100" priority="3913" operator="lessThan">
      <formula>1</formula>
    </cfRule>
  </conditionalFormatting>
  <conditionalFormatting sqref="CK43">
    <cfRule type="cellIs" dxfId="8099" priority="3914" operator="lessThan">
      <formula>1</formula>
    </cfRule>
  </conditionalFormatting>
  <conditionalFormatting sqref="CK44">
    <cfRule type="cellIs" dxfId="8098" priority="3915" operator="lessThan">
      <formula>1</formula>
    </cfRule>
  </conditionalFormatting>
  <conditionalFormatting sqref="CK45">
    <cfRule type="cellIs" dxfId="8097" priority="3916" operator="lessThan">
      <formula>1</formula>
    </cfRule>
  </conditionalFormatting>
  <conditionalFormatting sqref="CK46">
    <cfRule type="cellIs" dxfId="8096" priority="3917" operator="lessThan">
      <formula>1</formula>
    </cfRule>
  </conditionalFormatting>
  <conditionalFormatting sqref="CK47">
    <cfRule type="cellIs" dxfId="8095" priority="3918" operator="lessThan">
      <formula>1</formula>
    </cfRule>
  </conditionalFormatting>
  <conditionalFormatting sqref="CK48">
    <cfRule type="cellIs" dxfId="8094" priority="3919" operator="lessThan">
      <formula>1</formula>
    </cfRule>
  </conditionalFormatting>
  <conditionalFormatting sqref="CK49">
    <cfRule type="cellIs" dxfId="8093" priority="3920" operator="lessThan">
      <formula>1</formula>
    </cfRule>
  </conditionalFormatting>
  <conditionalFormatting sqref="CK50">
    <cfRule type="cellIs" dxfId="8092" priority="3921" operator="lessThan">
      <formula>1</formula>
    </cfRule>
  </conditionalFormatting>
  <conditionalFormatting sqref="CK51">
    <cfRule type="cellIs" dxfId="8091" priority="3922" operator="lessThan">
      <formula>1</formula>
    </cfRule>
  </conditionalFormatting>
  <conditionalFormatting sqref="CK52">
    <cfRule type="cellIs" dxfId="8090" priority="3923" operator="lessThan">
      <formula>1</formula>
    </cfRule>
  </conditionalFormatting>
  <conditionalFormatting sqref="CK53">
    <cfRule type="cellIs" dxfId="8089" priority="3924" operator="lessThan">
      <formula>1</formula>
    </cfRule>
  </conditionalFormatting>
  <conditionalFormatting sqref="CK54">
    <cfRule type="cellIs" dxfId="8088" priority="3925" operator="lessThan">
      <formula>1</formula>
    </cfRule>
  </conditionalFormatting>
  <conditionalFormatting sqref="CK55">
    <cfRule type="cellIs" dxfId="8087" priority="3926" operator="lessThan">
      <formula>1</formula>
    </cfRule>
  </conditionalFormatting>
  <conditionalFormatting sqref="CK56">
    <cfRule type="cellIs" dxfId="8086" priority="3927" operator="lessThan">
      <formula>1</formula>
    </cfRule>
  </conditionalFormatting>
  <conditionalFormatting sqref="CK57">
    <cfRule type="cellIs" dxfId="8085" priority="3928" operator="lessThan">
      <formula>1</formula>
    </cfRule>
  </conditionalFormatting>
  <conditionalFormatting sqref="CK58">
    <cfRule type="cellIs" dxfId="8084" priority="3929" operator="lessThan">
      <formula>1</formula>
    </cfRule>
  </conditionalFormatting>
  <conditionalFormatting sqref="CK59">
    <cfRule type="cellIs" dxfId="8083" priority="3930" operator="lessThan">
      <formula>1</formula>
    </cfRule>
  </conditionalFormatting>
  <conditionalFormatting sqref="CK60">
    <cfRule type="cellIs" dxfId="8082" priority="3931" operator="lessThan">
      <formula>1</formula>
    </cfRule>
  </conditionalFormatting>
  <conditionalFormatting sqref="CO10">
    <cfRule type="cellIs" dxfId="8081" priority="3932" operator="lessThan">
      <formula>1</formula>
    </cfRule>
  </conditionalFormatting>
  <conditionalFormatting sqref="CO11">
    <cfRule type="cellIs" dxfId="8080" priority="3933" operator="lessThan">
      <formula>1</formula>
    </cfRule>
  </conditionalFormatting>
  <conditionalFormatting sqref="CO12">
    <cfRule type="cellIs" dxfId="8079" priority="3934" operator="lessThan">
      <formula>1</formula>
    </cfRule>
  </conditionalFormatting>
  <conditionalFormatting sqref="CO13">
    <cfRule type="cellIs" dxfId="8078" priority="3935" operator="lessThan">
      <formula>1</formula>
    </cfRule>
  </conditionalFormatting>
  <conditionalFormatting sqref="CO14">
    <cfRule type="cellIs" dxfId="8077" priority="3936" operator="lessThan">
      <formula>1</formula>
    </cfRule>
  </conditionalFormatting>
  <conditionalFormatting sqref="CO15">
    <cfRule type="cellIs" dxfId="8076" priority="3937" operator="lessThan">
      <formula>1</formula>
    </cfRule>
  </conditionalFormatting>
  <conditionalFormatting sqref="CO16">
    <cfRule type="cellIs" dxfId="8075" priority="3938" operator="lessThan">
      <formula>1</formula>
    </cfRule>
  </conditionalFormatting>
  <conditionalFormatting sqref="CO17">
    <cfRule type="cellIs" dxfId="8074" priority="3939" operator="lessThan">
      <formula>1</formula>
    </cfRule>
  </conditionalFormatting>
  <conditionalFormatting sqref="CO18">
    <cfRule type="cellIs" dxfId="8073" priority="3940" operator="lessThan">
      <formula>1</formula>
    </cfRule>
  </conditionalFormatting>
  <conditionalFormatting sqref="CO19">
    <cfRule type="cellIs" dxfId="8072" priority="3941" operator="lessThan">
      <formula>1</formula>
    </cfRule>
  </conditionalFormatting>
  <conditionalFormatting sqref="CO23">
    <cfRule type="cellIs" dxfId="8071" priority="3942" operator="lessThan">
      <formula>1</formula>
    </cfRule>
  </conditionalFormatting>
  <conditionalFormatting sqref="CO24">
    <cfRule type="cellIs" dxfId="8070" priority="3943" operator="lessThan">
      <formula>1</formula>
    </cfRule>
  </conditionalFormatting>
  <conditionalFormatting sqref="CO25">
    <cfRule type="cellIs" dxfId="8069" priority="3944" operator="lessThan">
      <formula>1</formula>
    </cfRule>
  </conditionalFormatting>
  <conditionalFormatting sqref="CO26">
    <cfRule type="cellIs" dxfId="8068" priority="3945" operator="lessThan">
      <formula>1</formula>
    </cfRule>
  </conditionalFormatting>
  <conditionalFormatting sqref="CO27">
    <cfRule type="cellIs" dxfId="8067" priority="3946" operator="lessThan">
      <formula>1</formula>
    </cfRule>
  </conditionalFormatting>
  <conditionalFormatting sqref="CO28">
    <cfRule type="cellIs" dxfId="8066" priority="3947" operator="lessThan">
      <formula>1</formula>
    </cfRule>
  </conditionalFormatting>
  <conditionalFormatting sqref="CO29">
    <cfRule type="cellIs" dxfId="8065" priority="3948" operator="lessThan">
      <formula>1</formula>
    </cfRule>
  </conditionalFormatting>
  <conditionalFormatting sqref="CO30">
    <cfRule type="cellIs" dxfId="8064" priority="3949" operator="lessThan">
      <formula>1</formula>
    </cfRule>
  </conditionalFormatting>
  <conditionalFormatting sqref="CO31">
    <cfRule type="cellIs" dxfId="8063" priority="3950" operator="lessThan">
      <formula>1</formula>
    </cfRule>
  </conditionalFormatting>
  <conditionalFormatting sqref="CO32">
    <cfRule type="cellIs" dxfId="8062" priority="3951" operator="lessThan">
      <formula>1</formula>
    </cfRule>
  </conditionalFormatting>
  <conditionalFormatting sqref="CO10">
    <cfRule type="cellIs" dxfId="8061" priority="81" operator="lessThan">
      <formula>1</formula>
    </cfRule>
  </conditionalFormatting>
  <conditionalFormatting sqref="CO11">
    <cfRule type="cellIs" dxfId="8060" priority="80" operator="lessThan">
      <formula>1</formula>
    </cfRule>
  </conditionalFormatting>
  <conditionalFormatting sqref="CO12">
    <cfRule type="cellIs" dxfId="8059" priority="79" operator="lessThan">
      <formula>1</formula>
    </cfRule>
  </conditionalFormatting>
  <conditionalFormatting sqref="BA11">
    <cfRule type="cellIs" dxfId="8058" priority="78" operator="lessThan">
      <formula>$C$4</formula>
    </cfRule>
  </conditionalFormatting>
  <conditionalFormatting sqref="BA12">
    <cfRule type="cellIs" dxfId="8057" priority="77" operator="lessThan">
      <formula>$C$4</formula>
    </cfRule>
  </conditionalFormatting>
  <conditionalFormatting sqref="BA13">
    <cfRule type="cellIs" dxfId="8056" priority="76" operator="lessThan">
      <formula>$C$4</formula>
    </cfRule>
  </conditionalFormatting>
  <conditionalFormatting sqref="BA14">
    <cfRule type="cellIs" dxfId="8055" priority="75" operator="lessThan">
      <formula>$C$4</formula>
    </cfRule>
  </conditionalFormatting>
  <conditionalFormatting sqref="BA15">
    <cfRule type="cellIs" dxfId="8054" priority="74" operator="lessThan">
      <formula>$C$4</formula>
    </cfRule>
  </conditionalFormatting>
  <conditionalFormatting sqref="BA16">
    <cfRule type="cellIs" dxfId="8053" priority="73" operator="lessThan">
      <formula>$C$4</formula>
    </cfRule>
  </conditionalFormatting>
  <conditionalFormatting sqref="BA17">
    <cfRule type="cellIs" dxfId="8052" priority="72" operator="lessThan">
      <formula>$C$4</formula>
    </cfRule>
  </conditionalFormatting>
  <conditionalFormatting sqref="BA18">
    <cfRule type="cellIs" dxfId="8051" priority="71" operator="lessThan">
      <formula>$C$4</formula>
    </cfRule>
  </conditionalFormatting>
  <conditionalFormatting sqref="BA19">
    <cfRule type="cellIs" dxfId="8050" priority="70" operator="lessThan">
      <formula>$C$4</formula>
    </cfRule>
  </conditionalFormatting>
  <conditionalFormatting sqref="BA20">
    <cfRule type="cellIs" dxfId="8049" priority="69" operator="lessThan">
      <formula>$C$4</formula>
    </cfRule>
  </conditionalFormatting>
  <conditionalFormatting sqref="BA21">
    <cfRule type="cellIs" dxfId="8048" priority="68" operator="lessThan">
      <formula>$C$4</formula>
    </cfRule>
  </conditionalFormatting>
  <conditionalFormatting sqref="BA22">
    <cfRule type="cellIs" dxfId="8047" priority="67" operator="lessThan">
      <formula>$C$4</formula>
    </cfRule>
  </conditionalFormatting>
  <conditionalFormatting sqref="BA23">
    <cfRule type="cellIs" dxfId="8046" priority="66" operator="lessThan">
      <formula>$C$4</formula>
    </cfRule>
  </conditionalFormatting>
  <conditionalFormatting sqref="BA24">
    <cfRule type="cellIs" dxfId="8045" priority="65" operator="lessThan">
      <formula>$C$4</formula>
    </cfRule>
  </conditionalFormatting>
  <conditionalFormatting sqref="BA25">
    <cfRule type="cellIs" dxfId="8044" priority="64" operator="lessThan">
      <formula>$C$4</formula>
    </cfRule>
  </conditionalFormatting>
  <conditionalFormatting sqref="BA26">
    <cfRule type="cellIs" dxfId="8043" priority="63" operator="lessThan">
      <formula>$C$4</formula>
    </cfRule>
  </conditionalFormatting>
  <conditionalFormatting sqref="BA27">
    <cfRule type="cellIs" dxfId="8042" priority="62" operator="lessThan">
      <formula>$C$4</formula>
    </cfRule>
  </conditionalFormatting>
  <conditionalFormatting sqref="BA28">
    <cfRule type="cellIs" dxfId="8041" priority="61" operator="lessThan">
      <formula>$C$4</formula>
    </cfRule>
  </conditionalFormatting>
  <conditionalFormatting sqref="BA29">
    <cfRule type="cellIs" dxfId="8040" priority="60" operator="lessThan">
      <formula>$C$4</formula>
    </cfRule>
  </conditionalFormatting>
  <conditionalFormatting sqref="BA30">
    <cfRule type="cellIs" dxfId="8039" priority="59" operator="lessThan">
      <formula>$C$4</formula>
    </cfRule>
  </conditionalFormatting>
  <conditionalFormatting sqref="BA31">
    <cfRule type="cellIs" dxfId="8038" priority="58" operator="lessThan">
      <formula>$C$4</formula>
    </cfRule>
  </conditionalFormatting>
  <conditionalFormatting sqref="BA32">
    <cfRule type="cellIs" dxfId="8037" priority="57" operator="lessThan">
      <formula>$C$4</formula>
    </cfRule>
  </conditionalFormatting>
  <conditionalFormatting sqref="BA33">
    <cfRule type="cellIs" dxfId="8036" priority="56" operator="lessThan">
      <formula>$C$4</formula>
    </cfRule>
  </conditionalFormatting>
  <conditionalFormatting sqref="BA34">
    <cfRule type="cellIs" dxfId="8035" priority="55" operator="lessThan">
      <formula>$C$4</formula>
    </cfRule>
  </conditionalFormatting>
  <conditionalFormatting sqref="BA35">
    <cfRule type="cellIs" dxfId="8034" priority="54" operator="lessThan">
      <formula>$C$4</formula>
    </cfRule>
  </conditionalFormatting>
  <conditionalFormatting sqref="BA36">
    <cfRule type="cellIs" dxfId="8033" priority="53" operator="lessThan">
      <formula>$C$4</formula>
    </cfRule>
  </conditionalFormatting>
  <conditionalFormatting sqref="BA37">
    <cfRule type="cellIs" dxfId="8032" priority="52" operator="lessThan">
      <formula>$C$4</formula>
    </cfRule>
  </conditionalFormatting>
  <conditionalFormatting sqref="BA38">
    <cfRule type="cellIs" dxfId="8031" priority="51" operator="lessThan">
      <formula>$C$4</formula>
    </cfRule>
  </conditionalFormatting>
  <conditionalFormatting sqref="BA39">
    <cfRule type="cellIs" dxfId="8030" priority="50" operator="lessThan">
      <formula>$C$4</formula>
    </cfRule>
  </conditionalFormatting>
  <conditionalFormatting sqref="BA40">
    <cfRule type="cellIs" dxfId="8029" priority="49" operator="lessThan">
      <formula>$C$4</formula>
    </cfRule>
  </conditionalFormatting>
  <conditionalFormatting sqref="BA41">
    <cfRule type="cellIs" dxfId="8028" priority="48" operator="lessThan">
      <formula>$C$4</formula>
    </cfRule>
  </conditionalFormatting>
  <conditionalFormatting sqref="BA42">
    <cfRule type="cellIs" dxfId="8027" priority="47" operator="lessThan">
      <formula>$C$4</formula>
    </cfRule>
  </conditionalFormatting>
  <conditionalFormatting sqref="BA43">
    <cfRule type="cellIs" dxfId="8026" priority="46" operator="lessThan">
      <formula>$C$4</formula>
    </cfRule>
  </conditionalFormatting>
  <conditionalFormatting sqref="BA44">
    <cfRule type="cellIs" dxfId="8025" priority="45" operator="lessThan">
      <formula>$C$4</formula>
    </cfRule>
  </conditionalFormatting>
  <conditionalFormatting sqref="BA45">
    <cfRule type="cellIs" dxfId="8024" priority="44" operator="lessThan">
      <formula>$C$4</formula>
    </cfRule>
  </conditionalFormatting>
  <conditionalFormatting sqref="BD11">
    <cfRule type="cellIs" dxfId="8023" priority="43" operator="lessThan">
      <formula>$C$4</formula>
    </cfRule>
  </conditionalFormatting>
  <conditionalFormatting sqref="BD12">
    <cfRule type="cellIs" dxfId="8022" priority="42" operator="lessThan">
      <formula>$C$4</formula>
    </cfRule>
  </conditionalFormatting>
  <conditionalFormatting sqref="BD13">
    <cfRule type="cellIs" dxfId="8021" priority="41" operator="lessThan">
      <formula>$C$4</formula>
    </cfRule>
  </conditionalFormatting>
  <conditionalFormatting sqref="BD14">
    <cfRule type="cellIs" dxfId="8020" priority="40" operator="lessThan">
      <formula>$C$4</formula>
    </cfRule>
  </conditionalFormatting>
  <conditionalFormatting sqref="BD15">
    <cfRule type="cellIs" dxfId="8019" priority="39" operator="lessThan">
      <formula>$C$4</formula>
    </cfRule>
  </conditionalFormatting>
  <conditionalFormatting sqref="BD16">
    <cfRule type="cellIs" dxfId="8018" priority="38" operator="lessThan">
      <formula>$C$4</formula>
    </cfRule>
  </conditionalFormatting>
  <conditionalFormatting sqref="BD17">
    <cfRule type="cellIs" dxfId="8017" priority="37" operator="lessThan">
      <formula>$C$4</formula>
    </cfRule>
  </conditionalFormatting>
  <conditionalFormatting sqref="BD18">
    <cfRule type="cellIs" dxfId="8016" priority="36" operator="lessThan">
      <formula>$C$4</formula>
    </cfRule>
  </conditionalFormatting>
  <conditionalFormatting sqref="BD19">
    <cfRule type="cellIs" dxfId="8015" priority="35" operator="lessThan">
      <formula>$C$4</formula>
    </cfRule>
  </conditionalFormatting>
  <conditionalFormatting sqref="BD20">
    <cfRule type="cellIs" dxfId="8014" priority="34" operator="lessThan">
      <formula>$C$4</formula>
    </cfRule>
  </conditionalFormatting>
  <conditionalFormatting sqref="BD21">
    <cfRule type="cellIs" dxfId="8013" priority="33" operator="lessThan">
      <formula>$C$4</formula>
    </cfRule>
  </conditionalFormatting>
  <conditionalFormatting sqref="BD22">
    <cfRule type="cellIs" dxfId="8012" priority="32" operator="lessThan">
      <formula>$C$4</formula>
    </cfRule>
  </conditionalFormatting>
  <conditionalFormatting sqref="BD23">
    <cfRule type="cellIs" dxfId="8011" priority="31" operator="lessThan">
      <formula>$C$4</formula>
    </cfRule>
  </conditionalFormatting>
  <conditionalFormatting sqref="BD24">
    <cfRule type="cellIs" dxfId="8010" priority="30" operator="lessThan">
      <formula>$C$4</formula>
    </cfRule>
  </conditionalFormatting>
  <conditionalFormatting sqref="BD25">
    <cfRule type="cellIs" dxfId="8009" priority="29" operator="lessThan">
      <formula>$C$4</formula>
    </cfRule>
  </conditionalFormatting>
  <conditionalFormatting sqref="BD26">
    <cfRule type="cellIs" dxfId="8008" priority="28" operator="lessThan">
      <formula>$C$4</formula>
    </cfRule>
  </conditionalFormatting>
  <conditionalFormatting sqref="BD27">
    <cfRule type="cellIs" dxfId="8007" priority="27" operator="lessThan">
      <formula>$C$4</formula>
    </cfRule>
  </conditionalFormatting>
  <conditionalFormatting sqref="BD28">
    <cfRule type="cellIs" dxfId="8006" priority="26" operator="lessThan">
      <formula>$C$4</formula>
    </cfRule>
  </conditionalFormatting>
  <conditionalFormatting sqref="BD29">
    <cfRule type="cellIs" dxfId="8005" priority="25" operator="lessThan">
      <formula>$C$4</formula>
    </cfRule>
  </conditionalFormatting>
  <conditionalFormatting sqref="BD30">
    <cfRule type="cellIs" dxfId="8004" priority="24" operator="lessThan">
      <formula>$C$4</formula>
    </cfRule>
  </conditionalFormatting>
  <conditionalFormatting sqref="BD31">
    <cfRule type="cellIs" dxfId="8003" priority="23" operator="lessThan">
      <formula>$C$4</formula>
    </cfRule>
  </conditionalFormatting>
  <conditionalFormatting sqref="BD32">
    <cfRule type="cellIs" dxfId="8002" priority="22" operator="lessThan">
      <formula>$C$4</formula>
    </cfRule>
  </conditionalFormatting>
  <conditionalFormatting sqref="BD33">
    <cfRule type="cellIs" dxfId="8001" priority="21" operator="lessThan">
      <formula>$C$4</formula>
    </cfRule>
  </conditionalFormatting>
  <conditionalFormatting sqref="BD34">
    <cfRule type="cellIs" dxfId="8000" priority="20" operator="lessThan">
      <formula>$C$4</formula>
    </cfRule>
  </conditionalFormatting>
  <conditionalFormatting sqref="BD35">
    <cfRule type="cellIs" dxfId="7999" priority="19" operator="lessThan">
      <formula>$C$4</formula>
    </cfRule>
  </conditionalFormatting>
  <conditionalFormatting sqref="BD36">
    <cfRule type="cellIs" dxfId="7998" priority="18" operator="lessThan">
      <formula>$C$4</formula>
    </cfRule>
  </conditionalFormatting>
  <conditionalFormatting sqref="BD37">
    <cfRule type="cellIs" dxfId="7997" priority="17" operator="lessThan">
      <formula>$C$4</formula>
    </cfRule>
  </conditionalFormatting>
  <conditionalFormatting sqref="BD38">
    <cfRule type="cellIs" dxfId="7996" priority="16" operator="lessThan">
      <formula>$C$4</formula>
    </cfRule>
  </conditionalFormatting>
  <conditionalFormatting sqref="BD39">
    <cfRule type="cellIs" dxfId="7995" priority="15" operator="lessThan">
      <formula>$C$4</formula>
    </cfRule>
  </conditionalFormatting>
  <conditionalFormatting sqref="BD40">
    <cfRule type="cellIs" dxfId="7994" priority="14" operator="lessThan">
      <formula>$C$4</formula>
    </cfRule>
  </conditionalFormatting>
  <conditionalFormatting sqref="BD41">
    <cfRule type="cellIs" dxfId="7993" priority="13" operator="lessThan">
      <formula>$C$4</formula>
    </cfRule>
  </conditionalFormatting>
  <conditionalFormatting sqref="BD42">
    <cfRule type="cellIs" dxfId="7992" priority="12" operator="lessThan">
      <formula>$C$4</formula>
    </cfRule>
  </conditionalFormatting>
  <conditionalFormatting sqref="BD43">
    <cfRule type="cellIs" dxfId="7991" priority="11" operator="lessThan">
      <formula>$C$4</formula>
    </cfRule>
  </conditionalFormatting>
  <conditionalFormatting sqref="BD44">
    <cfRule type="cellIs" dxfId="7990" priority="10" operator="lessThan">
      <formula>$C$4</formula>
    </cfRule>
  </conditionalFormatting>
  <conditionalFormatting sqref="BD45">
    <cfRule type="cellIs" dxfId="7989" priority="9" operator="lessThan">
      <formula>$C$4</formula>
    </cfRule>
  </conditionalFormatting>
  <conditionalFormatting sqref="CO15">
    <cfRule type="cellIs" dxfId="7988" priority="8" operator="lessThan">
      <formula>1</formula>
    </cfRule>
  </conditionalFormatting>
  <conditionalFormatting sqref="CO15">
    <cfRule type="cellIs" dxfId="7987" priority="7" operator="lessThan">
      <formula>1</formula>
    </cfRule>
  </conditionalFormatting>
  <conditionalFormatting sqref="CO28">
    <cfRule type="cellIs" dxfId="7986" priority="6" operator="lessThan">
      <formula>1</formula>
    </cfRule>
  </conditionalFormatting>
  <conditionalFormatting sqref="CO28">
    <cfRule type="cellIs" dxfId="7985" priority="5" operator="lessThan">
      <formula>1</formula>
    </cfRule>
  </conditionalFormatting>
  <conditionalFormatting sqref="CO23">
    <cfRule type="cellIs" dxfId="7984" priority="4" operator="lessThan">
      <formula>1</formula>
    </cfRule>
  </conditionalFormatting>
  <conditionalFormatting sqref="CO24">
    <cfRule type="cellIs" dxfId="7983" priority="3" operator="lessThan">
      <formula>1</formula>
    </cfRule>
  </conditionalFormatting>
  <conditionalFormatting sqref="CO23">
    <cfRule type="cellIs" dxfId="7982" priority="2" operator="lessThan">
      <formula>1</formula>
    </cfRule>
  </conditionalFormatting>
  <conditionalFormatting sqref="CO24">
    <cfRule type="cellIs" dxfId="7981" priority="1" operator="lessThan">
      <formula>1</formula>
    </cfRule>
  </conditionalFormatting>
  <dataValidations count="1137">
    <dataValidation type="decimal" allowBlank="1" showDropDown="1" showInputMessage="1" showErrorMessage="1" errorTitle="Masukan salah" error="Isian Anda salah!" promptTitle="Input yg diisikan" prompt="nilai angka antara 0 sampai 100." sqref="M11">
      <formula1>0</formula1>
      <formula2>100</formula2>
    </dataValidation>
    <dataValidation type="decimal" allowBlank="1" showDropDown="1" showInputMessage="1" showErrorMessage="1" errorTitle="Masukan salah" error="Isian Anda salah!" promptTitle="Input yg diisikan" prompt="nilai angka antara 0 sampai 100." sqref="M12">
      <formula1>0</formula1>
      <formula2>100</formula2>
    </dataValidation>
    <dataValidation type="decimal" allowBlank="1" showDropDown="1" showInputMessage="1" showErrorMessage="1" errorTitle="Masukan salah" error="Isian Anda salah!" promptTitle="Input yg diisikan" prompt="nilai angka antara 0 sampai 100." sqref="M13">
      <formula1>0</formula1>
      <formula2>100</formula2>
    </dataValidation>
    <dataValidation type="decimal" allowBlank="1" showDropDown="1" showInputMessage="1" showErrorMessage="1" errorTitle="Masukan salah" error="Isian Anda salah!" promptTitle="Input yg diisikan" prompt="nilai angka antara 0 sampai 100." sqref="M14">
      <formula1>0</formula1>
      <formula2>100</formula2>
    </dataValidation>
    <dataValidation type="decimal" allowBlank="1" showDropDown="1" showInputMessage="1" showErrorMessage="1" errorTitle="Masukan salah" error="Isian Anda salah!" promptTitle="Input yg diisikan" prompt="nilai angka antara 0 sampai 100." sqref="M15">
      <formula1>0</formula1>
      <formula2>100</formula2>
    </dataValidation>
    <dataValidation type="decimal" allowBlank="1" showDropDown="1" showInputMessage="1" showErrorMessage="1" errorTitle="Masukan salah" error="Isian Anda salah!" promptTitle="Input yg diisikan" prompt="nilai angka antara 0 sampai 100." sqref="M16">
      <formula1>0</formula1>
      <formula2>100</formula2>
    </dataValidation>
    <dataValidation type="decimal" allowBlank="1" showDropDown="1" showInputMessage="1" showErrorMessage="1" errorTitle="Masukan salah" error="Isian Anda salah!" promptTitle="Input yg diisikan" prompt="nilai angka antara 0 sampai 100." sqref="M17">
      <formula1>0</formula1>
      <formula2>100</formula2>
    </dataValidation>
    <dataValidation type="decimal" allowBlank="1" showDropDown="1" showInputMessage="1" showErrorMessage="1" errorTitle="Masukan salah" error="Isian Anda salah!" promptTitle="Input yg diisikan" prompt="nilai angka antara 0 sampai 100." sqref="M18">
      <formula1>0</formula1>
      <formula2>100</formula2>
    </dataValidation>
    <dataValidation type="decimal" allowBlank="1" showDropDown="1" showInputMessage="1" showErrorMessage="1" errorTitle="Masukan salah" error="Isian Anda salah!" promptTitle="Input yg diisikan" prompt="nilai angka antara 0 sampai 100." sqref="M19">
      <formula1>0</formula1>
      <formula2>100</formula2>
    </dataValidation>
    <dataValidation type="decimal" allowBlank="1" showDropDown="1" showInputMessage="1" showErrorMessage="1" errorTitle="Masukan salah" error="Isian Anda salah!" promptTitle="Input yg diisikan" prompt="nilai angka antara 0 sampai 100." sqref="M20">
      <formula1>0</formula1>
      <formula2>100</formula2>
    </dataValidation>
    <dataValidation type="decimal" allowBlank="1" showDropDown="1" showInputMessage="1" showErrorMessage="1" errorTitle="Masukan salah" error="Isian Anda salah!" promptTitle="Input yg diisikan" prompt="nilai angka antara 0 sampai 100." sqref="M21">
      <formula1>0</formula1>
      <formula2>100</formula2>
    </dataValidation>
    <dataValidation type="decimal" allowBlank="1" showDropDown="1" showInputMessage="1" showErrorMessage="1" errorTitle="Masukan salah" error="Isian Anda salah!" promptTitle="Input yg diisikan" prompt="nilai angka antara 0 sampai 100." sqref="M22">
      <formula1>0</formula1>
      <formula2>100</formula2>
    </dataValidation>
    <dataValidation type="decimal" allowBlank="1" showDropDown="1" showInputMessage="1" showErrorMessage="1" errorTitle="Masukan salah" error="Isian Anda salah!" promptTitle="Input yg diisikan" prompt="nilai angka antara 0 sampai 100." sqref="M23">
      <formula1>0</formula1>
      <formula2>100</formula2>
    </dataValidation>
    <dataValidation type="decimal" allowBlank="1" showDropDown="1" showInputMessage="1" showErrorMessage="1" errorTitle="Masukan salah" error="Isian Anda salah!" promptTitle="Input yg diisikan" prompt="nilai angka antara 0 sampai 100." sqref="M24">
      <formula1>0</formula1>
      <formula2>100</formula2>
    </dataValidation>
    <dataValidation type="decimal" allowBlank="1" showDropDown="1" showInputMessage="1" showErrorMessage="1" errorTitle="Masukan salah" error="Isian Anda salah!" promptTitle="Input yg diisikan" prompt="nilai angka antara 0 sampai 100." sqref="M25">
      <formula1>0</formula1>
      <formula2>100</formula2>
    </dataValidation>
    <dataValidation type="decimal" allowBlank="1" showDropDown="1" showInputMessage="1" showErrorMessage="1" errorTitle="Masukan salah" error="Isian Anda salah!" promptTitle="Input yg diisikan" prompt="nilai angka antara 0 sampai 100." sqref="M26">
      <formula1>0</formula1>
      <formula2>100</formula2>
    </dataValidation>
    <dataValidation type="decimal" allowBlank="1" showDropDown="1" showInputMessage="1" showErrorMessage="1" errorTitle="Masukan salah" error="Isian Anda salah!" promptTitle="Input yg diisikan" prompt="nilai angka antara 0 sampai 100." sqref="M27">
      <formula1>0</formula1>
      <formula2>100</formula2>
    </dataValidation>
    <dataValidation type="decimal" allowBlank="1" showDropDown="1" showInputMessage="1" showErrorMessage="1" errorTitle="Masukan salah" error="Isian Anda salah!" promptTitle="Input yg diisikan" prompt="nilai angka antara 0 sampai 100." sqref="M28">
      <formula1>0</formula1>
      <formula2>100</formula2>
    </dataValidation>
    <dataValidation type="decimal" allowBlank="1" showDropDown="1" showInputMessage="1" showErrorMessage="1" errorTitle="Masukan salah" error="Isian Anda salah!" promptTitle="Input yg diisikan" prompt="nilai angka antara 0 sampai 100." sqref="M29">
      <formula1>0</formula1>
      <formula2>100</formula2>
    </dataValidation>
    <dataValidation type="decimal" allowBlank="1" showDropDown="1" showInputMessage="1" showErrorMessage="1" errorTitle="Masukan salah" error="Isian Anda salah!" promptTitle="Input yg diisikan" prompt="nilai angka antara 0 sampai 100." sqref="M30">
      <formula1>0</formula1>
      <formula2>100</formula2>
    </dataValidation>
    <dataValidation type="decimal" allowBlank="1" showDropDown="1" showInputMessage="1" showErrorMessage="1" errorTitle="Masukan salah" error="Isian Anda salah!" promptTitle="Input yg diisikan" prompt="nilai angka antara 0 sampai 100." sqref="M31">
      <formula1>0</formula1>
      <formula2>100</formula2>
    </dataValidation>
    <dataValidation type="decimal" allowBlank="1" showDropDown="1" showInputMessage="1" showErrorMessage="1" errorTitle="Masukan salah" error="Isian Anda salah!" promptTitle="Input yg diisikan" prompt="nilai angka antara 0 sampai 100." sqref="M32">
      <formula1>0</formula1>
      <formula2>100</formula2>
    </dataValidation>
    <dataValidation type="decimal" allowBlank="1" showDropDown="1" showInputMessage="1" showErrorMessage="1" errorTitle="Masukan salah" error="Isian Anda salah!" promptTitle="Input yg diisikan" prompt="nilai angka antara 0 sampai 100." sqref="M33">
      <formula1>0</formula1>
      <formula2>100</formula2>
    </dataValidation>
    <dataValidation type="decimal" allowBlank="1" showDropDown="1" showInputMessage="1" showErrorMessage="1" errorTitle="Masukan salah" error="Isian Anda salah!" promptTitle="Input yg diisikan" prompt="nilai angka antara 0 sampai 100." sqref="M34">
      <formula1>0</formula1>
      <formula2>100</formula2>
    </dataValidation>
    <dataValidation type="decimal" allowBlank="1" showDropDown="1" showInputMessage="1" showErrorMessage="1" errorTitle="Masukan salah" error="Isian Anda salah!" promptTitle="Input yg diisikan" prompt="nilai angka antara 0 sampai 100." sqref="M35">
      <formula1>0</formula1>
      <formula2>100</formula2>
    </dataValidation>
    <dataValidation type="decimal" allowBlank="1" showDropDown="1" showInputMessage="1" showErrorMessage="1" errorTitle="Masukan salah" error="Isian Anda salah!" promptTitle="Input yg diisikan" prompt="nilai angka antara 0 sampai 100." sqref="M36">
      <formula1>0</formula1>
      <formula2>100</formula2>
    </dataValidation>
    <dataValidation type="decimal" allowBlank="1" showDropDown="1" showInputMessage="1" showErrorMessage="1" errorTitle="Masukan salah" error="Isian Anda salah!" promptTitle="Input yg diisikan" prompt="nilai angka antara 0 sampai 100." sqref="M37">
      <formula1>0</formula1>
      <formula2>100</formula2>
    </dataValidation>
    <dataValidation type="decimal" allowBlank="1" showDropDown="1" showInputMessage="1" showErrorMessage="1" errorTitle="Masukan salah" error="Isian Anda salah!" promptTitle="Input yg diisikan" prompt="nilai angka antara 0 sampai 100." sqref="M38">
      <formula1>0</formula1>
      <formula2>100</formula2>
    </dataValidation>
    <dataValidation type="decimal" allowBlank="1" showDropDown="1" showInputMessage="1" showErrorMessage="1" errorTitle="Masukan salah" error="Isian Anda salah!" promptTitle="Input yg diisikan" prompt="nilai angka antara 0 sampai 100." sqref="M39">
      <formula1>0</formula1>
      <formula2>100</formula2>
    </dataValidation>
    <dataValidation type="decimal" allowBlank="1" showDropDown="1" showInputMessage="1" showErrorMessage="1" errorTitle="Masukan salah" error="Isian Anda salah!" promptTitle="Input yg diisikan" prompt="nilai angka antara 0 sampai 100." sqref="M40">
      <formula1>0</formula1>
      <formula2>100</formula2>
    </dataValidation>
    <dataValidation type="decimal" allowBlank="1" showDropDown="1" showInputMessage="1" showErrorMessage="1" errorTitle="Masukan salah" error="Isian Anda salah!" promptTitle="Input yg diisikan" prompt="nilai angka antara 0 sampai 100." sqref="M41">
      <formula1>0</formula1>
      <formula2>100</formula2>
    </dataValidation>
    <dataValidation type="decimal" allowBlank="1" showDropDown="1" showInputMessage="1" showErrorMessage="1" errorTitle="Masukan salah" error="Isian Anda salah!" promptTitle="Input yg diisikan" prompt="nilai angka antara 0 sampai 100." sqref="M42">
      <formula1>0</formula1>
      <formula2>100</formula2>
    </dataValidation>
    <dataValidation type="decimal" allowBlank="1" showDropDown="1" showInputMessage="1" showErrorMessage="1" errorTitle="Masukan salah" error="Isian Anda salah!" promptTitle="Input yg diisikan" prompt="nilai angka antara 0 sampai 100." sqref="M43">
      <formula1>0</formula1>
      <formula2>100</formula2>
    </dataValidation>
    <dataValidation type="decimal" allowBlank="1" showDropDown="1" showInputMessage="1" showErrorMessage="1" errorTitle="Masukan salah" error="Isian Anda salah!" promptTitle="Input yg diisikan" prompt="nilai angka antara 0 sampai 100." sqref="M44">
      <formula1>0</formula1>
      <formula2>100</formula2>
    </dataValidation>
    <dataValidation type="decimal" allowBlank="1" showDropDown="1" showInputMessage="1" showErrorMessage="1" errorTitle="Masukan salah" error="Isian Anda salah!" promptTitle="Input yg diisikan" prompt="nilai angka antara 0 sampai 100." sqref="M45">
      <formula1>0</formula1>
      <formula2>100</formula2>
    </dataValidation>
    <dataValidation type="decimal" allowBlank="1" showDropDown="1" showInputMessage="1" showErrorMessage="1" errorTitle="Masukan salah" error="Isian Anda salah!" promptTitle="Input yg diisikan" prompt="nilai angka antara 0 sampai 100." sqref="M46">
      <formula1>0</formula1>
      <formula2>100</formula2>
    </dataValidation>
    <dataValidation type="decimal" allowBlank="1" showDropDown="1" showInputMessage="1" showErrorMessage="1" errorTitle="Masukan salah" error="Isian Anda salah!" promptTitle="Input yg diisikan" prompt="nilai angka antara 0 sampai 100." sqref="M47">
      <formula1>0</formula1>
      <formula2>100</formula2>
    </dataValidation>
    <dataValidation type="decimal" allowBlank="1" showDropDown="1" showInputMessage="1" showErrorMessage="1" errorTitle="Masukan salah" error="Isian Anda salah!" promptTitle="Input yg diisikan" prompt="nilai angka antara 0 sampai 100." sqref="M48">
      <formula1>0</formula1>
      <formula2>100</formula2>
    </dataValidation>
    <dataValidation type="decimal" allowBlank="1" showDropDown="1" showInputMessage="1" showErrorMessage="1" errorTitle="Masukan salah" error="Isian Anda salah!" promptTitle="Input yg diisikan" prompt="nilai angka antara 0 sampai 100." sqref="M49">
      <formula1>0</formula1>
      <formula2>100</formula2>
    </dataValidation>
    <dataValidation type="decimal" allowBlank="1" showDropDown="1" showInputMessage="1" showErrorMessage="1" errorTitle="Masukan salah" error="Isian Anda salah!" promptTitle="Input yg diisikan" prompt="nilai angka antara 0 sampai 100." sqref="M50">
      <formula1>0</formula1>
      <formula2>100</formula2>
    </dataValidation>
    <dataValidation type="decimal" allowBlank="1" showDropDown="1" showInputMessage="1" showErrorMessage="1" errorTitle="Masukan salah" error="Isian Anda salah!" promptTitle="Input yg diisikan" prompt="nilai angka antara 0 sampai 100." sqref="M51">
      <formula1>0</formula1>
      <formula2>100</formula2>
    </dataValidation>
    <dataValidation type="decimal" allowBlank="1" showDropDown="1" showInputMessage="1" showErrorMessage="1" errorTitle="Masukan salah" error="Isian Anda salah!" promptTitle="Input yg diisikan" prompt="nilai angka antara 0 sampai 100." sqref="M52">
      <formula1>0</formula1>
      <formula2>100</formula2>
    </dataValidation>
    <dataValidation type="decimal" allowBlank="1" showDropDown="1" showInputMessage="1" showErrorMessage="1" errorTitle="Masukan salah" error="Isian Anda salah!" promptTitle="Input yg diisikan" prompt="nilai angka antara 0 sampai 100." sqref="M53">
      <formula1>0</formula1>
      <formula2>100</formula2>
    </dataValidation>
    <dataValidation type="decimal" allowBlank="1" showDropDown="1" showInputMessage="1" showErrorMessage="1" errorTitle="Masukan salah" error="Isian Anda salah!" promptTitle="Input yg diisikan" prompt="nilai angka antara 0 sampai 100." sqref="M54">
      <formula1>0</formula1>
      <formula2>100</formula2>
    </dataValidation>
    <dataValidation type="decimal" allowBlank="1" showDropDown="1" showInputMessage="1" showErrorMessage="1" errorTitle="Masukan salah" error="Isian Anda salah!" promptTitle="Input yg diisikan" prompt="nilai angka antara 0 sampai 100." sqref="M55">
      <formula1>0</formula1>
      <formula2>100</formula2>
    </dataValidation>
    <dataValidation type="decimal" allowBlank="1" showDropDown="1" showInputMessage="1" showErrorMessage="1" errorTitle="Masukan salah" error="Isian Anda salah!" promptTitle="Input yg diisikan" prompt="nilai angka antara 0 sampai 100." sqref="M56">
      <formula1>0</formula1>
      <formula2>100</formula2>
    </dataValidation>
    <dataValidation type="decimal" allowBlank="1" showDropDown="1" showInputMessage="1" showErrorMessage="1" errorTitle="Masukan salah" error="Isian Anda salah!" promptTitle="Input yg diisikan" prompt="nilai angka antara 0 sampai 100." sqref="M57">
      <formula1>0</formula1>
      <formula2>100</formula2>
    </dataValidation>
    <dataValidation type="decimal" allowBlank="1" showDropDown="1" showInputMessage="1" showErrorMessage="1" errorTitle="Masukan salah" error="Isian Anda salah!" promptTitle="Input yg diisikan" prompt="nilai angka antara 0 sampai 100." sqref="M58">
      <formula1>0</formula1>
      <formula2>100</formula2>
    </dataValidation>
    <dataValidation type="decimal" allowBlank="1" showDropDown="1" showInputMessage="1" showErrorMessage="1" errorTitle="Masukan salah" error="Isian Anda salah!" promptTitle="Input yg diisikan" prompt="nilai angka antara 0 sampai 100." sqref="M59">
      <formula1>0</formula1>
      <formula2>100</formula2>
    </dataValidation>
    <dataValidation type="decimal" allowBlank="1" showDropDown="1" showInputMessage="1" showErrorMessage="1" errorTitle="Masukan salah" error="Isian Anda salah!" promptTitle="Input yg diisikan" prompt="nilai angka antara 0 sampai 100." sqref="M60">
      <formula1>0</formula1>
      <formula2>100</formula2>
    </dataValidation>
    <dataValidation allowBlank="1" showInputMessage="1" showErrorMessage="1" sqref="V11 BD11"/>
    <dataValidation allowBlank="1" showInputMessage="1" showErrorMessage="1" sqref="V12 BD12"/>
    <dataValidation allowBlank="1" showInputMessage="1" showErrorMessage="1" sqref="V13 BD13"/>
    <dataValidation allowBlank="1" showInputMessage="1" showErrorMessage="1" sqref="V14 BD14"/>
    <dataValidation allowBlank="1" showInputMessage="1" showErrorMessage="1" sqref="V15 BD15"/>
    <dataValidation allowBlank="1" showInputMessage="1" showErrorMessage="1" sqref="V16 BD16"/>
    <dataValidation allowBlank="1" showInputMessage="1" showErrorMessage="1" sqref="V17 BD17"/>
    <dataValidation allowBlank="1" showInputMessage="1" showErrorMessage="1" sqref="V18 BD18"/>
    <dataValidation allowBlank="1" showInputMessage="1" showErrorMessage="1" sqref="V19 BD19"/>
    <dataValidation allowBlank="1" showInputMessage="1" showErrorMessage="1" sqref="V20 BD20"/>
    <dataValidation allowBlank="1" showInputMessage="1" showErrorMessage="1" sqref="V21 BD21"/>
    <dataValidation allowBlank="1" showInputMessage="1" showErrorMessage="1" sqref="V22 BD22"/>
    <dataValidation allowBlank="1" showInputMessage="1" showErrorMessage="1" sqref="V23 BD23"/>
    <dataValidation allowBlank="1" showInputMessage="1" showErrorMessage="1" sqref="V24 BD24"/>
    <dataValidation allowBlank="1" showInputMessage="1" showErrorMessage="1" sqref="V25 BD25"/>
    <dataValidation allowBlank="1" showInputMessage="1" showErrorMessage="1" sqref="V26 BD26"/>
    <dataValidation allowBlank="1" showInputMessage="1" showErrorMessage="1" sqref="V27 BD27"/>
    <dataValidation allowBlank="1" showInputMessage="1" showErrorMessage="1" sqref="V28 BD28"/>
    <dataValidation allowBlank="1" showInputMessage="1" showErrorMessage="1" sqref="V29 BD29"/>
    <dataValidation allowBlank="1" showInputMessage="1" showErrorMessage="1" sqref="V30 BD30"/>
    <dataValidation allowBlank="1" showInputMessage="1" showErrorMessage="1" sqref="V31 BD31"/>
    <dataValidation allowBlank="1" showInputMessage="1" showErrorMessage="1" sqref="V32 BD32"/>
    <dataValidation allowBlank="1" showInputMessage="1" showErrorMessage="1" sqref="V33 BD33"/>
    <dataValidation allowBlank="1" showInputMessage="1" showErrorMessage="1" sqref="V34 BD34"/>
    <dataValidation allowBlank="1" showInputMessage="1" showErrorMessage="1" sqref="V35 BD35"/>
    <dataValidation allowBlank="1" showInputMessage="1" showErrorMessage="1" sqref="V36 BD36"/>
    <dataValidation allowBlank="1" showInputMessage="1" showErrorMessage="1" sqref="V37 BD37"/>
    <dataValidation allowBlank="1" showInputMessage="1" showErrorMessage="1" sqref="V38 BD38"/>
    <dataValidation allowBlank="1" showInputMessage="1" showErrorMessage="1" sqref="V39 BD39"/>
    <dataValidation allowBlank="1" showInputMessage="1" showErrorMessage="1" sqref="V40 BD40"/>
    <dataValidation allowBlank="1" showInputMessage="1" showErrorMessage="1" sqref="V41 BD41"/>
    <dataValidation allowBlank="1" showInputMessage="1" showErrorMessage="1" sqref="V42 BD42"/>
    <dataValidation allowBlank="1" showInputMessage="1" showErrorMessage="1" sqref="V43 BD43"/>
    <dataValidation allowBlank="1" showInputMessage="1" showErrorMessage="1" sqref="V44 BD44"/>
    <dataValidation allowBlank="1" showInputMessage="1" showErrorMessage="1" sqref="V45 BD45"/>
    <dataValidation allowBlank="1" showInputMessage="1" showErrorMessage="1" sqref="V46"/>
    <dataValidation allowBlank="1" showInputMessage="1" showErrorMessage="1" sqref="V47"/>
    <dataValidation allowBlank="1" showInputMessage="1" showErrorMessage="1" sqref="V48"/>
    <dataValidation allowBlank="1" showInputMessage="1" showErrorMessage="1" sqref="V49"/>
    <dataValidation allowBlank="1" showInputMessage="1" showErrorMessage="1" sqref="V50"/>
    <dataValidation allowBlank="1" showInputMessage="1" showErrorMessage="1" sqref="V51"/>
    <dataValidation allowBlank="1" showInputMessage="1" showErrorMessage="1" sqref="V52"/>
    <dataValidation allowBlank="1" showInputMessage="1" showErrorMessage="1" sqref="V53"/>
    <dataValidation allowBlank="1" showInputMessage="1" showErrorMessage="1" sqref="V54"/>
    <dataValidation allowBlank="1" showInputMessage="1" showErrorMessage="1" sqref="V55"/>
    <dataValidation allowBlank="1" showInputMessage="1" showErrorMessage="1" sqref="V56"/>
    <dataValidation allowBlank="1" showInputMessage="1" showErrorMessage="1" sqref="V57"/>
    <dataValidation allowBlank="1" showInputMessage="1" showErrorMessage="1" sqref="V58"/>
    <dataValidation allowBlank="1" showInputMessage="1" showErrorMessage="1" sqref="V59"/>
    <dataValidation allowBlank="1" showInputMessage="1" showErrorMessage="1" sqref="V60"/>
    <dataValidation allowBlank="1" showInputMessage="1" showErrorMessage="1" sqref="Y11"/>
    <dataValidation allowBlank="1" showInputMessage="1" showErrorMessage="1" sqref="Y12"/>
    <dataValidation allowBlank="1" showInputMessage="1" showErrorMessage="1" sqref="Y13"/>
    <dataValidation allowBlank="1" showInputMessage="1" showErrorMessage="1" sqref="Y14"/>
    <dataValidation allowBlank="1" showInputMessage="1" showErrorMessage="1" sqref="Y15"/>
    <dataValidation allowBlank="1" showInputMessage="1" showErrorMessage="1" sqref="Y16"/>
    <dataValidation allowBlank="1" showInputMessage="1" showErrorMessage="1" sqref="Y17"/>
    <dataValidation allowBlank="1" showInputMessage="1" showErrorMessage="1" sqref="Y18"/>
    <dataValidation allowBlank="1" showInputMessage="1" showErrorMessage="1" sqref="Y19"/>
    <dataValidation allowBlank="1" showInputMessage="1" showErrorMessage="1" sqref="Y20"/>
    <dataValidation allowBlank="1" showInputMessage="1" showErrorMessage="1" sqref="Y21"/>
    <dataValidation allowBlank="1" showInputMessage="1" showErrorMessage="1" sqref="Y22"/>
    <dataValidation allowBlank="1" showInputMessage="1" showErrorMessage="1" sqref="Y23"/>
    <dataValidation allowBlank="1" showInputMessage="1" showErrorMessage="1" sqref="Y24"/>
    <dataValidation allowBlank="1" showInputMessage="1" showErrorMessage="1" sqref="Y25"/>
    <dataValidation allowBlank="1" showInputMessage="1" showErrorMessage="1" sqref="Y26"/>
    <dataValidation allowBlank="1" showInputMessage="1" showErrorMessage="1" sqref="Y27"/>
    <dataValidation allowBlank="1" showInputMessage="1" showErrorMessage="1" sqref="Y28"/>
    <dataValidation allowBlank="1" showInputMessage="1" showErrorMessage="1" sqref="Y29"/>
    <dataValidation allowBlank="1" showInputMessage="1" showErrorMessage="1" sqref="Y30"/>
    <dataValidation allowBlank="1" showInputMessage="1" showErrorMessage="1" sqref="Y31"/>
    <dataValidation allowBlank="1" showInputMessage="1" showErrorMessage="1" sqref="Y32"/>
    <dataValidation allowBlank="1" showInputMessage="1" showErrorMessage="1" sqref="Y33"/>
    <dataValidation allowBlank="1" showInputMessage="1" showErrorMessage="1" sqref="Y34"/>
    <dataValidation allowBlank="1" showInputMessage="1" showErrorMessage="1" sqref="Y35"/>
    <dataValidation allowBlank="1" showInputMessage="1" showErrorMessage="1" sqref="Y36"/>
    <dataValidation allowBlank="1" showInputMessage="1" showErrorMessage="1" sqref="Y37"/>
    <dataValidation allowBlank="1" showInputMessage="1" showErrorMessage="1" sqref="Y38"/>
    <dataValidation allowBlank="1" showInputMessage="1" showErrorMessage="1" sqref="Y39"/>
    <dataValidation allowBlank="1" showInputMessage="1" showErrorMessage="1" sqref="Y40"/>
    <dataValidation allowBlank="1" showInputMessage="1" showErrorMessage="1" sqref="Y41"/>
    <dataValidation allowBlank="1" showInputMessage="1" showErrorMessage="1" sqref="Y42"/>
    <dataValidation allowBlank="1" showInputMessage="1" showErrorMessage="1" sqref="Y43"/>
    <dataValidation allowBlank="1" showInputMessage="1" showErrorMessage="1" sqref="Y44"/>
    <dataValidation allowBlank="1" showInputMessage="1" showErrorMessage="1" sqref="Y45"/>
    <dataValidation allowBlank="1" showInputMessage="1" showErrorMessage="1" sqref="Y46"/>
    <dataValidation allowBlank="1" showInputMessage="1" showErrorMessage="1" sqref="Y47"/>
    <dataValidation allowBlank="1" showInputMessage="1" showErrorMessage="1" sqref="Y48"/>
    <dataValidation allowBlank="1" showInputMessage="1" showErrorMessage="1" sqref="Y49"/>
    <dataValidation allowBlank="1" showInputMessage="1" showErrorMessage="1" sqref="Y50"/>
    <dataValidation allowBlank="1" showInputMessage="1" showErrorMessage="1" sqref="Y51"/>
    <dataValidation allowBlank="1" showInputMessage="1" showErrorMessage="1" sqref="Y52"/>
    <dataValidation allowBlank="1" showInputMessage="1" showErrorMessage="1" sqref="Y53"/>
    <dataValidation allowBlank="1" showInputMessage="1" showErrorMessage="1" sqref="Y54"/>
    <dataValidation allowBlank="1" showInputMessage="1" showErrorMessage="1" sqref="Y55"/>
    <dataValidation allowBlank="1" showInputMessage="1" showErrorMessage="1" sqref="Y56"/>
    <dataValidation allowBlank="1" showInputMessage="1" showErrorMessage="1" sqref="Y57"/>
    <dataValidation allowBlank="1" showInputMessage="1" showErrorMessage="1" sqref="Y58"/>
    <dataValidation allowBlank="1" showInputMessage="1" showErrorMessage="1" sqref="Y59"/>
    <dataValidation allowBlank="1" showInputMessage="1" showErrorMessage="1" sqref="Y60"/>
    <dataValidation allowBlank="1" showInputMessage="1" showErrorMessage="1" sqref="AB11"/>
    <dataValidation allowBlank="1" showInputMessage="1" showErrorMessage="1" sqref="AB12"/>
    <dataValidation allowBlank="1" showInputMessage="1" showErrorMessage="1" sqref="AB13"/>
    <dataValidation allowBlank="1" showInputMessage="1" showErrorMessage="1" sqref="AB14"/>
    <dataValidation allowBlank="1" showInputMessage="1" showErrorMessage="1" sqref="AB15"/>
    <dataValidation allowBlank="1" showInputMessage="1" showErrorMessage="1" sqref="AB16"/>
    <dataValidation allowBlank="1" showInputMessage="1" showErrorMessage="1" sqref="AB17"/>
    <dataValidation allowBlank="1" showInputMessage="1" showErrorMessage="1" sqref="AB18"/>
    <dataValidation allowBlank="1" showInputMessage="1" showErrorMessage="1" sqref="AB19"/>
    <dataValidation allowBlank="1" showInputMessage="1" showErrorMessage="1" sqref="AB20"/>
    <dataValidation allowBlank="1" showInputMessage="1" showErrorMessage="1" sqref="AB21"/>
    <dataValidation allowBlank="1" showInputMessage="1" showErrorMessage="1" sqref="AB22"/>
    <dataValidation allowBlank="1" showInputMessage="1" showErrorMessage="1" sqref="AB23"/>
    <dataValidation allowBlank="1" showInputMessage="1" showErrorMessage="1" sqref="AB24"/>
    <dataValidation allowBlank="1" showInputMessage="1" showErrorMessage="1" sqref="AB25"/>
    <dataValidation allowBlank="1" showInputMessage="1" showErrorMessage="1" sqref="AB26"/>
    <dataValidation allowBlank="1" showInputMessage="1" showErrorMessage="1" sqref="AB27"/>
    <dataValidation allowBlank="1" showInputMessage="1" showErrorMessage="1" sqref="AB28"/>
    <dataValidation allowBlank="1" showInputMessage="1" showErrorMessage="1" sqref="AB29"/>
    <dataValidation allowBlank="1" showInputMessage="1" showErrorMessage="1" sqref="AB30"/>
    <dataValidation allowBlank="1" showInputMessage="1" showErrorMessage="1" sqref="AB31"/>
    <dataValidation allowBlank="1" showInputMessage="1" showErrorMessage="1" sqref="AB32"/>
    <dataValidation allowBlank="1" showInputMessage="1" showErrorMessage="1" sqref="AB33"/>
    <dataValidation allowBlank="1" showInputMessage="1" showErrorMessage="1" sqref="AB34"/>
    <dataValidation allowBlank="1" showInputMessage="1" showErrorMessage="1" sqref="AB35"/>
    <dataValidation allowBlank="1" showInputMessage="1" showErrorMessage="1" sqref="AB36"/>
    <dataValidation allowBlank="1" showInputMessage="1" showErrorMessage="1" sqref="AB37"/>
    <dataValidation allowBlank="1" showInputMessage="1" showErrorMessage="1" sqref="AB38"/>
    <dataValidation allowBlank="1" showInputMessage="1" showErrorMessage="1" sqref="AB39"/>
    <dataValidation allowBlank="1" showInputMessage="1" showErrorMessage="1" sqref="AB40"/>
    <dataValidation allowBlank="1" showInputMessage="1" showErrorMessage="1" sqref="AB41"/>
    <dataValidation allowBlank="1" showInputMessage="1" showErrorMessage="1" sqref="AB42"/>
    <dataValidation allowBlank="1" showInputMessage="1" showErrorMessage="1" sqref="AB43"/>
    <dataValidation allowBlank="1" showInputMessage="1" showErrorMessage="1" sqref="AB44"/>
    <dataValidation allowBlank="1" showInputMessage="1" showErrorMessage="1" sqref="AB45"/>
    <dataValidation allowBlank="1" showInputMessage="1" showErrorMessage="1" sqref="AB46"/>
    <dataValidation allowBlank="1" showInputMessage="1" showErrorMessage="1" sqref="AB47"/>
    <dataValidation allowBlank="1" showInputMessage="1" showErrorMessage="1" sqref="AB48"/>
    <dataValidation allowBlank="1" showInputMessage="1" showErrorMessage="1" sqref="AB49"/>
    <dataValidation allowBlank="1" showInputMessage="1" showErrorMessage="1" sqref="AB50"/>
    <dataValidation allowBlank="1" showInputMessage="1" showErrorMessage="1" sqref="AB51"/>
    <dataValidation allowBlank="1" showInputMessage="1" showErrorMessage="1" sqref="AB52"/>
    <dataValidation allowBlank="1" showInputMessage="1" showErrorMessage="1" sqref="AB53"/>
    <dataValidation allowBlank="1" showInputMessage="1" showErrorMessage="1" sqref="AB54"/>
    <dataValidation allowBlank="1" showInputMessage="1" showErrorMessage="1" sqref="AB55"/>
    <dataValidation allowBlank="1" showInputMessage="1" showErrorMessage="1" sqref="AB56"/>
    <dataValidation allowBlank="1" showInputMessage="1" showErrorMessage="1" sqref="AB57"/>
    <dataValidation allowBlank="1" showInputMessage="1" showErrorMessage="1" sqref="AB58"/>
    <dataValidation allowBlank="1" showInputMessage="1" showErrorMessage="1" sqref="AB59"/>
    <dataValidation allowBlank="1" showInputMessage="1" showErrorMessage="1" sqref="AB60"/>
    <dataValidation allowBlank="1" showInputMessage="1" showErrorMessage="1" sqref="S11 BA11"/>
    <dataValidation allowBlank="1" showInputMessage="1" showErrorMessage="1" sqref="S12 BA12"/>
    <dataValidation allowBlank="1" showInputMessage="1" showErrorMessage="1" sqref="S13 BA13"/>
    <dataValidation allowBlank="1" showInputMessage="1" showErrorMessage="1" sqref="S14 BA14"/>
    <dataValidation allowBlank="1" showInputMessage="1" showErrorMessage="1" sqref="S15 BA15"/>
    <dataValidation allowBlank="1" showInputMessage="1" showErrorMessage="1" sqref="S16 BA16"/>
    <dataValidation allowBlank="1" showInputMessage="1" showErrorMessage="1" sqref="S17 BA17"/>
    <dataValidation allowBlank="1" showInputMessage="1" showErrorMessage="1" sqref="S18 BA18"/>
    <dataValidation allowBlank="1" showInputMessage="1" showErrorMessage="1" sqref="S19 BA19"/>
    <dataValidation allowBlank="1" showInputMessage="1" showErrorMessage="1" sqref="S20 BA20"/>
    <dataValidation allowBlank="1" showInputMessage="1" showErrorMessage="1" sqref="S21 BA21"/>
    <dataValidation allowBlank="1" showInputMessage="1" showErrorMessage="1" sqref="S22 BA22"/>
    <dataValidation allowBlank="1" showInputMessage="1" showErrorMessage="1" sqref="S23 BA23"/>
    <dataValidation allowBlank="1" showInputMessage="1" showErrorMessage="1" sqref="S24 BA24"/>
    <dataValidation allowBlank="1" showInputMessage="1" showErrorMessage="1" sqref="S25 BA25"/>
    <dataValidation allowBlank="1" showInputMessage="1" showErrorMessage="1" sqref="S26 BA26"/>
    <dataValidation allowBlank="1" showInputMessage="1" showErrorMessage="1" sqref="S27 BA27"/>
    <dataValidation allowBlank="1" showInputMessage="1" showErrorMessage="1" sqref="S28 BA28"/>
    <dataValidation allowBlank="1" showInputMessage="1" showErrorMessage="1" sqref="S29 BA29"/>
    <dataValidation allowBlank="1" showInputMessage="1" showErrorMessage="1" sqref="S30 BA30"/>
    <dataValidation allowBlank="1" showInputMessage="1" showErrorMessage="1" sqref="S31 BA31"/>
    <dataValidation allowBlank="1" showInputMessage="1" showErrorMessage="1" sqref="S32 BA32"/>
    <dataValidation allowBlank="1" showInputMessage="1" showErrorMessage="1" sqref="S33 BA33"/>
    <dataValidation allowBlank="1" showInputMessage="1" showErrorMessage="1" sqref="S34 BA34"/>
    <dataValidation allowBlank="1" showInputMessage="1" showErrorMessage="1" sqref="S35 BA35"/>
    <dataValidation allowBlank="1" showInputMessage="1" showErrorMessage="1" sqref="S36 BA36"/>
    <dataValidation allowBlank="1" showInputMessage="1" showErrorMessage="1" sqref="S37 BA37"/>
    <dataValidation allowBlank="1" showInputMessage="1" showErrorMessage="1" sqref="S38 BA38"/>
    <dataValidation allowBlank="1" showInputMessage="1" showErrorMessage="1" sqref="S39 BA39"/>
    <dataValidation allowBlank="1" showInputMessage="1" showErrorMessage="1" sqref="S40 BA40"/>
    <dataValidation allowBlank="1" showInputMessage="1" showErrorMessage="1" sqref="S41 BA41"/>
    <dataValidation allowBlank="1" showInputMessage="1" showErrorMessage="1" sqref="S42 BA42"/>
    <dataValidation allowBlank="1" showInputMessage="1" showErrorMessage="1" sqref="S43 BA43"/>
    <dataValidation allowBlank="1" showInputMessage="1" showErrorMessage="1" sqref="S44 BA44"/>
    <dataValidation allowBlank="1" showInputMessage="1" showErrorMessage="1" sqref="S45 BA45"/>
    <dataValidation allowBlank="1" showInputMessage="1" showErrorMessage="1" sqref="S46"/>
    <dataValidation allowBlank="1" showInputMessage="1" showErrorMessage="1" sqref="S47"/>
    <dataValidation allowBlank="1" showInputMessage="1" showErrorMessage="1" sqref="S48"/>
    <dataValidation allowBlank="1" showInputMessage="1" showErrorMessage="1" sqref="S49"/>
    <dataValidation allowBlank="1" showInputMessage="1" showErrorMessage="1" sqref="S50"/>
    <dataValidation allowBlank="1" showInputMessage="1" showErrorMessage="1" sqref="S51"/>
    <dataValidation allowBlank="1" showInputMessage="1" showErrorMessage="1" sqref="S52"/>
    <dataValidation allowBlank="1" showInputMessage="1" showErrorMessage="1" sqref="S53"/>
    <dataValidation allowBlank="1" showInputMessage="1" showErrorMessage="1" sqref="S54"/>
    <dataValidation allowBlank="1" showInputMessage="1" showErrorMessage="1" sqref="S55"/>
    <dataValidation allowBlank="1" showInputMessage="1" showErrorMessage="1" sqref="S56"/>
    <dataValidation allowBlank="1" showInputMessage="1" showErrorMessage="1" sqref="S57"/>
    <dataValidation allowBlank="1" showInputMessage="1" showErrorMessage="1" sqref="S58"/>
    <dataValidation allowBlank="1" showInputMessage="1" showErrorMessage="1" sqref="S59"/>
    <dataValidation allowBlank="1" showInputMessage="1" showErrorMessage="1" sqref="S60"/>
    <dataValidation allowBlank="1" showInputMessage="1" showErrorMessage="1" sqref="AI11"/>
    <dataValidation allowBlank="1" showInputMessage="1" showErrorMessage="1" sqref="AI12"/>
    <dataValidation allowBlank="1" showInputMessage="1" showErrorMessage="1" sqref="AI13"/>
    <dataValidation allowBlank="1" showInputMessage="1" showErrorMessage="1" sqref="AI14:AI27"/>
    <dataValidation allowBlank="1" showInputMessage="1" showErrorMessage="1" sqref="AI28"/>
    <dataValidation allowBlank="1" showInputMessage="1" showErrorMessage="1" sqref="AI29"/>
    <dataValidation allowBlank="1" showInputMessage="1" showErrorMessage="1" sqref="AI30"/>
    <dataValidation allowBlank="1" showInputMessage="1" showErrorMessage="1" sqref="AI31"/>
    <dataValidation allowBlank="1" showInputMessage="1" showErrorMessage="1" sqref="AI32"/>
    <dataValidation allowBlank="1" showInputMessage="1" showErrorMessage="1" sqref="AI33"/>
    <dataValidation allowBlank="1" showInputMessage="1" showErrorMessage="1" sqref="AI34"/>
    <dataValidation allowBlank="1" showInputMessage="1" showErrorMessage="1" sqref="AI35"/>
    <dataValidation allowBlank="1" showInputMessage="1" showErrorMessage="1" sqref="AI36"/>
    <dataValidation allowBlank="1" showInputMessage="1" showErrorMessage="1" sqref="AI37"/>
    <dataValidation allowBlank="1" showInputMessage="1" showErrorMessage="1" sqref="AI38"/>
    <dataValidation allowBlank="1" showInputMessage="1" showErrorMessage="1" sqref="AI39"/>
    <dataValidation allowBlank="1" showInputMessage="1" showErrorMessage="1" sqref="AI40"/>
    <dataValidation allowBlank="1" showInputMessage="1" showErrorMessage="1" sqref="AI41"/>
    <dataValidation allowBlank="1" showInputMessage="1" showErrorMessage="1" sqref="AI42"/>
    <dataValidation allowBlank="1" showInputMessage="1" showErrorMessage="1" sqref="AI43"/>
    <dataValidation allowBlank="1" showInputMessage="1" showErrorMessage="1" sqref="AI44"/>
    <dataValidation allowBlank="1" showInputMessage="1" showErrorMessage="1" sqref="AI45"/>
    <dataValidation allowBlank="1" showInputMessage="1" showErrorMessage="1" sqref="AI46"/>
    <dataValidation allowBlank="1" showInputMessage="1" showErrorMessage="1" sqref="AI47"/>
    <dataValidation allowBlank="1" showInputMessage="1" showErrorMessage="1" sqref="AI48"/>
    <dataValidation allowBlank="1" showInputMessage="1" showErrorMessage="1" sqref="AI49"/>
    <dataValidation allowBlank="1" showInputMessage="1" showErrorMessage="1" sqref="AI50"/>
    <dataValidation allowBlank="1" showInputMessage="1" showErrorMessage="1" sqref="AI51"/>
    <dataValidation allowBlank="1" showInputMessage="1" showErrorMessage="1" sqref="AI52"/>
    <dataValidation allowBlank="1" showInputMessage="1" showErrorMessage="1" sqref="AI53"/>
    <dataValidation allowBlank="1" showInputMessage="1" showErrorMessage="1" sqref="AI54"/>
    <dataValidation allowBlank="1" showInputMessage="1" showErrorMessage="1" sqref="AI55"/>
    <dataValidation allowBlank="1" showInputMessage="1" showErrorMessage="1" sqref="AI56"/>
    <dataValidation allowBlank="1" showInputMessage="1" showErrorMessage="1" sqref="AI57"/>
    <dataValidation allowBlank="1" showInputMessage="1" showErrorMessage="1" sqref="AI58"/>
    <dataValidation allowBlank="1" showInputMessage="1" showErrorMessage="1" sqref="AI59"/>
    <dataValidation allowBlank="1" showInputMessage="1" showErrorMessage="1" sqref="AI60"/>
    <dataValidation allowBlank="1" showInputMessage="1" showErrorMessage="1" sqref="AL11"/>
    <dataValidation allowBlank="1" showInputMessage="1" showErrorMessage="1" sqref="AL12"/>
    <dataValidation allowBlank="1" showInputMessage="1" showErrorMessage="1" sqref="AL13"/>
    <dataValidation allowBlank="1" showInputMessage="1" showErrorMessage="1" sqref="AL14"/>
    <dataValidation allowBlank="1" showInputMessage="1" showErrorMessage="1" sqref="AL15"/>
    <dataValidation allowBlank="1" showInputMessage="1" showErrorMessage="1" sqref="AL16"/>
    <dataValidation allowBlank="1" showInputMessage="1" showErrorMessage="1" sqref="AL17"/>
    <dataValidation allowBlank="1" showInputMessage="1" showErrorMessage="1" sqref="AL18"/>
    <dataValidation allowBlank="1" showInputMessage="1" showErrorMessage="1" sqref="AL19"/>
    <dataValidation allowBlank="1" showInputMessage="1" showErrorMessage="1" sqref="AL20"/>
    <dataValidation allowBlank="1" showInputMessage="1" showErrorMessage="1" sqref="AL21"/>
    <dataValidation allowBlank="1" showInputMessage="1" showErrorMessage="1" sqref="AL22"/>
    <dataValidation allowBlank="1" showInputMessage="1" showErrorMessage="1" sqref="AL23"/>
    <dataValidation allowBlank="1" showInputMessage="1" showErrorMessage="1" sqref="AL24"/>
    <dataValidation allowBlank="1" showInputMessage="1" showErrorMessage="1" sqref="AL25"/>
    <dataValidation allowBlank="1" showInputMessage="1" showErrorMessage="1" sqref="AL26"/>
    <dataValidation allowBlank="1" showInputMessage="1" showErrorMessage="1" sqref="AL27"/>
    <dataValidation allowBlank="1" showInputMessage="1" showErrorMessage="1" sqref="AL28"/>
    <dataValidation allowBlank="1" showInputMessage="1" showErrorMessage="1" sqref="AL29"/>
    <dataValidation allowBlank="1" showInputMessage="1" showErrorMessage="1" sqref="AL30"/>
    <dataValidation allowBlank="1" showInputMessage="1" showErrorMessage="1" sqref="AL31"/>
    <dataValidation allowBlank="1" showInputMessage="1" showErrorMessage="1" sqref="AL32"/>
    <dataValidation allowBlank="1" showInputMessage="1" showErrorMessage="1" sqref="AL33"/>
    <dataValidation allowBlank="1" showInputMessage="1" showErrorMessage="1" sqref="AL34"/>
    <dataValidation allowBlank="1" showInputMessage="1" showErrorMessage="1" sqref="AL35"/>
    <dataValidation allowBlank="1" showInputMessage="1" showErrorMessage="1" sqref="AL36"/>
    <dataValidation allowBlank="1" showInputMessage="1" showErrorMessage="1" sqref="AL37"/>
    <dataValidation allowBlank="1" showInputMessage="1" showErrorMessage="1" sqref="AL38"/>
    <dataValidation allowBlank="1" showInputMessage="1" showErrorMessage="1" sqref="AL39"/>
    <dataValidation allowBlank="1" showInputMessage="1" showErrorMessage="1" sqref="AL40"/>
    <dataValidation allowBlank="1" showInputMessage="1" showErrorMessage="1" sqref="AL41"/>
    <dataValidation allowBlank="1" showInputMessage="1" showErrorMessage="1" sqref="AL42"/>
    <dataValidation allowBlank="1" showInputMessage="1" showErrorMessage="1" sqref="AL43"/>
    <dataValidation allowBlank="1" showInputMessage="1" showErrorMessage="1" sqref="AL44"/>
    <dataValidation allowBlank="1" showInputMessage="1" showErrorMessage="1" sqref="AL45"/>
    <dataValidation allowBlank="1" showInputMessage="1" showErrorMessage="1" sqref="AL46"/>
    <dataValidation allowBlank="1" showInputMessage="1" showErrorMessage="1" sqref="AL47"/>
    <dataValidation allowBlank="1" showInputMessage="1" showErrorMessage="1" sqref="AL48"/>
    <dataValidation allowBlank="1" showInputMessage="1" showErrorMessage="1" sqref="AL49"/>
    <dataValidation allowBlank="1" showInputMessage="1" showErrorMessage="1" sqref="AL50"/>
    <dataValidation allowBlank="1" showInputMessage="1" showErrorMessage="1" sqref="AL51"/>
    <dataValidation allowBlank="1" showInputMessage="1" showErrorMessage="1" sqref="AL52"/>
    <dataValidation allowBlank="1" showInputMessage="1" showErrorMessage="1" sqref="AL53"/>
    <dataValidation allowBlank="1" showInputMessage="1" showErrorMessage="1" sqref="AL54"/>
    <dataValidation allowBlank="1" showInputMessage="1" showErrorMessage="1" sqref="AL55"/>
    <dataValidation allowBlank="1" showInputMessage="1" showErrorMessage="1" sqref="AL56"/>
    <dataValidation allowBlank="1" showInputMessage="1" showErrorMessage="1" sqref="AL57"/>
    <dataValidation allowBlank="1" showInputMessage="1" showErrorMessage="1" sqref="AL58"/>
    <dataValidation allowBlank="1" showInputMessage="1" showErrorMessage="1" sqref="AL59"/>
    <dataValidation allowBlank="1" showInputMessage="1" showErrorMessage="1" sqref="AL60"/>
    <dataValidation allowBlank="1" showInputMessage="1" showErrorMessage="1" sqref="AO11"/>
    <dataValidation allowBlank="1" showInputMessage="1" showErrorMessage="1" sqref="AO12"/>
    <dataValidation allowBlank="1" showInputMessage="1" showErrorMessage="1" sqref="AO13"/>
    <dataValidation allowBlank="1" showInputMessage="1" showErrorMessage="1" sqref="AO14"/>
    <dataValidation allowBlank="1" showInputMessage="1" showErrorMessage="1" sqref="AO15"/>
    <dataValidation allowBlank="1" showInputMessage="1" showErrorMessage="1" sqref="AO16"/>
    <dataValidation allowBlank="1" showInputMessage="1" showErrorMessage="1" sqref="AO17"/>
    <dataValidation allowBlank="1" showInputMessage="1" showErrorMessage="1" sqref="AO18"/>
    <dataValidation allowBlank="1" showInputMessage="1" showErrorMessage="1" sqref="AO19"/>
    <dataValidation allowBlank="1" showInputMessage="1" showErrorMessage="1" sqref="AO20"/>
    <dataValidation allowBlank="1" showInputMessage="1" showErrorMessage="1" sqref="AO21"/>
    <dataValidation allowBlank="1" showInputMessage="1" showErrorMessage="1" sqref="AO22"/>
    <dataValidation allowBlank="1" showInputMessage="1" showErrorMessage="1" sqref="AO23"/>
    <dataValidation allowBlank="1" showInputMessage="1" showErrorMessage="1" sqref="AO24"/>
    <dataValidation allowBlank="1" showInputMessage="1" showErrorMessage="1" sqref="AO25"/>
    <dataValidation allowBlank="1" showInputMessage="1" showErrorMessage="1" sqref="AO26"/>
    <dataValidation allowBlank="1" showInputMessage="1" showErrorMessage="1" sqref="AO27"/>
    <dataValidation allowBlank="1" showInputMessage="1" showErrorMessage="1" sqref="AO28"/>
    <dataValidation allowBlank="1" showInputMessage="1" showErrorMessage="1" sqref="AO29"/>
    <dataValidation allowBlank="1" showInputMessage="1" showErrorMessage="1" sqref="AO30"/>
    <dataValidation allowBlank="1" showInputMessage="1" showErrorMessage="1" sqref="AO31"/>
    <dataValidation allowBlank="1" showInputMessage="1" showErrorMessage="1" sqref="AO32"/>
    <dataValidation allowBlank="1" showInputMessage="1" showErrorMessage="1" sqref="AO33"/>
    <dataValidation allowBlank="1" showInputMessage="1" showErrorMessage="1" sqref="AO34"/>
    <dataValidation allowBlank="1" showInputMessage="1" showErrorMessage="1" sqref="AO35"/>
    <dataValidation allowBlank="1" showInputMessage="1" showErrorMessage="1" sqref="AO36"/>
    <dataValidation allowBlank="1" showInputMessage="1" showErrorMessage="1" sqref="AO37"/>
    <dataValidation allowBlank="1" showInputMessage="1" showErrorMessage="1" sqref="AO38"/>
    <dataValidation allowBlank="1" showInputMessage="1" showErrorMessage="1" sqref="AO39"/>
    <dataValidation allowBlank="1" showInputMessage="1" showErrorMessage="1" sqref="AO40"/>
    <dataValidation allowBlank="1" showInputMessage="1" showErrorMessage="1" sqref="AO41"/>
    <dataValidation allowBlank="1" showInputMessage="1" showErrorMessage="1" sqref="AO42"/>
    <dataValidation allowBlank="1" showInputMessage="1" showErrorMessage="1" sqref="AO43"/>
    <dataValidation allowBlank="1" showInputMessage="1" showErrorMessage="1" sqref="AO44"/>
    <dataValidation allowBlank="1" showInputMessage="1" showErrorMessage="1" sqref="AO45"/>
    <dataValidation allowBlank="1" showInputMessage="1" showErrorMessage="1" sqref="AO46"/>
    <dataValidation allowBlank="1" showInputMessage="1" showErrorMessage="1" sqref="AO47"/>
    <dataValidation allowBlank="1" showInputMessage="1" showErrorMessage="1" sqref="AO48"/>
    <dataValidation allowBlank="1" showInputMessage="1" showErrorMessage="1" sqref="AO49"/>
    <dataValidation allowBlank="1" showInputMessage="1" showErrorMessage="1" sqref="AO50"/>
    <dataValidation allowBlank="1" showInputMessage="1" showErrorMessage="1" sqref="AO51"/>
    <dataValidation allowBlank="1" showInputMessage="1" showErrorMessage="1" sqref="AO52"/>
    <dataValidation allowBlank="1" showInputMessage="1" showErrorMessage="1" sqref="AO53"/>
    <dataValidation allowBlank="1" showInputMessage="1" showErrorMessage="1" sqref="AO54"/>
    <dataValidation allowBlank="1" showInputMessage="1" showErrorMessage="1" sqref="AO55"/>
    <dataValidation allowBlank="1" showInputMessage="1" showErrorMessage="1" sqref="AO56"/>
    <dataValidation allowBlank="1" showInputMessage="1" showErrorMessage="1" sqref="AO57"/>
    <dataValidation allowBlank="1" showInputMessage="1" showErrorMessage="1" sqref="AO58"/>
    <dataValidation allowBlank="1" showInputMessage="1" showErrorMessage="1" sqref="AO59"/>
    <dataValidation allowBlank="1" showInputMessage="1" showErrorMessage="1" sqref="AO60"/>
    <dataValidation allowBlank="1" showInputMessage="1" showErrorMessage="1" sqref="AR11"/>
    <dataValidation allowBlank="1" showInputMessage="1" showErrorMessage="1" sqref="AR12"/>
    <dataValidation allowBlank="1" showInputMessage="1" showErrorMessage="1" sqref="AR13"/>
    <dataValidation allowBlank="1" showInputMessage="1" showErrorMessage="1" sqref="AR14"/>
    <dataValidation allowBlank="1" showInputMessage="1" showErrorMessage="1" sqref="AR15"/>
    <dataValidation allowBlank="1" showInputMessage="1" showErrorMessage="1" sqref="AR16"/>
    <dataValidation allowBlank="1" showInputMessage="1" showErrorMessage="1" sqref="AR17"/>
    <dataValidation allowBlank="1" showInputMessage="1" showErrorMessage="1" sqref="AR18"/>
    <dataValidation allowBlank="1" showInputMessage="1" showErrorMessage="1" sqref="AR19"/>
    <dataValidation allowBlank="1" showInputMessage="1" showErrorMessage="1" sqref="AR20"/>
    <dataValidation allowBlank="1" showInputMessage="1" showErrorMessage="1" sqref="AR21"/>
    <dataValidation allowBlank="1" showInputMessage="1" showErrorMessage="1" sqref="AR22"/>
    <dataValidation allowBlank="1" showInputMessage="1" showErrorMessage="1" sqref="AR23"/>
    <dataValidation allowBlank="1" showInputMessage="1" showErrorMessage="1" sqref="AR24"/>
    <dataValidation allowBlank="1" showInputMessage="1" showErrorMessage="1" sqref="AR25"/>
    <dataValidation allowBlank="1" showInputMessage="1" showErrorMessage="1" sqref="AR26"/>
    <dataValidation allowBlank="1" showInputMessage="1" showErrorMessage="1" sqref="AR27"/>
    <dataValidation allowBlank="1" showInputMessage="1" showErrorMessage="1" sqref="AR28"/>
    <dataValidation allowBlank="1" showInputMessage="1" showErrorMessage="1" sqref="AR29"/>
    <dataValidation allowBlank="1" showInputMessage="1" showErrorMessage="1" sqref="AR30"/>
    <dataValidation allowBlank="1" showInputMessage="1" showErrorMessage="1" sqref="AR31"/>
    <dataValidation allowBlank="1" showInputMessage="1" showErrorMessage="1" sqref="AR32"/>
    <dataValidation allowBlank="1" showInputMessage="1" showErrorMessage="1" sqref="AR33"/>
    <dataValidation allowBlank="1" showInputMessage="1" showErrorMessage="1" sqref="AR34"/>
    <dataValidation allowBlank="1" showInputMessage="1" showErrorMessage="1" sqref="AR35"/>
    <dataValidation allowBlank="1" showInputMessage="1" showErrorMessage="1" sqref="AR36"/>
    <dataValidation allowBlank="1" showInputMessage="1" showErrorMessage="1" sqref="AR37"/>
    <dataValidation allowBlank="1" showInputMessage="1" showErrorMessage="1" sqref="AR38"/>
    <dataValidation allowBlank="1" showInputMessage="1" showErrorMessage="1" sqref="AR39"/>
    <dataValidation allowBlank="1" showInputMessage="1" showErrorMessage="1" sqref="AR40"/>
    <dataValidation allowBlank="1" showInputMessage="1" showErrorMessage="1" sqref="AR41"/>
    <dataValidation allowBlank="1" showInputMessage="1" showErrorMessage="1" sqref="AR42"/>
    <dataValidation allowBlank="1" showInputMessage="1" showErrorMessage="1" sqref="AR43"/>
    <dataValidation allowBlank="1" showInputMessage="1" showErrorMessage="1" sqref="AR44"/>
    <dataValidation allowBlank="1" showInputMessage="1" showErrorMessage="1" sqref="AR45"/>
    <dataValidation allowBlank="1" showInputMessage="1" showErrorMessage="1" sqref="AR46"/>
    <dataValidation allowBlank="1" showInputMessage="1" showErrorMessage="1" sqref="AR47"/>
    <dataValidation allowBlank="1" showInputMessage="1" showErrorMessage="1" sqref="AR48"/>
    <dataValidation allowBlank="1" showInputMessage="1" showErrorMessage="1" sqref="AR49"/>
    <dataValidation allowBlank="1" showInputMessage="1" showErrorMessage="1" sqref="AR50"/>
    <dataValidation allowBlank="1" showInputMessage="1" showErrorMessage="1" sqref="AR51"/>
    <dataValidation allowBlank="1" showInputMessage="1" showErrorMessage="1" sqref="AR52"/>
    <dataValidation allowBlank="1" showInputMessage="1" showErrorMessage="1" sqref="AR53"/>
    <dataValidation allowBlank="1" showInputMessage="1" showErrorMessage="1" sqref="AR54"/>
    <dataValidation allowBlank="1" showInputMessage="1" showErrorMessage="1" sqref="AR55"/>
    <dataValidation allowBlank="1" showInputMessage="1" showErrorMessage="1" sqref="AR56"/>
    <dataValidation allowBlank="1" showInputMessage="1" showErrorMessage="1" sqref="AR57"/>
    <dataValidation allowBlank="1" showInputMessage="1" showErrorMessage="1" sqref="AR58"/>
    <dataValidation allowBlank="1" showInputMessage="1" showErrorMessage="1" sqref="AR59"/>
    <dataValidation allowBlank="1" showInputMessage="1" showErrorMessage="1" sqref="AR60"/>
    <dataValidation allowBlank="1" showInputMessage="1" showErrorMessage="1" sqref="AU11"/>
    <dataValidation allowBlank="1" showInputMessage="1" showErrorMessage="1" sqref="AU12"/>
    <dataValidation allowBlank="1" showInputMessage="1" showErrorMessage="1" sqref="AU13"/>
    <dataValidation allowBlank="1" showInputMessage="1" showErrorMessage="1" sqref="AU14"/>
    <dataValidation allowBlank="1" showInputMessage="1" showErrorMessage="1" sqref="AU15"/>
    <dataValidation allowBlank="1" showInputMessage="1" showErrorMessage="1" sqref="AU16"/>
    <dataValidation allowBlank="1" showInputMessage="1" showErrorMessage="1" sqref="AU17"/>
    <dataValidation allowBlank="1" showInputMessage="1" showErrorMessage="1" sqref="AU18"/>
    <dataValidation allowBlank="1" showInputMessage="1" showErrorMessage="1" sqref="AU19"/>
    <dataValidation allowBlank="1" showInputMessage="1" showErrorMessage="1" sqref="AU20"/>
    <dataValidation allowBlank="1" showInputMessage="1" showErrorMessage="1" sqref="AU21"/>
    <dataValidation allowBlank="1" showInputMessage="1" showErrorMessage="1" sqref="AU22"/>
    <dataValidation allowBlank="1" showInputMessage="1" showErrorMessage="1" sqref="AU23"/>
    <dataValidation allowBlank="1" showInputMessage="1" showErrorMessage="1" sqref="AU24"/>
    <dataValidation allowBlank="1" showInputMessage="1" showErrorMessage="1" sqref="AU25"/>
    <dataValidation allowBlank="1" showInputMessage="1" showErrorMessage="1" sqref="AU26"/>
    <dataValidation allowBlank="1" showInputMessage="1" showErrorMessage="1" sqref="AU27"/>
    <dataValidation allowBlank="1" showInputMessage="1" showErrorMessage="1" sqref="AU28"/>
    <dataValidation allowBlank="1" showInputMessage="1" showErrorMessage="1" sqref="AU29"/>
    <dataValidation allowBlank="1" showInputMessage="1" showErrorMessage="1" sqref="AU30"/>
    <dataValidation allowBlank="1" showInputMessage="1" showErrorMessage="1" sqref="AU31"/>
    <dataValidation allowBlank="1" showInputMessage="1" showErrorMessage="1" sqref="AU32"/>
    <dataValidation allowBlank="1" showInputMessage="1" showErrorMessage="1" sqref="AU33"/>
    <dataValidation allowBlank="1" showInputMessage="1" showErrorMessage="1" sqref="AU34"/>
    <dataValidation allowBlank="1" showInputMessage="1" showErrorMessage="1" sqref="AU35"/>
    <dataValidation allowBlank="1" showInputMessage="1" showErrorMessage="1" sqref="AU36"/>
    <dataValidation allowBlank="1" showInputMessage="1" showErrorMessage="1" sqref="AU37"/>
    <dataValidation allowBlank="1" showInputMessage="1" showErrorMessage="1" sqref="AU38"/>
    <dataValidation allowBlank="1" showInputMessage="1" showErrorMessage="1" sqref="AU39"/>
    <dataValidation allowBlank="1" showInputMessage="1" showErrorMessage="1" sqref="AU40"/>
    <dataValidation allowBlank="1" showInputMessage="1" showErrorMessage="1" sqref="AU41"/>
    <dataValidation allowBlank="1" showInputMessage="1" showErrorMessage="1" sqref="AU42"/>
    <dataValidation allowBlank="1" showInputMessage="1" showErrorMessage="1" sqref="AU43"/>
    <dataValidation allowBlank="1" showInputMessage="1" showErrorMessage="1" sqref="AU44"/>
    <dataValidation allowBlank="1" showInputMessage="1" showErrorMessage="1" sqref="AU45"/>
    <dataValidation allowBlank="1" showInputMessage="1" showErrorMessage="1" sqref="AU46"/>
    <dataValidation allowBlank="1" showInputMessage="1" showErrorMessage="1" sqref="AU47"/>
    <dataValidation allowBlank="1" showInputMessage="1" showErrorMessage="1" sqref="AU48"/>
    <dataValidation allowBlank="1" showInputMessage="1" showErrorMessage="1" sqref="AU49"/>
    <dataValidation allowBlank="1" showInputMessage="1" showErrorMessage="1" sqref="AU50"/>
    <dataValidation allowBlank="1" showInputMessage="1" showErrorMessage="1" sqref="AU51"/>
    <dataValidation allowBlank="1" showInputMessage="1" showErrorMessage="1" sqref="AU52"/>
    <dataValidation allowBlank="1" showInputMessage="1" showErrorMessage="1" sqref="AU53"/>
    <dataValidation allowBlank="1" showInputMessage="1" showErrorMessage="1" sqref="AU54"/>
    <dataValidation allowBlank="1" showInputMessage="1" showErrorMessage="1" sqref="AU55"/>
    <dataValidation allowBlank="1" showInputMessage="1" showErrorMessage="1" sqref="AU56"/>
    <dataValidation allowBlank="1" showInputMessage="1" showErrorMessage="1" sqref="AU57"/>
    <dataValidation allowBlank="1" showInputMessage="1" showErrorMessage="1" sqref="AU58"/>
    <dataValidation allowBlank="1" showInputMessage="1" showErrorMessage="1" sqref="AU59"/>
    <dataValidation allowBlank="1" showInputMessage="1" showErrorMessage="1" sqref="AU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E11"/>
    <dataValidation allowBlank="1" showInputMessage="1" showErrorMessage="1" sqref="BE12"/>
    <dataValidation allowBlank="1" showInputMessage="1" showErrorMessage="1" sqref="BE13"/>
    <dataValidation allowBlank="1" showInputMessage="1" showErrorMessage="1" sqref="BE14"/>
    <dataValidation allowBlank="1" showInputMessage="1" showErrorMessage="1" sqref="BE15"/>
    <dataValidation allowBlank="1" showInputMessage="1" showErrorMessage="1" sqref="BE16"/>
    <dataValidation allowBlank="1" showInputMessage="1" showErrorMessage="1" sqref="BE17"/>
    <dataValidation allowBlank="1" showInputMessage="1" showErrorMessage="1" sqref="BE18"/>
    <dataValidation allowBlank="1" showInputMessage="1" showErrorMessage="1" sqref="BE19"/>
    <dataValidation allowBlank="1" showInputMessage="1" showErrorMessage="1" sqref="BE20"/>
    <dataValidation allowBlank="1" showInputMessage="1" showErrorMessage="1" sqref="BE21"/>
    <dataValidation allowBlank="1" showInputMessage="1" showErrorMessage="1" sqref="BE22"/>
    <dataValidation allowBlank="1" showInputMessage="1" showErrorMessage="1" sqref="BE23"/>
    <dataValidation allowBlank="1" showInputMessage="1" showErrorMessage="1" sqref="BE24"/>
    <dataValidation allowBlank="1" showInputMessage="1" showErrorMessage="1" sqref="BE25"/>
    <dataValidation allowBlank="1" showInputMessage="1" showErrorMessage="1" sqref="BE26"/>
    <dataValidation allowBlank="1" showInputMessage="1" showErrorMessage="1" sqref="BE27"/>
    <dataValidation allowBlank="1" showInputMessage="1" showErrorMessage="1" sqref="BE28"/>
    <dataValidation allowBlank="1" showInputMessage="1" showErrorMessage="1" sqref="BE29"/>
    <dataValidation allowBlank="1" showInputMessage="1" showErrorMessage="1" sqref="BE30"/>
    <dataValidation allowBlank="1" showInputMessage="1" showErrorMessage="1" sqref="BE31"/>
    <dataValidation allowBlank="1" showInputMessage="1" showErrorMessage="1" sqref="BE32"/>
    <dataValidation allowBlank="1" showInputMessage="1" showErrorMessage="1" sqref="BE33"/>
    <dataValidation allowBlank="1" showInputMessage="1" showErrorMessage="1" sqref="BE34"/>
    <dataValidation allowBlank="1" showInputMessage="1" showErrorMessage="1" sqref="BE35"/>
    <dataValidation allowBlank="1" showInputMessage="1" showErrorMessage="1" sqref="BE36"/>
    <dataValidation allowBlank="1" showInputMessage="1" showErrorMessage="1" sqref="BE37"/>
    <dataValidation allowBlank="1" showInputMessage="1" showErrorMessage="1" sqref="BE38"/>
    <dataValidation allowBlank="1" showInputMessage="1" showErrorMessage="1" sqref="BE39"/>
    <dataValidation allowBlank="1" showInputMessage="1" showErrorMessage="1" sqref="BE40"/>
    <dataValidation allowBlank="1" showInputMessage="1" showErrorMessage="1" sqref="BE41"/>
    <dataValidation allowBlank="1" showInputMessage="1" showErrorMessage="1" sqref="BE42"/>
    <dataValidation allowBlank="1" showInputMessage="1" showErrorMessage="1" sqref="BE43"/>
    <dataValidation allowBlank="1" showInputMessage="1" showErrorMessage="1" sqref="BE44"/>
    <dataValidation allowBlank="1" showInputMessage="1" showErrorMessage="1" sqref="BE45"/>
    <dataValidation allowBlank="1" showInputMessage="1" showErrorMessage="1" sqref="BE46"/>
    <dataValidation allowBlank="1" showInputMessage="1" showErrorMessage="1" sqref="BE47"/>
    <dataValidation allowBlank="1" showInputMessage="1" showErrorMessage="1" sqref="BE48"/>
    <dataValidation allowBlank="1" showInputMessage="1" showErrorMessage="1" sqref="BE49"/>
    <dataValidation allowBlank="1" showInputMessage="1" showErrorMessage="1" sqref="BE50"/>
    <dataValidation allowBlank="1" showInputMessage="1" showErrorMessage="1" sqref="BE51"/>
    <dataValidation allowBlank="1" showInputMessage="1" showErrorMessage="1" sqref="BE52"/>
    <dataValidation allowBlank="1" showInputMessage="1" showErrorMessage="1" sqref="BE53"/>
    <dataValidation allowBlank="1" showInputMessage="1" showErrorMessage="1" sqref="BE54"/>
    <dataValidation allowBlank="1" showInputMessage="1" showErrorMessage="1" sqref="BE55"/>
    <dataValidation allowBlank="1" showInputMessage="1" showErrorMessage="1" sqref="BE56"/>
    <dataValidation allowBlank="1" showInputMessage="1" showErrorMessage="1" sqref="BE57"/>
    <dataValidation allowBlank="1" showInputMessage="1" showErrorMessage="1" sqref="BE58"/>
    <dataValidation allowBlank="1" showInputMessage="1" showErrorMessage="1" sqref="BE59"/>
    <dataValidation allowBlank="1" showInputMessage="1" showErrorMessage="1" sqref="BE60"/>
    <dataValidation allowBlank="1" showInputMessage="1" showErrorMessage="1" sqref="BH11"/>
    <dataValidation allowBlank="1" showInputMessage="1" showErrorMessage="1" sqref="BH12"/>
    <dataValidation allowBlank="1" showInputMessage="1" showErrorMessage="1" sqref="BH13"/>
    <dataValidation allowBlank="1" showInputMessage="1" showErrorMessage="1" sqref="BH14"/>
    <dataValidation allowBlank="1" showInputMessage="1" showErrorMessage="1" sqref="BH15"/>
    <dataValidation allowBlank="1" showInputMessage="1" showErrorMessage="1" sqref="BH16"/>
    <dataValidation allowBlank="1" showInputMessage="1" showErrorMessage="1" sqref="BH17"/>
    <dataValidation allowBlank="1" showInputMessage="1" showErrorMessage="1" sqref="BH18"/>
    <dataValidation allowBlank="1" showInputMessage="1" showErrorMessage="1" sqref="BH19"/>
    <dataValidation allowBlank="1" showInputMessage="1" showErrorMessage="1" sqref="BH20"/>
    <dataValidation allowBlank="1" showInputMessage="1" showErrorMessage="1" sqref="BH21"/>
    <dataValidation allowBlank="1" showInputMessage="1" showErrorMessage="1" sqref="BH22"/>
    <dataValidation allowBlank="1" showInputMessage="1" showErrorMessage="1" sqref="BH23"/>
    <dataValidation allowBlank="1" showInputMessage="1" showErrorMessage="1" sqref="BH24"/>
    <dataValidation allowBlank="1" showInputMessage="1" showErrorMessage="1" sqref="BH25"/>
    <dataValidation allowBlank="1" showInputMessage="1" showErrorMessage="1" sqref="BH26"/>
    <dataValidation allowBlank="1" showInputMessage="1" showErrorMessage="1" sqref="BH27"/>
    <dataValidation allowBlank="1" showInputMessage="1" showErrorMessage="1" sqref="BH28"/>
    <dataValidation allowBlank="1" showInputMessage="1" showErrorMessage="1" sqref="BH29"/>
    <dataValidation allowBlank="1" showInputMessage="1" showErrorMessage="1" sqref="BH30"/>
    <dataValidation allowBlank="1" showInputMessage="1" showErrorMessage="1" sqref="BH31"/>
    <dataValidation allowBlank="1" showInputMessage="1" showErrorMessage="1" sqref="BH32"/>
    <dataValidation allowBlank="1" showInputMessage="1" showErrorMessage="1" sqref="BH33"/>
    <dataValidation allowBlank="1" showInputMessage="1" showErrorMessage="1" sqref="BH34"/>
    <dataValidation allowBlank="1" showInputMessage="1" showErrorMessage="1" sqref="BH35"/>
    <dataValidation allowBlank="1" showInputMessage="1" showErrorMessage="1" sqref="BH36"/>
    <dataValidation allowBlank="1" showInputMessage="1" showErrorMessage="1" sqref="BH37"/>
    <dataValidation allowBlank="1" showInputMessage="1" showErrorMessage="1" sqref="BH38"/>
    <dataValidation allowBlank="1" showInputMessage="1" showErrorMessage="1" sqref="BH39"/>
    <dataValidation allowBlank="1" showInputMessage="1" showErrorMessage="1" sqref="BH40"/>
    <dataValidation allowBlank="1" showInputMessage="1" showErrorMessage="1" sqref="BH41"/>
    <dataValidation allowBlank="1" showInputMessage="1" showErrorMessage="1" sqref="BH42"/>
    <dataValidation allowBlank="1" showInputMessage="1" showErrorMessage="1" sqref="BH43"/>
    <dataValidation allowBlank="1" showInputMessage="1" showErrorMessage="1" sqref="BH44"/>
    <dataValidation allowBlank="1" showInputMessage="1" showErrorMessage="1" sqref="BH45"/>
    <dataValidation allowBlank="1" showInputMessage="1" showErrorMessage="1" sqref="BH46"/>
    <dataValidation allowBlank="1" showInputMessage="1" showErrorMessage="1" sqref="BH47"/>
    <dataValidation allowBlank="1" showInputMessage="1" showErrorMessage="1" sqref="BH48"/>
    <dataValidation allowBlank="1" showInputMessage="1" showErrorMessage="1" sqref="BH49"/>
    <dataValidation allowBlank="1" showInputMessage="1" showErrorMessage="1" sqref="BH50"/>
    <dataValidation allowBlank="1" showInputMessage="1" showErrorMessage="1" sqref="BH51"/>
    <dataValidation allowBlank="1" showInputMessage="1" showErrorMessage="1" sqref="BH52"/>
    <dataValidation allowBlank="1" showInputMessage="1" showErrorMessage="1" sqref="BH53"/>
    <dataValidation allowBlank="1" showInputMessage="1" showErrorMessage="1" sqref="BH54"/>
    <dataValidation allowBlank="1" showInputMessage="1" showErrorMessage="1" sqref="BH55"/>
    <dataValidation allowBlank="1" showInputMessage="1" showErrorMessage="1" sqref="BH56"/>
    <dataValidation allowBlank="1" showInputMessage="1" showErrorMessage="1" sqref="BH57"/>
    <dataValidation allowBlank="1" showInputMessage="1" showErrorMessage="1" sqref="BH58"/>
    <dataValidation allowBlank="1" showInputMessage="1" showErrorMessage="1" sqref="BH59"/>
    <dataValidation allowBlank="1" showInputMessage="1" showErrorMessage="1" sqref="BH60"/>
    <dataValidation allowBlank="1" showInputMessage="1" showErrorMessage="1" sqref="BK11"/>
    <dataValidation allowBlank="1" showInputMessage="1" showErrorMessage="1" sqref="BK12"/>
    <dataValidation allowBlank="1" showInputMessage="1" showErrorMessage="1" sqref="BK13"/>
    <dataValidation allowBlank="1" showInputMessage="1" showErrorMessage="1" sqref="BK14"/>
    <dataValidation allowBlank="1" showInputMessage="1" showErrorMessage="1" sqref="BK15"/>
    <dataValidation allowBlank="1" showInputMessage="1" showErrorMessage="1" sqref="BK16"/>
    <dataValidation allowBlank="1" showInputMessage="1" showErrorMessage="1" sqref="BK17"/>
    <dataValidation allowBlank="1" showInputMessage="1" showErrorMessage="1" sqref="BK18"/>
    <dataValidation allowBlank="1" showInputMessage="1" showErrorMessage="1" sqref="BK19"/>
    <dataValidation allowBlank="1" showInputMessage="1" showErrorMessage="1" sqref="BK20"/>
    <dataValidation allowBlank="1" showInputMessage="1" showErrorMessage="1" sqref="BK21"/>
    <dataValidation allowBlank="1" showInputMessage="1" showErrorMessage="1" sqref="BK22"/>
    <dataValidation allowBlank="1" showInputMessage="1" showErrorMessage="1" sqref="BK23"/>
    <dataValidation allowBlank="1" showInputMessage="1" showErrorMessage="1" sqref="BK24"/>
    <dataValidation allowBlank="1" showInputMessage="1" showErrorMessage="1" sqref="BK25"/>
    <dataValidation allowBlank="1" showInputMessage="1" showErrorMessage="1" sqref="BK26"/>
    <dataValidation allowBlank="1" showInputMessage="1" showErrorMessage="1" sqref="BK27"/>
    <dataValidation allowBlank="1" showInputMessage="1" showErrorMessage="1" sqref="BK28"/>
    <dataValidation allowBlank="1" showInputMessage="1" showErrorMessage="1" sqref="BK29"/>
    <dataValidation allowBlank="1" showInputMessage="1" showErrorMessage="1" sqref="BK30"/>
    <dataValidation allowBlank="1" showInputMessage="1" showErrorMessage="1" sqref="BK31"/>
    <dataValidation allowBlank="1" showInputMessage="1" showErrorMessage="1" sqref="BK32"/>
    <dataValidation allowBlank="1" showInputMessage="1" showErrorMessage="1" sqref="BK33"/>
    <dataValidation allowBlank="1" showInputMessage="1" showErrorMessage="1" sqref="BK34"/>
    <dataValidation allowBlank="1" showInputMessage="1" showErrorMessage="1" sqref="BK35"/>
    <dataValidation allowBlank="1" showInputMessage="1" showErrorMessage="1" sqref="BK36"/>
    <dataValidation allowBlank="1" showInputMessage="1" showErrorMessage="1" sqref="BK37"/>
    <dataValidation allowBlank="1" showInputMessage="1" showErrorMessage="1" sqref="BK38"/>
    <dataValidation allowBlank="1" showInputMessage="1" showErrorMessage="1" sqref="BK39"/>
    <dataValidation allowBlank="1" showInputMessage="1" showErrorMessage="1" sqref="BK40"/>
    <dataValidation allowBlank="1" showInputMessage="1" showErrorMessage="1" sqref="BK41"/>
    <dataValidation allowBlank="1" showInputMessage="1" showErrorMessage="1" sqref="BK42"/>
    <dataValidation allowBlank="1" showInputMessage="1" showErrorMessage="1" sqref="BK43"/>
    <dataValidation allowBlank="1" showInputMessage="1" showErrorMessage="1" sqref="BK44"/>
    <dataValidation allowBlank="1" showInputMessage="1" showErrorMessage="1" sqref="BK45"/>
    <dataValidation allowBlank="1" showInputMessage="1" showErrorMessage="1" sqref="BK46"/>
    <dataValidation allowBlank="1" showInputMessage="1" showErrorMessage="1" sqref="BK47"/>
    <dataValidation allowBlank="1" showInputMessage="1" showErrorMessage="1" sqref="BK48"/>
    <dataValidation allowBlank="1" showInputMessage="1" showErrorMessage="1" sqref="BK49"/>
    <dataValidation allowBlank="1" showInputMessage="1" showErrorMessage="1" sqref="BK50"/>
    <dataValidation allowBlank="1" showInputMessage="1" showErrorMessage="1" sqref="BK51"/>
    <dataValidation allowBlank="1" showInputMessage="1" showErrorMessage="1" sqref="BK52"/>
    <dataValidation allowBlank="1" showInputMessage="1" showErrorMessage="1" sqref="BK53"/>
    <dataValidation allowBlank="1" showInputMessage="1" showErrorMessage="1" sqref="BK54"/>
    <dataValidation allowBlank="1" showInputMessage="1" showErrorMessage="1" sqref="BK55"/>
    <dataValidation allowBlank="1" showInputMessage="1" showErrorMessage="1" sqref="BK56"/>
    <dataValidation allowBlank="1" showInputMessage="1" showErrorMessage="1" sqref="BK57"/>
    <dataValidation allowBlank="1" showInputMessage="1" showErrorMessage="1" sqref="BK58"/>
    <dataValidation allowBlank="1" showInputMessage="1" showErrorMessage="1" sqref="BK59"/>
    <dataValidation allowBlank="1" showInputMessage="1" showErrorMessage="1" sqref="BK60"/>
    <dataValidation allowBlank="1" showInputMessage="1" showErrorMessage="1" sqref="BB11"/>
    <dataValidation allowBlank="1" showInputMessage="1" showErrorMessage="1" sqref="BB12"/>
    <dataValidation allowBlank="1" showInputMessage="1" showErrorMessage="1" sqref="BB13"/>
    <dataValidation allowBlank="1" showInputMessage="1" showErrorMessage="1" sqref="BB14"/>
    <dataValidation allowBlank="1" showInputMessage="1" showErrorMessage="1" sqref="BB15"/>
    <dataValidation allowBlank="1" showInputMessage="1" showErrorMessage="1" sqref="BB16"/>
    <dataValidation allowBlank="1" showInputMessage="1" showErrorMessage="1" sqref="BB17"/>
    <dataValidation allowBlank="1" showInputMessage="1" showErrorMessage="1" sqref="BB18"/>
    <dataValidation allowBlank="1" showInputMessage="1" showErrorMessage="1" sqref="BB19"/>
    <dataValidation allowBlank="1" showInputMessage="1" showErrorMessage="1" sqref="BB20"/>
    <dataValidation allowBlank="1" showInputMessage="1" showErrorMessage="1" sqref="BB21"/>
    <dataValidation allowBlank="1" showInputMessage="1" showErrorMessage="1" sqref="BB22"/>
    <dataValidation allowBlank="1" showInputMessage="1" showErrorMessage="1" sqref="BB23"/>
    <dataValidation allowBlank="1" showInputMessage="1" showErrorMessage="1" sqref="BB24"/>
    <dataValidation allowBlank="1" showInputMessage="1" showErrorMessage="1" sqref="BB25"/>
    <dataValidation allowBlank="1" showInputMessage="1" showErrorMessage="1" sqref="BB26"/>
    <dataValidation allowBlank="1" showInputMessage="1" showErrorMessage="1" sqref="BB27"/>
    <dataValidation allowBlank="1" showInputMessage="1" showErrorMessage="1" sqref="BB28"/>
    <dataValidation allowBlank="1" showInputMessage="1" showErrorMessage="1" sqref="BB29"/>
    <dataValidation allowBlank="1" showInputMessage="1" showErrorMessage="1" sqref="BB30"/>
    <dataValidation allowBlank="1" showInputMessage="1" showErrorMessage="1" sqref="BB31"/>
    <dataValidation allowBlank="1" showInputMessage="1" showErrorMessage="1" sqref="BB32"/>
    <dataValidation allowBlank="1" showInputMessage="1" showErrorMessage="1" sqref="BB33"/>
    <dataValidation allowBlank="1" showInputMessage="1" showErrorMessage="1" sqref="BB34"/>
    <dataValidation allowBlank="1" showInputMessage="1" showErrorMessage="1" sqref="BB35"/>
    <dataValidation allowBlank="1" showInputMessage="1" showErrorMessage="1" sqref="BB36"/>
    <dataValidation allowBlank="1" showInputMessage="1" showErrorMessage="1" sqref="BB37"/>
    <dataValidation allowBlank="1" showInputMessage="1" showErrorMessage="1" sqref="BB38"/>
    <dataValidation allowBlank="1" showInputMessage="1" showErrorMessage="1" sqref="BB39"/>
    <dataValidation allowBlank="1" showInputMessage="1" showErrorMessage="1" sqref="BB40"/>
    <dataValidation allowBlank="1" showInputMessage="1" showErrorMessage="1" sqref="BB41"/>
    <dataValidation allowBlank="1" showInputMessage="1" showErrorMessage="1" sqref="BB42"/>
    <dataValidation allowBlank="1" showInputMessage="1" showErrorMessage="1" sqref="BB43"/>
    <dataValidation allowBlank="1" showInputMessage="1" showErrorMessage="1" sqref="BB44"/>
    <dataValidation allowBlank="1" showInputMessage="1" showErrorMessage="1" sqref="BB45"/>
    <dataValidation allowBlank="1" showInputMessage="1" showErrorMessage="1" sqref="BB46"/>
    <dataValidation allowBlank="1" showInputMessage="1" showErrorMessage="1" sqref="BB47"/>
    <dataValidation allowBlank="1" showInputMessage="1" showErrorMessage="1" sqref="BB48"/>
    <dataValidation allowBlank="1" showInputMessage="1" showErrorMessage="1" sqref="BB49"/>
    <dataValidation allowBlank="1" showInputMessage="1" showErrorMessage="1" sqref="BB50"/>
    <dataValidation allowBlank="1" showInputMessage="1" showErrorMessage="1" sqref="BB51"/>
    <dataValidation allowBlank="1" showInputMessage="1" showErrorMessage="1" sqref="BB52"/>
    <dataValidation allowBlank="1" showInputMessage="1" showErrorMessage="1" sqref="BB53"/>
    <dataValidation allowBlank="1" showInputMessage="1" showErrorMessage="1" sqref="BB54"/>
    <dataValidation allowBlank="1" showInputMessage="1" showErrorMessage="1" sqref="BB55"/>
    <dataValidation allowBlank="1" showInputMessage="1" showErrorMessage="1" sqref="BB56"/>
    <dataValidation allowBlank="1" showInputMessage="1" showErrorMessage="1" sqref="BB57"/>
    <dataValidation allowBlank="1" showInputMessage="1" showErrorMessage="1" sqref="BB58"/>
    <dataValidation allowBlank="1" showInputMessage="1" showErrorMessage="1" sqref="BB59"/>
    <dataValidation allowBlank="1" showInputMessage="1" showErrorMessage="1" sqref="BB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AE11"/>
    <dataValidation allowBlank="1" showInputMessage="1" showErrorMessage="1" sqref="AE12"/>
    <dataValidation allowBlank="1" showInputMessage="1" showErrorMessage="1" sqref="AE13"/>
    <dataValidation allowBlank="1" showInputMessage="1" showErrorMessage="1" sqref="AE14"/>
    <dataValidation allowBlank="1" showInputMessage="1" showErrorMessage="1" sqref="AE15"/>
    <dataValidation allowBlank="1" showInputMessage="1" showErrorMessage="1" sqref="AE16"/>
    <dataValidation allowBlank="1" showInputMessage="1" showErrorMessage="1" sqref="AE17"/>
    <dataValidation allowBlank="1" showInputMessage="1" showErrorMessage="1" sqref="AE18"/>
    <dataValidation allowBlank="1" showInputMessage="1" showErrorMessage="1" sqref="AE19"/>
    <dataValidation allowBlank="1" showInputMessage="1" showErrorMessage="1" sqref="AE20"/>
    <dataValidation allowBlank="1" showInputMessage="1" showErrorMessage="1" sqref="AE21"/>
    <dataValidation allowBlank="1" showInputMessage="1" showErrorMessage="1" sqref="AE22"/>
    <dataValidation allowBlank="1" showInputMessage="1" showErrorMessage="1" sqref="AE23"/>
    <dataValidation allowBlank="1" showInputMessage="1" showErrorMessage="1" sqref="AE24"/>
    <dataValidation allowBlank="1" showInputMessage="1" showErrorMessage="1" sqref="AE25"/>
    <dataValidation allowBlank="1" showInputMessage="1" showErrorMessage="1" sqref="AE26"/>
    <dataValidation allowBlank="1" showInputMessage="1" showErrorMessage="1" sqref="AE27"/>
    <dataValidation allowBlank="1" showInputMessage="1" showErrorMessage="1" sqref="AE28"/>
    <dataValidation allowBlank="1" showInputMessage="1" showErrorMessage="1" sqref="AE29"/>
    <dataValidation allowBlank="1" showInputMessage="1" showErrorMessage="1" sqref="AE30"/>
    <dataValidation allowBlank="1" showInputMessage="1" showErrorMessage="1" sqref="AE31"/>
    <dataValidation allowBlank="1" showInputMessage="1" showErrorMessage="1" sqref="AE32"/>
    <dataValidation allowBlank="1" showInputMessage="1" showErrorMessage="1" sqref="AE33"/>
    <dataValidation allowBlank="1" showInputMessage="1" showErrorMessage="1" sqref="AE34"/>
    <dataValidation allowBlank="1" showInputMessage="1" showErrorMessage="1" sqref="AE35"/>
    <dataValidation allowBlank="1" showInputMessage="1" showErrorMessage="1" sqref="AE36"/>
    <dataValidation allowBlank="1" showInputMessage="1" showErrorMessage="1" sqref="AE37"/>
    <dataValidation allowBlank="1" showInputMessage="1" showErrorMessage="1" sqref="AE38"/>
    <dataValidation allowBlank="1" showInputMessage="1" showErrorMessage="1" sqref="AE39"/>
    <dataValidation allowBlank="1" showInputMessage="1" showErrorMessage="1" sqref="AE40"/>
    <dataValidation allowBlank="1" showInputMessage="1" showErrorMessage="1" sqref="AE41"/>
    <dataValidation allowBlank="1" showInputMessage="1" showErrorMessage="1" sqref="AE42"/>
    <dataValidation allowBlank="1" showInputMessage="1" showErrorMessage="1" sqref="AE43"/>
    <dataValidation allowBlank="1" showInputMessage="1" showErrorMessage="1" sqref="AE44"/>
    <dataValidation allowBlank="1" showInputMessage="1" showErrorMessage="1" sqref="AE45"/>
    <dataValidation allowBlank="1" showInputMessage="1" showErrorMessage="1" sqref="AE46"/>
    <dataValidation allowBlank="1" showInputMessage="1" showErrorMessage="1" sqref="AE47"/>
    <dataValidation allowBlank="1" showInputMessage="1" showErrorMessage="1" sqref="AE48"/>
    <dataValidation allowBlank="1" showInputMessage="1" showErrorMessage="1" sqref="AE49"/>
    <dataValidation allowBlank="1" showInputMessage="1" showErrorMessage="1" sqref="AE50"/>
    <dataValidation allowBlank="1" showInputMessage="1" showErrorMessage="1" sqref="AE51"/>
    <dataValidation allowBlank="1" showInputMessage="1" showErrorMessage="1" sqref="AE52"/>
    <dataValidation allowBlank="1" showInputMessage="1" showErrorMessage="1" sqref="AE53"/>
    <dataValidation allowBlank="1" showInputMessage="1" showErrorMessage="1" sqref="AE54"/>
    <dataValidation allowBlank="1" showInputMessage="1" showErrorMessage="1" sqref="AE55"/>
    <dataValidation allowBlank="1" showInputMessage="1" showErrorMessage="1" sqref="AE56"/>
    <dataValidation allowBlank="1" showInputMessage="1" showErrorMessage="1" sqref="AE57"/>
    <dataValidation allowBlank="1" showInputMessage="1" showErrorMessage="1" sqref="AE58"/>
    <dataValidation allowBlank="1" showInputMessage="1" showErrorMessage="1" sqref="AE59"/>
    <dataValidation allowBlank="1" showInputMessage="1" showErrorMessage="1" sqref="AE60"/>
    <dataValidation allowBlank="1" showInputMessage="1" showErrorMessage="1" sqref="AF11"/>
    <dataValidation allowBlank="1" showInputMessage="1" showErrorMessage="1" sqref="AF12"/>
    <dataValidation allowBlank="1" showInputMessage="1" showErrorMessage="1" sqref="AF13"/>
    <dataValidation allowBlank="1" showInputMessage="1" showErrorMessage="1" sqref="AF14"/>
    <dataValidation allowBlank="1" showInputMessage="1" showErrorMessage="1" sqref="AF15"/>
    <dataValidation allowBlank="1" showInputMessage="1" showErrorMessage="1" sqref="AF16"/>
    <dataValidation allowBlank="1" showInputMessage="1" showErrorMessage="1" sqref="AF17"/>
    <dataValidation allowBlank="1" showInputMessage="1" showErrorMessage="1" sqref="AF18"/>
    <dataValidation allowBlank="1" showInputMessage="1" showErrorMessage="1" sqref="AF19"/>
    <dataValidation allowBlank="1" showInputMessage="1" showErrorMessage="1" sqref="AF20"/>
    <dataValidation allowBlank="1" showInputMessage="1" showErrorMessage="1" sqref="AF21"/>
    <dataValidation allowBlank="1" showInputMessage="1" showErrorMessage="1" sqref="AF22"/>
    <dataValidation allowBlank="1" showInputMessage="1" showErrorMessage="1" sqref="AF23"/>
    <dataValidation allowBlank="1" showInputMessage="1" showErrorMessage="1" sqref="AF24"/>
    <dataValidation allowBlank="1" showInputMessage="1" showErrorMessage="1" sqref="AF25"/>
    <dataValidation allowBlank="1" showInputMessage="1" showErrorMessage="1" sqref="AF26"/>
    <dataValidation allowBlank="1" showInputMessage="1" showErrorMessage="1" sqref="AF27"/>
    <dataValidation allowBlank="1" showInputMessage="1" showErrorMessage="1" sqref="AF28"/>
    <dataValidation allowBlank="1" showInputMessage="1" showErrorMessage="1" sqref="AF29"/>
    <dataValidation allowBlank="1" showInputMessage="1" showErrorMessage="1" sqref="AF30"/>
    <dataValidation allowBlank="1" showInputMessage="1" showErrorMessage="1" sqref="AF31"/>
    <dataValidation allowBlank="1" showInputMessage="1" showErrorMessage="1" sqref="AF32"/>
    <dataValidation allowBlank="1" showInputMessage="1" showErrorMessage="1" sqref="AF33"/>
    <dataValidation allowBlank="1" showInputMessage="1" showErrorMessage="1" sqref="AF34"/>
    <dataValidation allowBlank="1" showInputMessage="1" showErrorMessage="1" sqref="AF35"/>
    <dataValidation allowBlank="1" showInputMessage="1" showErrorMessage="1" sqref="AF36"/>
    <dataValidation allowBlank="1" showInputMessage="1" showErrorMessage="1" sqref="AF37"/>
    <dataValidation allowBlank="1" showInputMessage="1" showErrorMessage="1" sqref="AF38"/>
    <dataValidation allowBlank="1" showInputMessage="1" showErrorMessage="1" sqref="AF39"/>
    <dataValidation allowBlank="1" showInputMessage="1" showErrorMessage="1" sqref="AF40"/>
    <dataValidation allowBlank="1" showInputMessage="1" showErrorMessage="1" sqref="AF41"/>
    <dataValidation allowBlank="1" showInputMessage="1" showErrorMessage="1" sqref="AF42"/>
    <dataValidation allowBlank="1" showInputMessage="1" showErrorMessage="1" sqref="AF43"/>
    <dataValidation allowBlank="1" showInputMessage="1" showErrorMessage="1" sqref="AF44"/>
    <dataValidation allowBlank="1" showInputMessage="1" showErrorMessage="1" sqref="AF45"/>
    <dataValidation allowBlank="1" showInputMessage="1" showErrorMessage="1" sqref="AF46"/>
    <dataValidation allowBlank="1" showInputMessage="1" showErrorMessage="1" sqref="AF47"/>
    <dataValidation allowBlank="1" showInputMessage="1" showErrorMessage="1" sqref="AF48"/>
    <dataValidation allowBlank="1" showInputMessage="1" showErrorMessage="1" sqref="AF49"/>
    <dataValidation allowBlank="1" showInputMessage="1" showErrorMessage="1" sqref="AF50"/>
    <dataValidation allowBlank="1" showInputMessage="1" showErrorMessage="1" sqref="AF51"/>
    <dataValidation allowBlank="1" showInputMessage="1" showErrorMessage="1" sqref="AF52"/>
    <dataValidation allowBlank="1" showInputMessage="1" showErrorMessage="1" sqref="AF53"/>
    <dataValidation allowBlank="1" showInputMessage="1" showErrorMessage="1" sqref="AF54"/>
    <dataValidation allowBlank="1" showInputMessage="1" showErrorMessage="1" sqref="AF55"/>
    <dataValidation allowBlank="1" showInputMessage="1" showErrorMessage="1" sqref="AF56"/>
    <dataValidation allowBlank="1" showInputMessage="1" showErrorMessage="1" sqref="AF57"/>
    <dataValidation allowBlank="1" showInputMessage="1" showErrorMessage="1" sqref="AF58"/>
    <dataValidation allowBlank="1" showInputMessage="1" showErrorMessage="1" sqref="AF59"/>
    <dataValidation allowBlank="1" showInputMessage="1" showErrorMessage="1" sqref="AF60"/>
  </dataValidation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dimension ref="A1:CY60"/>
  <sheetViews>
    <sheetView workbookViewId="0">
      <pane xSplit="3" ySplit="10" topLeftCell="CG11" activePane="bottomRight" state="frozen"/>
      <selection pane="topRight"/>
      <selection pane="bottomLeft"/>
      <selection pane="bottomRight" activeCell="CH11" sqref="CH11:CH45"/>
    </sheetView>
  </sheetViews>
  <sheetFormatPr defaultRowHeight="1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1" max="11" width="11.140625" hidden="1" customWidth="1"/>
    <col min="13" max="13" width="7.140625" hidden="1" customWidth="1"/>
    <col min="14" max="16" width="7.140625" customWidth="1"/>
    <col min="17" max="31" width="3.28515625" style="30" customWidth="1"/>
    <col min="32" max="32" width="4.28515625" style="30" customWidth="1"/>
    <col min="33" max="47" width="3.28515625" style="30" customWidth="1"/>
    <col min="48" max="50" width="4.28515625" style="30" customWidth="1"/>
    <col min="51" max="66" width="3.28515625" style="30" customWidth="1"/>
    <col min="67" max="67" width="4.28515625" style="30" customWidth="1"/>
    <col min="68" max="82" width="3.28515625" style="30" customWidth="1"/>
    <col min="83" max="84" width="4.28515625" style="30" customWidth="1"/>
    <col min="85" max="85" width="3.28515625" style="30" customWidth="1"/>
    <col min="86" max="86" width="5.85546875" style="30" customWidth="1"/>
    <col min="87" max="87" width="51.5703125" style="30" customWidth="1"/>
    <col min="88" max="88" width="3.28515625" style="30" customWidth="1"/>
    <col min="89" max="89" width="5.85546875" style="30" customWidth="1"/>
    <col min="90" max="90" width="51.5703125" style="30" customWidth="1"/>
    <col min="91" max="92" width="8.5703125" style="30" customWidth="1"/>
    <col min="93" max="93" width="34.140625" style="30" customWidth="1"/>
    <col min="94" max="94" width="9.140625" customWidth="1"/>
    <col min="100" max="100" width="9" style="56" customWidth="1"/>
    <col min="101" max="102" width="9" style="56" hidden="1" customWidth="1"/>
    <col min="103" max="103" width="9" style="56" customWidth="1"/>
  </cols>
  <sheetData>
    <row r="1" spans="1:102" ht="20.25" customHeight="1">
      <c r="A1" s="11">
        <v>239</v>
      </c>
      <c r="B1" s="10"/>
      <c r="C1" s="80" t="s">
        <v>0</v>
      </c>
      <c r="D1" s="80"/>
      <c r="E1" s="80"/>
      <c r="F1" s="80"/>
      <c r="G1" s="80"/>
      <c r="H1" s="80"/>
      <c r="I1" s="80"/>
      <c r="J1" s="80"/>
      <c r="K1" s="80"/>
      <c r="L1" s="80"/>
      <c r="M1" s="80"/>
      <c r="N1" s="80"/>
      <c r="O1" s="80"/>
      <c r="Q1" s="29" t="s">
        <v>1</v>
      </c>
      <c r="AZ1" s="29"/>
    </row>
    <row r="2" spans="1:102">
      <c r="A2" s="1" t="s">
        <v>2</v>
      </c>
      <c r="B2" s="2"/>
      <c r="C2" s="3" t="s">
        <v>3</v>
      </c>
      <c r="E2" s="4" t="s">
        <v>128</v>
      </c>
      <c r="Q2" s="30" t="s">
        <v>5</v>
      </c>
      <c r="R2" s="31"/>
      <c r="S2" s="31"/>
      <c r="T2" s="31"/>
      <c r="U2" s="31" t="s">
        <v>6</v>
      </c>
      <c r="V2" s="31" t="str">
        <f>MID(E2,6,20)</f>
        <v xml:space="preserve"> X IPS 3</v>
      </c>
      <c r="W2" s="31"/>
      <c r="X2" s="31"/>
      <c r="Y2" s="31"/>
      <c r="Z2" s="31"/>
      <c r="AA2" s="31"/>
      <c r="AB2" s="31"/>
      <c r="AC2" s="32"/>
      <c r="AD2" s="32"/>
      <c r="AE2" s="32"/>
      <c r="AF2" s="32"/>
      <c r="AG2" s="32"/>
      <c r="AH2" s="32"/>
      <c r="BA2" s="31"/>
      <c r="BB2" s="31"/>
      <c r="BC2" s="31"/>
      <c r="BD2" s="31" t="s">
        <v>6</v>
      </c>
      <c r="BE2" s="31" t="str">
        <f>MID(AO2,6,20)</f>
        <v/>
      </c>
      <c r="BF2" s="31"/>
      <c r="BG2" s="31"/>
      <c r="BH2" s="31"/>
      <c r="BI2" s="31"/>
      <c r="BJ2" s="31"/>
      <c r="BK2" s="31"/>
      <c r="BL2" s="32"/>
      <c r="BM2" s="32"/>
      <c r="BN2" s="32"/>
      <c r="BO2" s="32"/>
      <c r="BP2" s="32"/>
      <c r="BQ2" s="32"/>
    </row>
    <row r="3" spans="1:102">
      <c r="A3" s="1" t="s">
        <v>7</v>
      </c>
      <c r="B3" s="2"/>
      <c r="C3" s="3" t="s">
        <v>8</v>
      </c>
      <c r="E3" s="5" t="s">
        <v>9</v>
      </c>
      <c r="H3" t="s">
        <v>10</v>
      </c>
      <c r="Q3" s="30" t="s">
        <v>11</v>
      </c>
      <c r="R3" s="31"/>
      <c r="S3" s="31"/>
      <c r="T3" s="31"/>
      <c r="U3" s="31" t="s">
        <v>6</v>
      </c>
      <c r="V3" s="31"/>
      <c r="W3" s="31"/>
      <c r="X3" s="31"/>
      <c r="Y3" s="31"/>
      <c r="Z3" s="31"/>
      <c r="AA3" s="31"/>
      <c r="AB3" s="31"/>
      <c r="AC3" s="32"/>
      <c r="AD3" s="32"/>
      <c r="AE3" s="32"/>
      <c r="AF3" s="32"/>
      <c r="AG3" s="32"/>
      <c r="AH3" s="32"/>
      <c r="BA3" s="31"/>
      <c r="BB3" s="31"/>
      <c r="BC3" s="31"/>
      <c r="BD3" s="31" t="s">
        <v>6</v>
      </c>
      <c r="BE3" s="31"/>
      <c r="BF3" s="31"/>
      <c r="BG3" s="31"/>
      <c r="BH3" s="31"/>
      <c r="BI3" s="31"/>
      <c r="BJ3" s="31"/>
      <c r="BK3" s="31"/>
      <c r="BL3" s="32"/>
      <c r="BM3" s="32"/>
      <c r="BN3" s="32"/>
      <c r="BO3" s="32"/>
      <c r="BP3" s="32"/>
      <c r="BQ3" s="32"/>
    </row>
    <row r="4" spans="1:102">
      <c r="A4" s="6" t="s">
        <v>12</v>
      </c>
      <c r="B4" s="2"/>
      <c r="C4" s="7">
        <v>70</v>
      </c>
      <c r="H4" t="s">
        <v>13</v>
      </c>
      <c r="Q4" s="33" t="s">
        <v>14</v>
      </c>
      <c r="R4" s="31"/>
      <c r="S4" s="31"/>
      <c r="T4" s="31"/>
      <c r="U4" s="31"/>
      <c r="V4" s="31"/>
      <c r="W4" s="31"/>
      <c r="X4" s="31"/>
      <c r="Y4" s="31"/>
      <c r="Z4" s="31"/>
      <c r="AA4" s="31"/>
      <c r="AB4" s="31"/>
      <c r="AC4" s="32"/>
      <c r="AD4" s="32"/>
      <c r="AE4" s="32"/>
      <c r="AF4" s="32"/>
      <c r="AG4" s="32"/>
      <c r="AH4" s="32"/>
      <c r="AZ4" s="33"/>
      <c r="BA4" s="31"/>
      <c r="BB4" s="31"/>
      <c r="BC4" s="31"/>
      <c r="BD4" s="31"/>
      <c r="BE4" s="31"/>
      <c r="BF4" s="31"/>
      <c r="BG4" s="31"/>
      <c r="BH4" s="31"/>
      <c r="BI4" s="31"/>
      <c r="BJ4" s="31"/>
      <c r="BK4" s="31"/>
      <c r="BL4" s="32"/>
      <c r="BM4" s="32"/>
      <c r="BN4" s="32"/>
      <c r="BO4" s="32"/>
      <c r="BP4" s="32"/>
      <c r="BQ4" s="32"/>
    </row>
    <row r="5" spans="1:102" hidden="1">
      <c r="Q5" s="31"/>
      <c r="R5" s="31"/>
      <c r="S5" s="31"/>
      <c r="T5" s="31"/>
      <c r="U5" s="31"/>
      <c r="V5" s="31"/>
      <c r="W5" s="31"/>
      <c r="X5" s="31"/>
      <c r="Y5" s="31"/>
      <c r="Z5" s="31"/>
      <c r="AA5" s="31"/>
      <c r="AB5" s="31"/>
      <c r="AC5" s="32"/>
      <c r="AD5" s="32"/>
      <c r="AE5" s="32"/>
      <c r="AF5" s="32"/>
      <c r="AG5" s="32"/>
      <c r="AH5" s="32"/>
      <c r="AZ5" s="31"/>
      <c r="BA5" s="31"/>
      <c r="BB5" s="31"/>
      <c r="BC5" s="31"/>
      <c r="BD5" s="31"/>
      <c r="BE5" s="31"/>
      <c r="BF5" s="31"/>
      <c r="BG5" s="31"/>
      <c r="BH5" s="31"/>
      <c r="BI5" s="31"/>
      <c r="BJ5" s="31"/>
      <c r="BK5" s="31"/>
      <c r="BL5" s="32"/>
      <c r="BM5" s="32"/>
      <c r="BN5" s="32"/>
      <c r="BO5" s="32"/>
      <c r="BP5" s="32"/>
      <c r="BQ5" s="32"/>
    </row>
    <row r="6" spans="1:102" hidden="1">
      <c r="P6" s="12" t="s">
        <v>15</v>
      </c>
      <c r="Q6" s="31"/>
      <c r="R6" s="31"/>
      <c r="S6" s="31"/>
      <c r="T6" s="31"/>
      <c r="U6" s="31"/>
      <c r="V6" s="31"/>
      <c r="W6" s="31"/>
      <c r="X6" s="31"/>
      <c r="Y6" s="31"/>
      <c r="Z6" s="31"/>
      <c r="AA6" s="31"/>
      <c r="AB6" s="31"/>
      <c r="AC6" s="32"/>
      <c r="AD6" s="32"/>
      <c r="AE6" s="32"/>
      <c r="AF6" s="32"/>
      <c r="AG6" s="32"/>
      <c r="AH6" s="32"/>
      <c r="AZ6" s="31"/>
      <c r="BA6" s="31"/>
      <c r="BB6" s="31"/>
      <c r="BC6" s="31"/>
      <c r="BD6" s="31"/>
      <c r="BE6" s="31"/>
      <c r="BF6" s="31"/>
      <c r="BG6" s="31"/>
      <c r="BH6" s="31"/>
      <c r="BI6" s="31"/>
      <c r="BJ6" s="31"/>
      <c r="BK6" s="31"/>
      <c r="BL6" s="32"/>
      <c r="BM6" s="32"/>
      <c r="BN6" s="32"/>
      <c r="BO6" s="32"/>
      <c r="BP6" s="32"/>
      <c r="BQ6" s="32"/>
    </row>
    <row r="7" spans="1:102" ht="15" customHeight="1">
      <c r="E7" s="74" t="s">
        <v>16</v>
      </c>
      <c r="F7" s="75"/>
      <c r="G7" s="75"/>
      <c r="H7" s="75"/>
      <c r="I7" s="75"/>
      <c r="J7" s="76"/>
      <c r="K7" s="54"/>
      <c r="L7" s="13"/>
      <c r="M7" s="13"/>
      <c r="N7" s="82" t="s">
        <v>17</v>
      </c>
      <c r="O7" s="82"/>
      <c r="Q7" s="31"/>
      <c r="R7" s="31"/>
      <c r="S7" s="31"/>
      <c r="T7" s="31"/>
      <c r="U7" s="31"/>
      <c r="V7" s="31"/>
      <c r="W7" s="31"/>
      <c r="X7" s="31"/>
      <c r="Y7" s="31"/>
      <c r="Z7" s="31"/>
      <c r="AA7" s="31"/>
      <c r="AB7" s="31"/>
      <c r="AC7" s="32"/>
      <c r="AD7" s="32"/>
      <c r="AE7" s="32"/>
      <c r="AF7" s="32"/>
      <c r="AG7" s="32"/>
      <c r="AH7" s="32"/>
      <c r="AZ7" s="31"/>
      <c r="BA7" s="31"/>
      <c r="BB7" s="31"/>
      <c r="BC7" s="31"/>
      <c r="BD7" s="31"/>
      <c r="BE7" s="31"/>
      <c r="BF7" s="31"/>
      <c r="BG7" s="31"/>
      <c r="BH7" s="31"/>
      <c r="BI7" s="31"/>
      <c r="BJ7" s="31"/>
      <c r="BK7" s="31"/>
      <c r="BL7" s="32"/>
      <c r="BM7" s="32"/>
      <c r="BN7" s="32"/>
      <c r="BO7" s="32"/>
      <c r="BP7" s="32"/>
      <c r="BQ7" s="32"/>
    </row>
    <row r="8" spans="1:102" ht="18.75" customHeight="1">
      <c r="A8" s="83" t="s">
        <v>18</v>
      </c>
      <c r="B8" s="84" t="s">
        <v>19</v>
      </c>
      <c r="C8" s="83" t="s">
        <v>20</v>
      </c>
      <c r="E8" s="77"/>
      <c r="F8" s="78"/>
      <c r="G8" s="78"/>
      <c r="H8" s="78"/>
      <c r="I8" s="78"/>
      <c r="J8" s="79"/>
      <c r="K8" s="55"/>
      <c r="L8" s="13"/>
      <c r="M8" s="17"/>
      <c r="N8" s="82"/>
      <c r="O8" s="82"/>
      <c r="P8" s="9"/>
      <c r="Q8" s="34" t="s">
        <v>21</v>
      </c>
      <c r="R8" s="35"/>
      <c r="S8" s="35"/>
      <c r="T8" s="35"/>
      <c r="U8" s="35"/>
      <c r="V8" s="35"/>
      <c r="W8" s="35"/>
      <c r="X8" s="35"/>
      <c r="Y8" s="35"/>
      <c r="Z8" s="35"/>
      <c r="AA8" s="35"/>
      <c r="AB8" s="35"/>
      <c r="AC8" s="35"/>
      <c r="AD8" s="35"/>
      <c r="AE8" s="35"/>
      <c r="AF8" s="35"/>
      <c r="AG8" s="35"/>
      <c r="AH8" s="35"/>
      <c r="AI8" s="36"/>
      <c r="AJ8" s="35"/>
      <c r="AK8" s="35"/>
      <c r="AL8" s="35"/>
      <c r="AM8" s="35"/>
      <c r="AN8" s="35"/>
      <c r="AO8" s="35"/>
      <c r="AP8" s="35"/>
      <c r="AQ8" s="35"/>
      <c r="AR8" s="35"/>
      <c r="AS8" s="35"/>
      <c r="AT8" s="35"/>
      <c r="AU8" s="36"/>
      <c r="AV8" s="71" t="s">
        <v>22</v>
      </c>
      <c r="AW8" s="67" t="s">
        <v>23</v>
      </c>
      <c r="AX8" s="62" t="s">
        <v>24</v>
      </c>
      <c r="AY8" s="37"/>
      <c r="AZ8" s="34" t="s">
        <v>25</v>
      </c>
      <c r="BA8" s="35"/>
      <c r="BB8" s="35"/>
      <c r="BC8" s="35"/>
      <c r="BD8" s="35"/>
      <c r="BE8" s="35"/>
      <c r="BF8" s="35"/>
      <c r="BG8" s="35"/>
      <c r="BH8" s="35"/>
      <c r="BI8" s="35"/>
      <c r="BJ8" s="35"/>
      <c r="BK8" s="35"/>
      <c r="BL8" s="35"/>
      <c r="BM8" s="35"/>
      <c r="BN8" s="35"/>
      <c r="BO8" s="35"/>
      <c r="BP8" s="35"/>
      <c r="BQ8" s="35"/>
      <c r="BR8" s="36"/>
      <c r="BS8" s="35"/>
      <c r="BT8" s="35"/>
      <c r="BU8" s="35"/>
      <c r="BV8" s="35"/>
      <c r="BW8" s="35"/>
      <c r="BX8" s="35"/>
      <c r="BY8" s="35"/>
      <c r="BZ8" s="35"/>
      <c r="CA8" s="35"/>
      <c r="CB8" s="35"/>
      <c r="CC8" s="35"/>
      <c r="CD8" s="36"/>
      <c r="CE8" s="67" t="s">
        <v>23</v>
      </c>
      <c r="CF8" s="62" t="s">
        <v>24</v>
      </c>
      <c r="CG8" s="37"/>
      <c r="CH8" s="61" t="s">
        <v>26</v>
      </c>
      <c r="CI8" s="61" t="s">
        <v>27</v>
      </c>
      <c r="CJ8" s="37"/>
      <c r="CK8" s="61" t="s">
        <v>26</v>
      </c>
      <c r="CL8" s="61" t="s">
        <v>28</v>
      </c>
      <c r="CN8" s="38" t="s">
        <v>29</v>
      </c>
    </row>
    <row r="9" spans="1:102">
      <c r="A9" s="83"/>
      <c r="B9" s="84"/>
      <c r="C9" s="83"/>
      <c r="E9" s="81" t="s">
        <v>30</v>
      </c>
      <c r="F9" s="81"/>
      <c r="G9" s="81"/>
      <c r="H9" s="85" t="s">
        <v>31</v>
      </c>
      <c r="I9" s="85"/>
      <c r="J9" s="85"/>
      <c r="K9" s="73" t="s">
        <v>32</v>
      </c>
      <c r="L9" s="13"/>
      <c r="M9" s="18" t="s">
        <v>33</v>
      </c>
      <c r="N9" s="81" t="s">
        <v>34</v>
      </c>
      <c r="O9" s="81" t="s">
        <v>22</v>
      </c>
      <c r="P9" s="9"/>
      <c r="Q9" s="58">
        <v>1</v>
      </c>
      <c r="R9" s="59"/>
      <c r="S9" s="60"/>
      <c r="T9" s="58">
        <v>2</v>
      </c>
      <c r="U9" s="59"/>
      <c r="V9" s="60"/>
      <c r="W9" s="58">
        <v>3</v>
      </c>
      <c r="X9" s="59"/>
      <c r="Y9" s="60"/>
      <c r="Z9" s="58">
        <v>4</v>
      </c>
      <c r="AA9" s="59"/>
      <c r="AB9" s="60"/>
      <c r="AC9" s="58">
        <v>5</v>
      </c>
      <c r="AD9" s="59"/>
      <c r="AE9" s="60"/>
      <c r="AF9" s="67" t="s">
        <v>34</v>
      </c>
      <c r="AG9" s="58">
        <v>6</v>
      </c>
      <c r="AH9" s="59"/>
      <c r="AI9" s="60"/>
      <c r="AJ9" s="58">
        <v>7</v>
      </c>
      <c r="AK9" s="59"/>
      <c r="AL9" s="60"/>
      <c r="AM9" s="58">
        <v>8</v>
      </c>
      <c r="AN9" s="59"/>
      <c r="AO9" s="60"/>
      <c r="AP9" s="58">
        <v>9</v>
      </c>
      <c r="AQ9" s="59"/>
      <c r="AR9" s="60"/>
      <c r="AS9" s="58">
        <v>10</v>
      </c>
      <c r="AT9" s="59"/>
      <c r="AU9" s="60"/>
      <c r="AV9" s="72"/>
      <c r="AW9" s="68"/>
      <c r="AX9" s="63"/>
      <c r="AY9" s="37"/>
      <c r="AZ9" s="69">
        <v>1</v>
      </c>
      <c r="BA9" s="59"/>
      <c r="BB9" s="60"/>
      <c r="BC9" s="58">
        <v>2</v>
      </c>
      <c r="BD9" s="59"/>
      <c r="BE9" s="60"/>
      <c r="BF9" s="58">
        <v>3</v>
      </c>
      <c r="BG9" s="59"/>
      <c r="BH9" s="60"/>
      <c r="BI9" s="58">
        <v>4</v>
      </c>
      <c r="BJ9" s="59"/>
      <c r="BK9" s="60"/>
      <c r="BL9" s="58">
        <v>5</v>
      </c>
      <c r="BM9" s="59"/>
      <c r="BN9" s="60"/>
      <c r="BO9" s="67" t="s">
        <v>34</v>
      </c>
      <c r="BP9" s="58">
        <v>6</v>
      </c>
      <c r="BQ9" s="59"/>
      <c r="BR9" s="60"/>
      <c r="BS9" s="58">
        <v>7</v>
      </c>
      <c r="BT9" s="59"/>
      <c r="BU9" s="60"/>
      <c r="BV9" s="58">
        <v>8</v>
      </c>
      <c r="BW9" s="59"/>
      <c r="BX9" s="60"/>
      <c r="BY9" s="58">
        <v>9</v>
      </c>
      <c r="BZ9" s="59"/>
      <c r="CA9" s="60"/>
      <c r="CB9" s="58">
        <v>10</v>
      </c>
      <c r="CC9" s="59"/>
      <c r="CD9" s="60"/>
      <c r="CE9" s="68"/>
      <c r="CF9" s="63"/>
      <c r="CG9" s="37"/>
      <c r="CH9" s="61"/>
      <c r="CI9" s="61"/>
      <c r="CJ9" s="37"/>
      <c r="CK9" s="61"/>
      <c r="CL9" s="61"/>
      <c r="CN9" s="39" t="s">
        <v>35</v>
      </c>
      <c r="CO9" s="40" t="s">
        <v>36</v>
      </c>
      <c r="CW9" s="56">
        <v>0</v>
      </c>
      <c r="CX9" s="56" t="str">
        <f>(IF(CO10="","","Perlu peningkatan pemahaman  "))&amp;(IF(CO10="","",CO10&amp;", "))&amp;(IF(CO11="","",CO11&amp;", "))&amp;(IF(CO12="","",CO12&amp;", "))&amp;(IF(CO13="","",CO13&amp;", "))&amp;(IF(CO14="","",CO14&amp;", "))&amp;(IF(CO15="","",CO15&amp;", "))&amp;(IF(CO16="","",CO16&amp;", "))&amp;(IF(CO17="","",CO17&amp;", "))&amp;(IF(CO18="","",CO18&amp;", "))&amp;(IF(CO19="","",CO19&amp;"."))</f>
        <v xml:space="preserve">Perlu peningkatan pemahaman  Teori masuk dan berkembangnya Islam di Indonesia, Kerajaan kerajaan Islam di Indonesia, Bukti bukti kehidupan pengaruh islam yang masih ada pada saat ini, </v>
      </c>
    </row>
    <row r="10" spans="1:102">
      <c r="A10" s="83"/>
      <c r="B10" s="84"/>
      <c r="C10" s="83"/>
      <c r="E10" s="15" t="s">
        <v>37</v>
      </c>
      <c r="F10" s="15" t="s">
        <v>38</v>
      </c>
      <c r="G10" s="15" t="s">
        <v>39</v>
      </c>
      <c r="H10" s="16" t="s">
        <v>37</v>
      </c>
      <c r="I10" s="16" t="s">
        <v>38</v>
      </c>
      <c r="J10" s="16" t="s">
        <v>39</v>
      </c>
      <c r="K10" s="73"/>
      <c r="L10" s="13"/>
      <c r="M10" s="18" t="s">
        <v>40</v>
      </c>
      <c r="N10" s="81"/>
      <c r="O10" s="81"/>
      <c r="P10" s="9"/>
      <c r="Q10" s="41" t="s">
        <v>41</v>
      </c>
      <c r="R10" s="41" t="s">
        <v>42</v>
      </c>
      <c r="S10" s="41" t="s">
        <v>43</v>
      </c>
      <c r="T10" s="41" t="s">
        <v>41</v>
      </c>
      <c r="U10" s="41" t="s">
        <v>42</v>
      </c>
      <c r="V10" s="41" t="s">
        <v>43</v>
      </c>
      <c r="W10" s="41" t="s">
        <v>41</v>
      </c>
      <c r="X10" s="41" t="s">
        <v>42</v>
      </c>
      <c r="Y10" s="41" t="s">
        <v>43</v>
      </c>
      <c r="Z10" s="41" t="s">
        <v>41</v>
      </c>
      <c r="AA10" s="41" t="s">
        <v>42</v>
      </c>
      <c r="AB10" s="41" t="s">
        <v>43</v>
      </c>
      <c r="AC10" s="41" t="s">
        <v>41</v>
      </c>
      <c r="AD10" s="41" t="s">
        <v>42</v>
      </c>
      <c r="AE10" s="41" t="s">
        <v>43</v>
      </c>
      <c r="AF10" s="70"/>
      <c r="AG10" s="41" t="s">
        <v>41</v>
      </c>
      <c r="AH10" s="41" t="s">
        <v>42</v>
      </c>
      <c r="AI10" s="41" t="s">
        <v>43</v>
      </c>
      <c r="AJ10" s="41" t="s">
        <v>41</v>
      </c>
      <c r="AK10" s="41" t="s">
        <v>42</v>
      </c>
      <c r="AL10" s="41" t="s">
        <v>43</v>
      </c>
      <c r="AM10" s="41" t="s">
        <v>41</v>
      </c>
      <c r="AN10" s="41" t="s">
        <v>42</v>
      </c>
      <c r="AO10" s="41" t="s">
        <v>43</v>
      </c>
      <c r="AP10" s="41" t="s">
        <v>41</v>
      </c>
      <c r="AQ10" s="41" t="s">
        <v>42</v>
      </c>
      <c r="AR10" s="41" t="s">
        <v>43</v>
      </c>
      <c r="AS10" s="41" t="s">
        <v>41</v>
      </c>
      <c r="AT10" s="41" t="s">
        <v>42</v>
      </c>
      <c r="AU10" s="41" t="s">
        <v>43</v>
      </c>
      <c r="AV10" s="72"/>
      <c r="AW10" s="68"/>
      <c r="AX10" s="64"/>
      <c r="AY10" s="51"/>
      <c r="AZ10" s="53" t="s">
        <v>44</v>
      </c>
      <c r="BA10" s="52" t="s">
        <v>45</v>
      </c>
      <c r="BB10" s="42" t="s">
        <v>46</v>
      </c>
      <c r="BC10" s="42" t="s">
        <v>44</v>
      </c>
      <c r="BD10" s="42" t="s">
        <v>45</v>
      </c>
      <c r="BE10" s="42" t="s">
        <v>46</v>
      </c>
      <c r="BF10" s="42" t="s">
        <v>44</v>
      </c>
      <c r="BG10" s="42" t="s">
        <v>45</v>
      </c>
      <c r="BH10" s="42" t="s">
        <v>46</v>
      </c>
      <c r="BI10" s="42" t="s">
        <v>44</v>
      </c>
      <c r="BJ10" s="42" t="s">
        <v>45</v>
      </c>
      <c r="BK10" s="42" t="s">
        <v>46</v>
      </c>
      <c r="BL10" s="42" t="s">
        <v>44</v>
      </c>
      <c r="BM10" s="42" t="s">
        <v>45</v>
      </c>
      <c r="BN10" s="42" t="s">
        <v>46</v>
      </c>
      <c r="BO10" s="70"/>
      <c r="BP10" s="42" t="s">
        <v>44</v>
      </c>
      <c r="BQ10" s="42" t="s">
        <v>45</v>
      </c>
      <c r="BR10" s="42" t="s">
        <v>46</v>
      </c>
      <c r="BS10" s="42" t="s">
        <v>44</v>
      </c>
      <c r="BT10" s="42" t="s">
        <v>45</v>
      </c>
      <c r="BU10" s="42" t="s">
        <v>46</v>
      </c>
      <c r="BV10" s="42" t="s">
        <v>44</v>
      </c>
      <c r="BW10" s="42" t="s">
        <v>45</v>
      </c>
      <c r="BX10" s="42" t="s">
        <v>46</v>
      </c>
      <c r="BY10" s="42" t="s">
        <v>44</v>
      </c>
      <c r="BZ10" s="42" t="s">
        <v>45</v>
      </c>
      <c r="CA10" s="42" t="s">
        <v>46</v>
      </c>
      <c r="CB10" s="42" t="s">
        <v>44</v>
      </c>
      <c r="CC10" s="42" t="s">
        <v>45</v>
      </c>
      <c r="CD10" s="42" t="s">
        <v>46</v>
      </c>
      <c r="CE10" s="68"/>
      <c r="CF10" s="64"/>
      <c r="CG10" s="37"/>
      <c r="CH10" s="61"/>
      <c r="CI10" s="61"/>
      <c r="CJ10" s="37"/>
      <c r="CK10" s="61"/>
      <c r="CL10" s="61"/>
      <c r="CN10" s="43">
        <v>1</v>
      </c>
      <c r="CO10" s="57" t="s">
        <v>198</v>
      </c>
      <c r="CW10" s="56">
        <v>1</v>
      </c>
      <c r="CX10" s="56" t="str">
        <f>(IF(CO10="","","Memiliki kemampuan pemahanan "))&amp;(IF(CO11="","",CO11&amp;", "))&amp;(IF(CO12="","",CO12&amp;", "))&amp;(IF(CO13="","",CO13&amp;", "))&amp;(IF(CO14="","",CO14&amp;", "))&amp;(IF(CO15="","",CO15&amp;", "))&amp;(IF(CO16="","",CO16&amp;", "))&amp;(IF(CO17="","",CO17&amp;", "))&amp;(IF(CO18="","",CO18&amp;", "))&amp;(IF(CO19="","",CO19&amp;", "))&amp;(IF(CO10="","","Masih perlu peningkatan pemahaman "&amp;CO10&amp;"."))</f>
        <v>Memiliki kemampuan pemahanan Kerajaan kerajaan Islam di Indonesia, Bukti bukti kehidupan pengaruh islam yang masih ada pada saat ini, Masih perlu peningkatan pemahaman Teori masuk dan berkembangnya Islam di Indonesia.</v>
      </c>
    </row>
    <row r="11" spans="1:102">
      <c r="A11" s="8">
        <v>1</v>
      </c>
      <c r="B11" s="8">
        <v>34987</v>
      </c>
      <c r="C11" s="8" t="s">
        <v>129</v>
      </c>
      <c r="E11" s="50">
        <f t="shared" ref="E11:E42" si="0">AX11</f>
        <v>81</v>
      </c>
      <c r="F11" s="8" t="str">
        <f t="shared" ref="F11:F42" si="1">IF(E11="","",IF(E11&lt;=69,"D",IF(E11&lt;=75,"C",IF(E11&lt;=90,"B",IF(E11&lt;=100,"A","E")))))</f>
        <v>B</v>
      </c>
      <c r="G11" s="8" t="str">
        <f t="shared" ref="G11:G42" si="2">CI11</f>
        <v xml:space="preserve">Memiliki kemampuan pemahanan Teori masuk dan berkembangnya Islam di Indonesia, Kerajaan kerajaan Islam di Indonesia, Bukti bukti kehidupan pengaruh islam yang masih ada pada saat ini, </v>
      </c>
      <c r="H11" s="50">
        <f t="shared" ref="H11:H42" si="3">CF11</f>
        <v>75</v>
      </c>
      <c r="I11" s="8" t="str">
        <f t="shared" ref="I11:I42" si="4">IF(H11="","",IF(H11&lt;=69,"D",IF(H11&lt;=75,"C",IF(H11&lt;=90,"B",IF(H11&lt;=100,"A","E")))))</f>
        <v>C</v>
      </c>
      <c r="J11" s="8" t="str">
        <f t="shared" ref="J11:J42" si="5">CL11</f>
        <v xml:space="preserve">Memiliki keterampilan Membuat makalah tentang teori masuk dan berkembangnya Islam di Indonesia, Membuat makalah tentang kerajaan kerajaan Islam di Indonesia, Membuat makalah tentang bukti bukti kehidupan pengaruh islam yang masih ada pada saat ini, </v>
      </c>
      <c r="K11" s="8"/>
      <c r="L11" s="13"/>
      <c r="M11" s="14"/>
      <c r="N11" s="44">
        <f t="shared" ref="N11:N42" si="6">AF11</f>
        <v>82</v>
      </c>
      <c r="O11" s="44">
        <f t="shared" ref="O11:O42" si="7">IF(COUNTBLANK(AV11:AV11),"",AV11)</f>
        <v>75</v>
      </c>
      <c r="Q11" s="44">
        <v>75</v>
      </c>
      <c r="R11" s="44"/>
      <c r="S11" s="45">
        <v>95</v>
      </c>
      <c r="T11" s="44">
        <v>76</v>
      </c>
      <c r="U11" s="44"/>
      <c r="V11" s="45">
        <v>80</v>
      </c>
      <c r="W11" s="44"/>
      <c r="X11" s="44"/>
      <c r="Y11" s="45"/>
      <c r="Z11" s="44"/>
      <c r="AA11" s="44"/>
      <c r="AB11" s="45"/>
      <c r="AC11" s="44"/>
      <c r="AD11" s="44"/>
      <c r="AE11" s="45"/>
      <c r="AF11" s="45">
        <f t="shared" ref="AF11:AF42" si="8">IF(AND(Q11="",R11="",S11=""),"",ROUND(AVERAGE(Q11:AE11),0))</f>
        <v>82</v>
      </c>
      <c r="AG11" s="44">
        <v>80</v>
      </c>
      <c r="AH11" s="44"/>
      <c r="AI11" s="45">
        <v>85</v>
      </c>
      <c r="AJ11" s="44"/>
      <c r="AK11" s="44"/>
      <c r="AL11" s="45"/>
      <c r="AM11" s="44"/>
      <c r="AN11" s="44"/>
      <c r="AO11" s="45"/>
      <c r="AP11" s="44"/>
      <c r="AQ11" s="44"/>
      <c r="AR11" s="45"/>
      <c r="AS11" s="44"/>
      <c r="AT11" s="44"/>
      <c r="AU11" s="45"/>
      <c r="AV11" s="44">
        <v>75</v>
      </c>
      <c r="AW11" s="46">
        <f t="shared" ref="AW11:AW42" si="9">IF(AV11="","",AVERAGE(Q11:AE11,AG11:AV11))</f>
        <v>80.857142857142861</v>
      </c>
      <c r="AX11" s="47">
        <f t="shared" ref="AX11:AX42" si="10">IF(AW11="","",ROUND(AW11,0))</f>
        <v>81</v>
      </c>
      <c r="AY11" s="48"/>
      <c r="AZ11" s="57"/>
      <c r="BA11" s="45">
        <v>95</v>
      </c>
      <c r="BB11" s="57"/>
      <c r="BC11" s="57"/>
      <c r="BD11" s="45">
        <v>80</v>
      </c>
      <c r="BE11" s="57"/>
      <c r="BF11" s="57"/>
      <c r="BG11" s="57"/>
      <c r="BH11" s="57"/>
      <c r="BI11" s="57"/>
      <c r="BJ11" s="57"/>
      <c r="BK11" s="57"/>
      <c r="BL11" s="57"/>
      <c r="BM11" s="57"/>
      <c r="BN11" s="57"/>
      <c r="BO11" s="45">
        <f t="shared" ref="BO11:BO42" si="11">IF(AND(BB11="",BA11="",AZ11=""),"",ROUND(AVERAGE(AZ11:BN11),0))</f>
        <v>88</v>
      </c>
      <c r="BP11" s="44"/>
      <c r="BQ11" s="44">
        <v>50</v>
      </c>
      <c r="BR11" s="45"/>
      <c r="BS11" s="44"/>
      <c r="BT11" s="44"/>
      <c r="BU11" s="45"/>
      <c r="BV11" s="44"/>
      <c r="BW11" s="44"/>
      <c r="BX11" s="45"/>
      <c r="BY11" s="44"/>
      <c r="BZ11" s="44"/>
      <c r="CA11" s="45"/>
      <c r="CB11" s="44"/>
      <c r="CC11" s="44"/>
      <c r="CD11" s="45"/>
      <c r="CE11" s="46">
        <f t="shared" ref="CE11:CE42" si="12">IF(AND(BP11="",BQ11="",BR11=""),"",AVERAGE(AZ11:BN11,BP11:CD11))</f>
        <v>75</v>
      </c>
      <c r="CF11" s="47">
        <f t="shared" ref="CF11:CF42" si="13">IF(CE11="","",ROUND(CE11,0))</f>
        <v>75</v>
      </c>
      <c r="CG11" s="48"/>
      <c r="CH11" s="57">
        <v>7</v>
      </c>
      <c r="CI11" s="49" t="str">
        <f t="shared" ref="CI11:CI42" si="14">IF(CH11="","",VLOOKUP(CH11,$CW$9:$CX$20,2,0))</f>
        <v xml:space="preserve">Memiliki kemampuan pemahanan Teori masuk dan berkembangnya Islam di Indonesia, Kerajaan kerajaan Islam di Indonesia, Bukti bukti kehidupan pengaruh islam yang masih ada pada saat ini, </v>
      </c>
      <c r="CJ11" s="48"/>
      <c r="CK11" s="57">
        <v>7</v>
      </c>
      <c r="CL11" s="49" t="str">
        <f t="shared" ref="CL11:CL42" si="15">IF(CK11="","",VLOOKUP(CK11,$CW$22:$CX$33,2,0))</f>
        <v xml:space="preserve">Memiliki keterampilan Membuat makalah tentang teori masuk dan berkembangnya Islam di Indonesia, Membuat makalah tentang kerajaan kerajaan Islam di Indonesia, Membuat makalah tentang bukti bukti kehidupan pengaruh islam yang masih ada pada saat ini, </v>
      </c>
      <c r="CN11" s="43">
        <v>2</v>
      </c>
      <c r="CO11" s="57" t="s">
        <v>199</v>
      </c>
      <c r="CQ11" s="65" t="s">
        <v>48</v>
      </c>
      <c r="CR11" s="65"/>
      <c r="CS11" s="65"/>
      <c r="CW11" s="56">
        <v>2</v>
      </c>
      <c r="CX11" s="56" t="str">
        <f>(IF(CO11="","","Memiliki kemampuan pemahanan "))&amp;(IF(CO10="","",CO10&amp;", "))&amp;(IF(CO12="","",CO12&amp;", "))&amp;(IF(CO13="","",CO13&amp;", "))&amp;(IF(CO14="","",CO14&amp;", "))&amp;(IF(CO15="","",CO15&amp;", "))&amp;(IF(CO16="","",CO16&amp;", "))&amp;(IF(CO17="","",CO17&amp;", "))&amp;(IF(CO18="","",CO18&amp;", "))&amp;(IF(CO19="","",CO19&amp;", "))&amp;(IF(CO11="","","Masih perlu peningkatan pemahaman "&amp;CO11&amp;"."))</f>
        <v>Memiliki kemampuan pemahanan Teori masuk dan berkembangnya Islam di Indonesia, Bukti bukti kehidupan pengaruh islam yang masih ada pada saat ini, Masih perlu peningkatan pemahaman Kerajaan kerajaan Islam di Indonesia.</v>
      </c>
    </row>
    <row r="12" spans="1:102">
      <c r="A12" s="8">
        <v>2</v>
      </c>
      <c r="B12" s="8">
        <v>34988</v>
      </c>
      <c r="C12" s="8" t="s">
        <v>130</v>
      </c>
      <c r="E12" s="50">
        <f t="shared" si="0"/>
        <v>80</v>
      </c>
      <c r="F12" s="8" t="str">
        <f t="shared" si="1"/>
        <v>B</v>
      </c>
      <c r="G12" s="8" t="str">
        <f t="shared" si="2"/>
        <v xml:space="preserve">Memiliki kemampuan pemahanan Teori masuk dan berkembangnya Islam di Indonesia, Kerajaan kerajaan Islam di Indonesia, Bukti bukti kehidupan pengaruh islam yang masih ada pada saat ini, </v>
      </c>
      <c r="H12" s="50">
        <f t="shared" si="3"/>
        <v>70</v>
      </c>
      <c r="I12" s="8" t="str">
        <f t="shared" si="4"/>
        <v>C</v>
      </c>
      <c r="J12"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12" s="8"/>
      <c r="L12" s="13"/>
      <c r="M12" s="14"/>
      <c r="N12" s="44">
        <f t="shared" si="6"/>
        <v>76</v>
      </c>
      <c r="O12" s="44">
        <f t="shared" si="7"/>
        <v>80</v>
      </c>
      <c r="Q12" s="44">
        <v>80</v>
      </c>
      <c r="R12" s="44"/>
      <c r="S12" s="45">
        <v>76</v>
      </c>
      <c r="T12" s="44">
        <v>76</v>
      </c>
      <c r="U12" s="44"/>
      <c r="V12" s="45">
        <v>70</v>
      </c>
      <c r="W12" s="44"/>
      <c r="X12" s="44"/>
      <c r="Y12" s="45"/>
      <c r="Z12" s="44"/>
      <c r="AA12" s="44"/>
      <c r="AB12" s="45"/>
      <c r="AC12" s="44"/>
      <c r="AD12" s="44"/>
      <c r="AE12" s="45"/>
      <c r="AF12" s="45">
        <f t="shared" si="8"/>
        <v>76</v>
      </c>
      <c r="AG12" s="44">
        <v>85</v>
      </c>
      <c r="AH12" s="44"/>
      <c r="AI12" s="45">
        <v>90</v>
      </c>
      <c r="AJ12" s="44"/>
      <c r="AK12" s="44"/>
      <c r="AL12" s="45"/>
      <c r="AM12" s="44"/>
      <c r="AN12" s="44"/>
      <c r="AO12" s="45"/>
      <c r="AP12" s="44"/>
      <c r="AQ12" s="44"/>
      <c r="AR12" s="45"/>
      <c r="AS12" s="44"/>
      <c r="AT12" s="44"/>
      <c r="AU12" s="45"/>
      <c r="AV12" s="44">
        <v>80</v>
      </c>
      <c r="AW12" s="46">
        <f t="shared" si="9"/>
        <v>79.571428571428569</v>
      </c>
      <c r="AX12" s="47">
        <f t="shared" si="10"/>
        <v>80</v>
      </c>
      <c r="AY12" s="48"/>
      <c r="AZ12" s="57"/>
      <c r="BA12" s="45">
        <v>76</v>
      </c>
      <c r="BB12" s="57"/>
      <c r="BC12" s="57"/>
      <c r="BD12" s="45">
        <v>70</v>
      </c>
      <c r="BE12" s="57"/>
      <c r="BF12" s="57"/>
      <c r="BG12" s="57"/>
      <c r="BH12" s="57"/>
      <c r="BI12" s="57"/>
      <c r="BJ12" s="57"/>
      <c r="BK12" s="57"/>
      <c r="BL12" s="57"/>
      <c r="BM12" s="57"/>
      <c r="BN12" s="57"/>
      <c r="BO12" s="45">
        <f t="shared" si="11"/>
        <v>73</v>
      </c>
      <c r="BP12" s="44"/>
      <c r="BQ12" s="57">
        <v>65</v>
      </c>
      <c r="BR12" s="45"/>
      <c r="BS12" s="44"/>
      <c r="BT12" s="44"/>
      <c r="BU12" s="45"/>
      <c r="BV12" s="44"/>
      <c r="BW12" s="44"/>
      <c r="BX12" s="45"/>
      <c r="BY12" s="44"/>
      <c r="BZ12" s="44"/>
      <c r="CA12" s="45"/>
      <c r="CB12" s="44"/>
      <c r="CC12" s="44"/>
      <c r="CD12" s="45"/>
      <c r="CE12" s="46">
        <f t="shared" si="12"/>
        <v>70.333333333333329</v>
      </c>
      <c r="CF12" s="47">
        <f t="shared" si="13"/>
        <v>70</v>
      </c>
      <c r="CG12" s="48"/>
      <c r="CH12" s="57">
        <v>7</v>
      </c>
      <c r="CI12" s="49" t="str">
        <f t="shared" si="14"/>
        <v xml:space="preserve">Memiliki kemampuan pemahanan Teori masuk dan berkembangnya Islam di Indonesia, Kerajaan kerajaan Islam di Indonesia, Bukti bukti kehidupan pengaruh islam yang masih ada pada saat ini, </v>
      </c>
      <c r="CJ12" s="48"/>
      <c r="CK12" s="57">
        <v>7</v>
      </c>
      <c r="CL12"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12" s="43">
        <v>3</v>
      </c>
      <c r="CO12" s="57"/>
      <c r="CQ12" s="19" t="s">
        <v>50</v>
      </c>
      <c r="CR12" s="20" t="s">
        <v>51</v>
      </c>
      <c r="CS12" s="20" t="s">
        <v>52</v>
      </c>
      <c r="CW12" s="56">
        <v>3</v>
      </c>
      <c r="CX12" s="56" t="str">
        <f>(IF(CO11="","","Memiliki kemampuan pemahanan "))&amp;(IF(CO10="","",CO10&amp;", "))&amp;(IF(CO11="","",CO11&amp;", "))&amp;(IF(CO13="","",CO13&amp;", "))&amp;(IF(CO14="","",CO14&amp;", "))&amp;(IF(CO15="","",CO15&amp;", "))&amp;(IF(CO16="","",CO16&amp;", "))&amp;(IF(CO17="","",CO17&amp;", "))&amp;(IF(CO18="","",CO18&amp;", "))&amp;(IF(CO19="","",CO19&amp;", "))&amp;(IF(CO12="","","Masih perlu peningkatan pemahaman "&amp;CO12&amp;"."))</f>
        <v xml:space="preserve">Memiliki kemampuan pemahanan Teori masuk dan berkembangnya Islam di Indonesia, Kerajaan kerajaan Islam di Indonesia, Bukti bukti kehidupan pengaruh islam yang masih ada pada saat ini, </v>
      </c>
    </row>
    <row r="13" spans="1:102">
      <c r="A13" s="8">
        <v>3</v>
      </c>
      <c r="B13" s="8">
        <v>34989</v>
      </c>
      <c r="C13" s="8" t="s">
        <v>131</v>
      </c>
      <c r="E13" s="50">
        <f t="shared" si="0"/>
        <v>79</v>
      </c>
      <c r="F13" s="8" t="str">
        <f t="shared" si="1"/>
        <v>B</v>
      </c>
      <c r="G13" s="8" t="str">
        <f t="shared" si="2"/>
        <v xml:space="preserve">Memiliki kemampuan pemahanan Teori masuk dan berkembangnya Islam di Indonesia, Kerajaan kerajaan Islam di Indonesia, Bukti bukti kehidupan pengaruh islam yang masih ada pada saat ini, </v>
      </c>
      <c r="H13" s="50">
        <f t="shared" si="3"/>
        <v>87</v>
      </c>
      <c r="I13" s="8" t="str">
        <f t="shared" si="4"/>
        <v>B</v>
      </c>
      <c r="J13"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13" s="8"/>
      <c r="L13" s="13"/>
      <c r="M13" s="14"/>
      <c r="N13" s="44">
        <f t="shared" si="6"/>
        <v>81</v>
      </c>
      <c r="O13" s="44">
        <f t="shared" si="7"/>
        <v>75</v>
      </c>
      <c r="Q13" s="44">
        <v>75</v>
      </c>
      <c r="R13" s="44"/>
      <c r="S13" s="45">
        <v>85</v>
      </c>
      <c r="T13" s="44">
        <v>85</v>
      </c>
      <c r="U13" s="44"/>
      <c r="V13" s="45">
        <v>80</v>
      </c>
      <c r="W13" s="44"/>
      <c r="X13" s="44"/>
      <c r="Y13" s="45"/>
      <c r="Z13" s="44"/>
      <c r="AA13" s="44"/>
      <c r="AB13" s="45"/>
      <c r="AC13" s="44"/>
      <c r="AD13" s="44"/>
      <c r="AE13" s="45"/>
      <c r="AF13" s="45">
        <f t="shared" si="8"/>
        <v>81</v>
      </c>
      <c r="AG13" s="44">
        <v>75</v>
      </c>
      <c r="AH13" s="44"/>
      <c r="AI13" s="45">
        <v>80</v>
      </c>
      <c r="AJ13" s="44"/>
      <c r="AK13" s="44"/>
      <c r="AL13" s="45"/>
      <c r="AM13" s="44"/>
      <c r="AN13" s="44"/>
      <c r="AO13" s="45"/>
      <c r="AP13" s="44"/>
      <c r="AQ13" s="44"/>
      <c r="AR13" s="45"/>
      <c r="AS13" s="44"/>
      <c r="AT13" s="44"/>
      <c r="AU13" s="45"/>
      <c r="AV13" s="44">
        <v>75</v>
      </c>
      <c r="AW13" s="46">
        <f t="shared" si="9"/>
        <v>79.285714285714292</v>
      </c>
      <c r="AX13" s="47">
        <f t="shared" si="10"/>
        <v>79</v>
      </c>
      <c r="AY13" s="48"/>
      <c r="AZ13" s="57"/>
      <c r="BA13" s="45">
        <v>85</v>
      </c>
      <c r="BB13" s="57"/>
      <c r="BC13" s="57"/>
      <c r="BD13" s="45">
        <v>80</v>
      </c>
      <c r="BE13" s="57"/>
      <c r="BF13" s="57"/>
      <c r="BG13" s="57"/>
      <c r="BH13" s="57"/>
      <c r="BI13" s="57"/>
      <c r="BJ13" s="57"/>
      <c r="BK13" s="57"/>
      <c r="BL13" s="57"/>
      <c r="BM13" s="57"/>
      <c r="BN13" s="57"/>
      <c r="BO13" s="45">
        <f t="shared" si="11"/>
        <v>83</v>
      </c>
      <c r="BP13" s="44"/>
      <c r="BQ13" s="44">
        <v>95</v>
      </c>
      <c r="BR13" s="45"/>
      <c r="BS13" s="44"/>
      <c r="BT13" s="44"/>
      <c r="BU13" s="45"/>
      <c r="BV13" s="44"/>
      <c r="BW13" s="44"/>
      <c r="BX13" s="45"/>
      <c r="BY13" s="44"/>
      <c r="BZ13" s="44"/>
      <c r="CA13" s="45"/>
      <c r="CB13" s="44"/>
      <c r="CC13" s="44"/>
      <c r="CD13" s="45"/>
      <c r="CE13" s="46">
        <f t="shared" si="12"/>
        <v>86.666666666666671</v>
      </c>
      <c r="CF13" s="47">
        <f t="shared" si="13"/>
        <v>87</v>
      </c>
      <c r="CG13" s="48"/>
      <c r="CH13" s="57">
        <v>7</v>
      </c>
      <c r="CI13" s="49" t="str">
        <f t="shared" si="14"/>
        <v xml:space="preserve">Memiliki kemampuan pemahanan Teori masuk dan berkembangnya Islam di Indonesia, Kerajaan kerajaan Islam di Indonesia, Bukti bukti kehidupan pengaruh islam yang masih ada pada saat ini, </v>
      </c>
      <c r="CJ13" s="48"/>
      <c r="CK13" s="57">
        <v>7</v>
      </c>
      <c r="CL13"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13" s="43">
        <v>4</v>
      </c>
      <c r="CO13" s="57"/>
      <c r="CQ13" s="21">
        <v>0</v>
      </c>
      <c r="CR13" s="22">
        <v>69</v>
      </c>
      <c r="CS13" s="23" t="s">
        <v>54</v>
      </c>
      <c r="CW13" s="56">
        <v>4</v>
      </c>
      <c r="CX13" s="56" t="str">
        <f>(IF(CO11="","","Memiliki kemampuan pemahanan "))&amp;(IF(CO10="","",CO10&amp;", "))&amp;(IF(CO11="","",CO11&amp;", "))&amp;(IF(CO12="","",CO12&amp;", "))&amp;(IF(CO14="","",CO14&amp;", "))&amp;(IF(CO15="","",CO15&amp;", "))&amp;(IF(CO16="","",CO16&amp;", "))&amp;(IF(CO17="","",CO17&amp;", "))&amp;(IF(CO18="","",CO18&amp;", "))&amp;(IF(CO19="","",CO19&amp;", "))&amp;(IF(CO13="","","Masih perlu peningkatan pemahaman "&amp;CO13&amp;"."))</f>
        <v xml:space="preserve">Memiliki kemampuan pemahanan Teori masuk dan berkembangnya Islam di Indonesia, Kerajaan kerajaan Islam di Indonesia, Bukti bukti kehidupan pengaruh islam yang masih ada pada saat ini, </v>
      </c>
    </row>
    <row r="14" spans="1:102">
      <c r="A14" s="8">
        <v>4</v>
      </c>
      <c r="B14" s="8">
        <v>34990</v>
      </c>
      <c r="C14" s="8" t="s">
        <v>132</v>
      </c>
      <c r="E14" s="50">
        <f t="shared" si="0"/>
        <v>87</v>
      </c>
      <c r="F14" s="8" t="str">
        <f t="shared" si="1"/>
        <v>B</v>
      </c>
      <c r="G14" s="8" t="str">
        <f t="shared" si="2"/>
        <v xml:space="preserve">Memiliki kemampuan pemahanan Teori masuk dan berkembangnya Islam di Indonesia, Kerajaan kerajaan Islam di Indonesia, Bukti bukti kehidupan pengaruh islam yang masih ada pada saat ini, </v>
      </c>
      <c r="H14" s="50">
        <f t="shared" si="3"/>
        <v>94</v>
      </c>
      <c r="I14" s="8" t="str">
        <f t="shared" si="4"/>
        <v>A</v>
      </c>
      <c r="J14"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14" s="8"/>
      <c r="L14" s="13"/>
      <c r="M14" s="14"/>
      <c r="N14" s="44">
        <f t="shared" si="6"/>
        <v>87</v>
      </c>
      <c r="O14" s="44">
        <f t="shared" si="7"/>
        <v>85</v>
      </c>
      <c r="Q14" s="44">
        <v>80</v>
      </c>
      <c r="R14" s="44"/>
      <c r="S14" s="45">
        <v>95</v>
      </c>
      <c r="T14" s="44">
        <v>76</v>
      </c>
      <c r="U14" s="44"/>
      <c r="V14" s="45">
        <v>97</v>
      </c>
      <c r="W14" s="44"/>
      <c r="X14" s="44"/>
      <c r="Y14" s="45"/>
      <c r="Z14" s="44"/>
      <c r="AA14" s="44"/>
      <c r="AB14" s="45"/>
      <c r="AC14" s="44"/>
      <c r="AD14" s="44"/>
      <c r="AE14" s="45"/>
      <c r="AF14" s="45">
        <f t="shared" si="8"/>
        <v>87</v>
      </c>
      <c r="AG14" s="44">
        <v>85</v>
      </c>
      <c r="AH14" s="44"/>
      <c r="AI14" s="45">
        <v>90</v>
      </c>
      <c r="AJ14" s="44"/>
      <c r="AK14" s="44"/>
      <c r="AL14" s="45"/>
      <c r="AM14" s="44"/>
      <c r="AN14" s="44"/>
      <c r="AO14" s="45"/>
      <c r="AP14" s="44"/>
      <c r="AQ14" s="44"/>
      <c r="AR14" s="45"/>
      <c r="AS14" s="44"/>
      <c r="AT14" s="44"/>
      <c r="AU14" s="45"/>
      <c r="AV14" s="44">
        <v>85</v>
      </c>
      <c r="AW14" s="46">
        <f t="shared" si="9"/>
        <v>86.857142857142861</v>
      </c>
      <c r="AX14" s="47">
        <f t="shared" si="10"/>
        <v>87</v>
      </c>
      <c r="AY14" s="48"/>
      <c r="AZ14" s="57"/>
      <c r="BA14" s="45">
        <v>95</v>
      </c>
      <c r="BB14" s="57"/>
      <c r="BC14" s="57"/>
      <c r="BD14" s="45">
        <v>97</v>
      </c>
      <c r="BE14" s="57"/>
      <c r="BF14" s="57"/>
      <c r="BG14" s="57"/>
      <c r="BH14" s="57"/>
      <c r="BI14" s="57"/>
      <c r="BJ14" s="57"/>
      <c r="BK14" s="57"/>
      <c r="BL14" s="57"/>
      <c r="BM14" s="57"/>
      <c r="BN14" s="57"/>
      <c r="BO14" s="45">
        <f t="shared" si="11"/>
        <v>96</v>
      </c>
      <c r="BP14" s="44"/>
      <c r="BQ14" s="44">
        <v>90</v>
      </c>
      <c r="BR14" s="45"/>
      <c r="BS14" s="44"/>
      <c r="BT14" s="44"/>
      <c r="BU14" s="45"/>
      <c r="BV14" s="44"/>
      <c r="BW14" s="44"/>
      <c r="BX14" s="45"/>
      <c r="BY14" s="44"/>
      <c r="BZ14" s="44"/>
      <c r="CA14" s="45"/>
      <c r="CB14" s="44"/>
      <c r="CC14" s="44"/>
      <c r="CD14" s="45"/>
      <c r="CE14" s="46">
        <f t="shared" si="12"/>
        <v>94</v>
      </c>
      <c r="CF14" s="47">
        <f t="shared" si="13"/>
        <v>94</v>
      </c>
      <c r="CG14" s="48"/>
      <c r="CH14" s="57">
        <v>7</v>
      </c>
      <c r="CI14" s="49" t="str">
        <f t="shared" si="14"/>
        <v xml:space="preserve">Memiliki kemampuan pemahanan Teori masuk dan berkembangnya Islam di Indonesia, Kerajaan kerajaan Islam di Indonesia, Bukti bukti kehidupan pengaruh islam yang masih ada pada saat ini, </v>
      </c>
      <c r="CJ14" s="48"/>
      <c r="CK14" s="57">
        <v>7</v>
      </c>
      <c r="CL14"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14" s="43">
        <v>5</v>
      </c>
      <c r="CO14" s="57"/>
      <c r="CQ14" s="21">
        <v>70</v>
      </c>
      <c r="CR14" s="24">
        <v>75</v>
      </c>
      <c r="CS14" s="25" t="s">
        <v>56</v>
      </c>
      <c r="CW14" s="56">
        <v>5</v>
      </c>
      <c r="CX14" s="56" t="str">
        <f>(IF(CO11="","","Memiliki kemampuan pemahanan "))&amp;(IF(CO10="","",CO10&amp;", "))&amp;(IF(CO11="","",CO11&amp;", "))&amp;(IF(CO12="","",CO12&amp;", "))&amp;(IF(CO13="","",CO13&amp;", "))&amp;(IF(CO15="","",CO15&amp;", "))&amp;(IF(CO16="","",CO16&amp;", "))&amp;(IF(CO17="","",CO17&amp;", "))&amp;(IF(CO18="","",CO18&amp;", "))&amp;(IF(CO19="","",CO19&amp;", "))&amp;(IF(CO14="","","Masih perlu peningkatan pemahaman "&amp;CO14&amp;"."))</f>
        <v xml:space="preserve">Memiliki kemampuan pemahanan Teori masuk dan berkembangnya Islam di Indonesia, Kerajaan kerajaan Islam di Indonesia, Bukti bukti kehidupan pengaruh islam yang masih ada pada saat ini, </v>
      </c>
    </row>
    <row r="15" spans="1:102">
      <c r="A15" s="8">
        <v>5</v>
      </c>
      <c r="B15" s="8">
        <v>34991</v>
      </c>
      <c r="C15" s="8" t="s">
        <v>133</v>
      </c>
      <c r="E15" s="50">
        <f t="shared" si="0"/>
        <v>78</v>
      </c>
      <c r="F15" s="8" t="str">
        <f t="shared" si="1"/>
        <v>B</v>
      </c>
      <c r="G15" s="8" t="str">
        <f t="shared" si="2"/>
        <v xml:space="preserve">Memiliki kemampuan pemahanan Teori masuk dan berkembangnya Islam di Indonesia, Kerajaan kerajaan Islam di Indonesia, Bukti bukti kehidupan pengaruh islam yang masih ada pada saat ini, </v>
      </c>
      <c r="H15" s="50">
        <f t="shared" si="3"/>
        <v>70</v>
      </c>
      <c r="I15" s="8" t="str">
        <f t="shared" si="4"/>
        <v>C</v>
      </c>
      <c r="J15"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15" s="8"/>
      <c r="L15" s="13"/>
      <c r="M15" s="14"/>
      <c r="N15" s="44">
        <f t="shared" si="6"/>
        <v>78</v>
      </c>
      <c r="O15" s="44">
        <f t="shared" si="7"/>
        <v>80</v>
      </c>
      <c r="Q15" s="44">
        <v>75</v>
      </c>
      <c r="R15" s="44"/>
      <c r="S15" s="45">
        <v>85</v>
      </c>
      <c r="T15" s="44">
        <v>76</v>
      </c>
      <c r="U15" s="44"/>
      <c r="V15" s="45">
        <v>76</v>
      </c>
      <c r="W15" s="44"/>
      <c r="X15" s="44"/>
      <c r="Y15" s="45"/>
      <c r="Z15" s="44"/>
      <c r="AA15" s="44"/>
      <c r="AB15" s="45"/>
      <c r="AC15" s="44"/>
      <c r="AD15" s="44"/>
      <c r="AE15" s="45"/>
      <c r="AF15" s="45">
        <f t="shared" si="8"/>
        <v>78</v>
      </c>
      <c r="AG15" s="44">
        <v>75</v>
      </c>
      <c r="AH15" s="44"/>
      <c r="AI15" s="45">
        <v>80</v>
      </c>
      <c r="AJ15" s="44"/>
      <c r="AK15" s="44"/>
      <c r="AL15" s="45"/>
      <c r="AM15" s="44"/>
      <c r="AN15" s="44"/>
      <c r="AO15" s="45"/>
      <c r="AP15" s="44"/>
      <c r="AQ15" s="44"/>
      <c r="AR15" s="45"/>
      <c r="AS15" s="44"/>
      <c r="AT15" s="44"/>
      <c r="AU15" s="45"/>
      <c r="AV15" s="44">
        <v>80</v>
      </c>
      <c r="AW15" s="46">
        <f t="shared" si="9"/>
        <v>78.142857142857139</v>
      </c>
      <c r="AX15" s="47">
        <f t="shared" si="10"/>
        <v>78</v>
      </c>
      <c r="AY15" s="48"/>
      <c r="AZ15" s="57"/>
      <c r="BA15" s="45">
        <v>85</v>
      </c>
      <c r="BB15" s="57"/>
      <c r="BC15" s="57"/>
      <c r="BD15" s="45">
        <v>76</v>
      </c>
      <c r="BE15" s="57"/>
      <c r="BF15" s="57"/>
      <c r="BG15" s="57"/>
      <c r="BH15" s="57"/>
      <c r="BI15" s="57"/>
      <c r="BJ15" s="57"/>
      <c r="BK15" s="57"/>
      <c r="BL15" s="57"/>
      <c r="BM15" s="57"/>
      <c r="BN15" s="57"/>
      <c r="BO15" s="45">
        <f t="shared" si="11"/>
        <v>81</v>
      </c>
      <c r="BP15" s="44"/>
      <c r="BQ15" s="57">
        <v>50</v>
      </c>
      <c r="BR15" s="45"/>
      <c r="BS15" s="44"/>
      <c r="BT15" s="44"/>
      <c r="BU15" s="45"/>
      <c r="BV15" s="44"/>
      <c r="BW15" s="44"/>
      <c r="BX15" s="45"/>
      <c r="BY15" s="44"/>
      <c r="BZ15" s="44"/>
      <c r="CA15" s="45"/>
      <c r="CB15" s="44"/>
      <c r="CC15" s="44"/>
      <c r="CD15" s="45"/>
      <c r="CE15" s="46">
        <f t="shared" si="12"/>
        <v>70.333333333333329</v>
      </c>
      <c r="CF15" s="47">
        <f t="shared" si="13"/>
        <v>70</v>
      </c>
      <c r="CG15" s="48"/>
      <c r="CH15" s="57">
        <v>7</v>
      </c>
      <c r="CI15" s="49" t="str">
        <f t="shared" si="14"/>
        <v xml:space="preserve">Memiliki kemampuan pemahanan Teori masuk dan berkembangnya Islam di Indonesia, Kerajaan kerajaan Islam di Indonesia, Bukti bukti kehidupan pengaruh islam yang masih ada pada saat ini, </v>
      </c>
      <c r="CJ15" s="48"/>
      <c r="CK15" s="57">
        <v>7</v>
      </c>
      <c r="CL15"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15" s="43">
        <v>6</v>
      </c>
      <c r="CO15" s="57" t="s">
        <v>200</v>
      </c>
      <c r="CQ15" s="21">
        <v>76</v>
      </c>
      <c r="CR15" s="24">
        <v>90</v>
      </c>
      <c r="CS15" s="25" t="s">
        <v>58</v>
      </c>
      <c r="CW15" s="56">
        <v>6</v>
      </c>
      <c r="CX15" s="56" t="str">
        <f>(IF(CO11="","","Memiliki kemampuan pemahanan "))&amp;(IF(CO10="","",CO10&amp;", "))&amp;(IF(CO11="","",CO11&amp;", "))&amp;(IF(CO12="","",CO12&amp;", "))&amp;(IF(CO13="","",CO13&amp;", "))&amp;(IF(CO14="","",CO14&amp;", "))&amp;(IF(CO16="","",CO16&amp;", "))&amp;(IF(CO17="","",CO17&amp;", "))&amp;(IF(CO18="","",CO18&amp;", "))&amp;(IF(CO19="","",CO19&amp;", "))&amp;(IF(CO15="","","Masih perlu peningkatan pemahaman "&amp;CO15&amp;"."))</f>
        <v>Memiliki kemampuan pemahanan Teori masuk dan berkembangnya Islam di Indonesia, Kerajaan kerajaan Islam di Indonesia, Masih perlu peningkatan pemahaman Bukti bukti kehidupan pengaruh islam yang masih ada pada saat ini.</v>
      </c>
    </row>
    <row r="16" spans="1:102">
      <c r="A16" s="8">
        <v>6</v>
      </c>
      <c r="B16" s="8">
        <v>34992</v>
      </c>
      <c r="C16" s="8" t="s">
        <v>134</v>
      </c>
      <c r="E16" s="50">
        <f t="shared" si="0"/>
        <v>85</v>
      </c>
      <c r="F16" s="8" t="str">
        <f t="shared" si="1"/>
        <v>B</v>
      </c>
      <c r="G16" s="8" t="str">
        <f t="shared" si="2"/>
        <v xml:space="preserve">Memiliki kemampuan pemahanan Teori masuk dan berkembangnya Islam di Indonesia, Kerajaan kerajaan Islam di Indonesia, Bukti bukti kehidupan pengaruh islam yang masih ada pada saat ini, </v>
      </c>
      <c r="H16" s="50">
        <f t="shared" si="3"/>
        <v>93</v>
      </c>
      <c r="I16" s="8" t="str">
        <f t="shared" si="4"/>
        <v>A</v>
      </c>
      <c r="J16"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16" s="8"/>
      <c r="L16" s="13"/>
      <c r="M16" s="14"/>
      <c r="N16" s="44">
        <f t="shared" si="6"/>
        <v>90</v>
      </c>
      <c r="O16" s="44">
        <f t="shared" si="7"/>
        <v>80</v>
      </c>
      <c r="Q16" s="44">
        <v>80</v>
      </c>
      <c r="R16" s="44"/>
      <c r="S16" s="45">
        <v>95</v>
      </c>
      <c r="T16" s="44">
        <v>95</v>
      </c>
      <c r="U16" s="44"/>
      <c r="V16" s="45">
        <v>90</v>
      </c>
      <c r="W16" s="44"/>
      <c r="X16" s="44"/>
      <c r="Y16" s="45"/>
      <c r="Z16" s="44"/>
      <c r="AA16" s="44"/>
      <c r="AB16" s="45"/>
      <c r="AC16" s="44"/>
      <c r="AD16" s="44"/>
      <c r="AE16" s="45"/>
      <c r="AF16" s="45">
        <f t="shared" si="8"/>
        <v>90</v>
      </c>
      <c r="AG16" s="44">
        <v>75</v>
      </c>
      <c r="AH16" s="44"/>
      <c r="AI16" s="45">
        <v>80</v>
      </c>
      <c r="AJ16" s="44"/>
      <c r="AK16" s="44"/>
      <c r="AL16" s="45"/>
      <c r="AM16" s="44"/>
      <c r="AN16" s="44"/>
      <c r="AO16" s="45"/>
      <c r="AP16" s="44"/>
      <c r="AQ16" s="44"/>
      <c r="AR16" s="45"/>
      <c r="AS16" s="44"/>
      <c r="AT16" s="44"/>
      <c r="AU16" s="45"/>
      <c r="AV16" s="44">
        <v>80</v>
      </c>
      <c r="AW16" s="46">
        <f t="shared" si="9"/>
        <v>85</v>
      </c>
      <c r="AX16" s="47">
        <f t="shared" si="10"/>
        <v>85</v>
      </c>
      <c r="AY16" s="48"/>
      <c r="AZ16" s="57"/>
      <c r="BA16" s="45">
        <v>95</v>
      </c>
      <c r="BB16" s="57"/>
      <c r="BC16" s="57"/>
      <c r="BD16" s="45">
        <v>90</v>
      </c>
      <c r="BE16" s="57"/>
      <c r="BF16" s="57"/>
      <c r="BG16" s="57"/>
      <c r="BH16" s="57"/>
      <c r="BI16" s="57"/>
      <c r="BJ16" s="57"/>
      <c r="BK16" s="57"/>
      <c r="BL16" s="57"/>
      <c r="BM16" s="57"/>
      <c r="BN16" s="57"/>
      <c r="BO16" s="45">
        <f t="shared" si="11"/>
        <v>93</v>
      </c>
      <c r="BP16" s="44"/>
      <c r="BQ16" s="44">
        <v>95</v>
      </c>
      <c r="BR16" s="45"/>
      <c r="BS16" s="44"/>
      <c r="BT16" s="44"/>
      <c r="BU16" s="45"/>
      <c r="BV16" s="44"/>
      <c r="BW16" s="44"/>
      <c r="BX16" s="45"/>
      <c r="BY16" s="44"/>
      <c r="BZ16" s="44"/>
      <c r="CA16" s="45"/>
      <c r="CB16" s="44"/>
      <c r="CC16" s="44"/>
      <c r="CD16" s="45"/>
      <c r="CE16" s="46">
        <f t="shared" si="12"/>
        <v>93.333333333333329</v>
      </c>
      <c r="CF16" s="47">
        <f t="shared" si="13"/>
        <v>93</v>
      </c>
      <c r="CG16" s="48"/>
      <c r="CH16" s="57">
        <v>7</v>
      </c>
      <c r="CI16" s="49" t="str">
        <f t="shared" si="14"/>
        <v xml:space="preserve">Memiliki kemampuan pemahanan Teori masuk dan berkembangnya Islam di Indonesia, Kerajaan kerajaan Islam di Indonesia, Bukti bukti kehidupan pengaruh islam yang masih ada pada saat ini, </v>
      </c>
      <c r="CJ16" s="48"/>
      <c r="CK16" s="57">
        <v>7</v>
      </c>
      <c r="CL16"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16" s="43">
        <v>7</v>
      </c>
      <c r="CO16" s="57"/>
      <c r="CQ16" s="21">
        <v>91</v>
      </c>
      <c r="CR16" s="24">
        <v>100</v>
      </c>
      <c r="CS16" s="25" t="s">
        <v>15</v>
      </c>
      <c r="CW16" s="56">
        <v>7</v>
      </c>
      <c r="CX16" s="56" t="str">
        <f>(IF(CO11="","","Memiliki kemampuan pemahanan "))&amp;(IF(CO10="","",CO10&amp;", "))&amp;(IF(CO11="","",CO11&amp;", "))&amp;(IF(CO12="","",CO12&amp;", "))&amp;(IF(CO13="","",CO13&amp;", "))&amp;(IF(CO14="","",CO14&amp;", "))&amp;(IF(CO15="","",CO15&amp;", "))&amp;(IF(CO17="","",CO17&amp;", "))&amp;(IF(CO18="","",CO18&amp;", "))&amp;(IF(CO19="","",CO19&amp;", "))&amp;(IF(CO16="","","Masih perlu peningkatan pemahaman "&amp;CO16&amp;"."))</f>
        <v xml:space="preserve">Memiliki kemampuan pemahanan Teori masuk dan berkembangnya Islam di Indonesia, Kerajaan kerajaan Islam di Indonesia, Bukti bukti kehidupan pengaruh islam yang masih ada pada saat ini, </v>
      </c>
    </row>
    <row r="17" spans="1:102">
      <c r="A17" s="8">
        <v>7</v>
      </c>
      <c r="B17" s="8">
        <v>34993</v>
      </c>
      <c r="C17" s="8" t="s">
        <v>135</v>
      </c>
      <c r="E17" s="50">
        <f t="shared" si="0"/>
        <v>81</v>
      </c>
      <c r="F17" s="8" t="str">
        <f t="shared" si="1"/>
        <v>B</v>
      </c>
      <c r="G17" s="8" t="str">
        <f t="shared" si="2"/>
        <v xml:space="preserve">Memiliki kemampuan pemahanan Teori masuk dan berkembangnya Islam di Indonesia, Kerajaan kerajaan Islam di Indonesia, Bukti bukti kehidupan pengaruh islam yang masih ada pada saat ini, </v>
      </c>
      <c r="H17" s="50">
        <f t="shared" si="3"/>
        <v>75</v>
      </c>
      <c r="I17" s="8" t="str">
        <f t="shared" si="4"/>
        <v>C</v>
      </c>
      <c r="J17"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17" s="8"/>
      <c r="L17" s="13"/>
      <c r="M17" s="14"/>
      <c r="N17" s="44">
        <f t="shared" si="6"/>
        <v>82</v>
      </c>
      <c r="O17" s="44">
        <f t="shared" si="7"/>
        <v>75</v>
      </c>
      <c r="Q17" s="44">
        <v>75</v>
      </c>
      <c r="R17" s="44"/>
      <c r="S17" s="45">
        <v>80</v>
      </c>
      <c r="T17" s="44">
        <v>76</v>
      </c>
      <c r="U17" s="44"/>
      <c r="V17" s="45">
        <v>96</v>
      </c>
      <c r="W17" s="44"/>
      <c r="X17" s="44"/>
      <c r="Y17" s="45"/>
      <c r="Z17" s="44"/>
      <c r="AA17" s="44"/>
      <c r="AB17" s="45"/>
      <c r="AC17" s="44"/>
      <c r="AD17" s="44"/>
      <c r="AE17" s="45"/>
      <c r="AF17" s="45">
        <f t="shared" si="8"/>
        <v>82</v>
      </c>
      <c r="AG17" s="44">
        <v>80</v>
      </c>
      <c r="AH17" s="44"/>
      <c r="AI17" s="45">
        <v>85</v>
      </c>
      <c r="AJ17" s="44"/>
      <c r="AK17" s="44"/>
      <c r="AL17" s="45"/>
      <c r="AM17" s="44"/>
      <c r="AN17" s="44"/>
      <c r="AO17" s="45"/>
      <c r="AP17" s="44"/>
      <c r="AQ17" s="44"/>
      <c r="AR17" s="45"/>
      <c r="AS17" s="44"/>
      <c r="AT17" s="44"/>
      <c r="AU17" s="45"/>
      <c r="AV17" s="44">
        <v>75</v>
      </c>
      <c r="AW17" s="46">
        <f t="shared" si="9"/>
        <v>81</v>
      </c>
      <c r="AX17" s="47">
        <f t="shared" si="10"/>
        <v>81</v>
      </c>
      <c r="AY17" s="48"/>
      <c r="AZ17" s="57"/>
      <c r="BA17" s="45">
        <v>80</v>
      </c>
      <c r="BB17" s="57"/>
      <c r="BC17" s="57"/>
      <c r="BD17" s="45">
        <v>96</v>
      </c>
      <c r="BE17" s="57"/>
      <c r="BF17" s="57"/>
      <c r="BG17" s="57"/>
      <c r="BH17" s="57"/>
      <c r="BI17" s="57"/>
      <c r="BJ17" s="57"/>
      <c r="BK17" s="57"/>
      <c r="BL17" s="57"/>
      <c r="BM17" s="57"/>
      <c r="BN17" s="57"/>
      <c r="BO17" s="45">
        <f t="shared" si="11"/>
        <v>88</v>
      </c>
      <c r="BP17" s="44"/>
      <c r="BQ17" s="57">
        <v>50</v>
      </c>
      <c r="BR17" s="45"/>
      <c r="BS17" s="44"/>
      <c r="BT17" s="44"/>
      <c r="BU17" s="45"/>
      <c r="BV17" s="44"/>
      <c r="BW17" s="44"/>
      <c r="BX17" s="45"/>
      <c r="BY17" s="44"/>
      <c r="BZ17" s="44"/>
      <c r="CA17" s="45"/>
      <c r="CB17" s="44"/>
      <c r="CC17" s="44"/>
      <c r="CD17" s="45"/>
      <c r="CE17" s="46">
        <f t="shared" si="12"/>
        <v>75.333333333333329</v>
      </c>
      <c r="CF17" s="47">
        <f t="shared" si="13"/>
        <v>75</v>
      </c>
      <c r="CG17" s="48"/>
      <c r="CH17" s="57">
        <v>7</v>
      </c>
      <c r="CI17" s="49" t="str">
        <f t="shared" si="14"/>
        <v xml:space="preserve">Memiliki kemampuan pemahanan Teori masuk dan berkembangnya Islam di Indonesia, Kerajaan kerajaan Islam di Indonesia, Bukti bukti kehidupan pengaruh islam yang masih ada pada saat ini, </v>
      </c>
      <c r="CJ17" s="48"/>
      <c r="CK17" s="57">
        <v>7</v>
      </c>
      <c r="CL17"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17" s="43">
        <v>8</v>
      </c>
      <c r="CO17" s="57"/>
      <c r="CQ17" s="26"/>
      <c r="CR17" s="26"/>
      <c r="CS17" s="26"/>
      <c r="CW17" s="56">
        <v>8</v>
      </c>
      <c r="CX17" s="56" t="str">
        <f>(IF(CO11="","","Memiliki kemampuan pemahanan "))&amp;(IF(CO10="","",CO10&amp;", "))&amp;(IF(CO11="","",CO11&amp;", "))&amp;(IF(CO12="","",CO12&amp;", "))&amp;(IF(CO13="","",CO13&amp;", "))&amp;(IF(CO14="","",CO14&amp;", "))&amp;(IF(CO15="","",CO15&amp;", "))&amp;(IF(CO16="","",CO16&amp;", "))&amp;(IF(CO18="","",CO18&amp;", "))&amp;(IF(CO19="","",CO19&amp;", "))&amp;(IF(CO17="","","Masih perlu peningkatan pemahaman "&amp;CO17&amp;"."))</f>
        <v xml:space="preserve">Memiliki kemampuan pemahanan Teori masuk dan berkembangnya Islam di Indonesia, Kerajaan kerajaan Islam di Indonesia, Bukti bukti kehidupan pengaruh islam yang masih ada pada saat ini, </v>
      </c>
    </row>
    <row r="18" spans="1:102">
      <c r="A18" s="8">
        <v>8</v>
      </c>
      <c r="B18" s="8">
        <v>34994</v>
      </c>
      <c r="C18" s="8" t="s">
        <v>136</v>
      </c>
      <c r="E18" s="50">
        <f t="shared" si="0"/>
        <v>82</v>
      </c>
      <c r="F18" s="8" t="str">
        <f t="shared" si="1"/>
        <v>B</v>
      </c>
      <c r="G18" s="8" t="str">
        <f t="shared" si="2"/>
        <v xml:space="preserve">Memiliki kemampuan pemahanan Teori masuk dan berkembangnya Islam di Indonesia, Kerajaan kerajaan Islam di Indonesia, Bukti bukti kehidupan pengaruh islam yang masih ada pada saat ini, </v>
      </c>
      <c r="H18" s="50">
        <f t="shared" si="3"/>
        <v>73</v>
      </c>
      <c r="I18" s="8" t="str">
        <f t="shared" si="4"/>
        <v>C</v>
      </c>
      <c r="J18"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18" s="8"/>
      <c r="L18" s="13"/>
      <c r="M18" s="14"/>
      <c r="N18" s="44">
        <f t="shared" si="6"/>
        <v>84</v>
      </c>
      <c r="O18" s="44">
        <f t="shared" si="7"/>
        <v>80</v>
      </c>
      <c r="Q18" s="44">
        <v>90</v>
      </c>
      <c r="R18" s="44"/>
      <c r="S18" s="45">
        <v>85</v>
      </c>
      <c r="T18" s="44">
        <v>76</v>
      </c>
      <c r="U18" s="44"/>
      <c r="V18" s="45">
        <v>85</v>
      </c>
      <c r="W18" s="44"/>
      <c r="X18" s="44"/>
      <c r="Y18" s="45"/>
      <c r="Z18" s="44"/>
      <c r="AA18" s="44"/>
      <c r="AB18" s="45"/>
      <c r="AC18" s="44"/>
      <c r="AD18" s="44"/>
      <c r="AE18" s="45"/>
      <c r="AF18" s="45">
        <f t="shared" si="8"/>
        <v>84</v>
      </c>
      <c r="AG18" s="44">
        <v>75</v>
      </c>
      <c r="AH18" s="44"/>
      <c r="AI18" s="45">
        <v>80</v>
      </c>
      <c r="AJ18" s="44"/>
      <c r="AK18" s="44"/>
      <c r="AL18" s="45"/>
      <c r="AM18" s="44"/>
      <c r="AN18" s="44"/>
      <c r="AO18" s="45"/>
      <c r="AP18" s="44"/>
      <c r="AQ18" s="44"/>
      <c r="AR18" s="45"/>
      <c r="AS18" s="44"/>
      <c r="AT18" s="44"/>
      <c r="AU18" s="45"/>
      <c r="AV18" s="44">
        <v>80</v>
      </c>
      <c r="AW18" s="46">
        <f t="shared" si="9"/>
        <v>81.571428571428569</v>
      </c>
      <c r="AX18" s="47">
        <f t="shared" si="10"/>
        <v>82</v>
      </c>
      <c r="AY18" s="48"/>
      <c r="AZ18" s="57"/>
      <c r="BA18" s="45">
        <v>85</v>
      </c>
      <c r="BB18" s="57"/>
      <c r="BC18" s="57"/>
      <c r="BD18" s="45">
        <v>85</v>
      </c>
      <c r="BE18" s="57"/>
      <c r="BF18" s="57"/>
      <c r="BG18" s="57"/>
      <c r="BH18" s="57"/>
      <c r="BI18" s="57"/>
      <c r="BJ18" s="57"/>
      <c r="BK18" s="57"/>
      <c r="BL18" s="57"/>
      <c r="BM18" s="57"/>
      <c r="BN18" s="57"/>
      <c r="BO18" s="45">
        <f t="shared" si="11"/>
        <v>85</v>
      </c>
      <c r="BP18" s="44"/>
      <c r="BQ18" s="57">
        <v>50</v>
      </c>
      <c r="BR18" s="45"/>
      <c r="BS18" s="44"/>
      <c r="BT18" s="44"/>
      <c r="BU18" s="45"/>
      <c r="BV18" s="44"/>
      <c r="BW18" s="44"/>
      <c r="BX18" s="45"/>
      <c r="BY18" s="44"/>
      <c r="BZ18" s="44"/>
      <c r="CA18" s="45"/>
      <c r="CB18" s="44"/>
      <c r="CC18" s="44"/>
      <c r="CD18" s="45"/>
      <c r="CE18" s="46">
        <f t="shared" si="12"/>
        <v>73.333333333333329</v>
      </c>
      <c r="CF18" s="47">
        <f t="shared" si="13"/>
        <v>73</v>
      </c>
      <c r="CG18" s="48"/>
      <c r="CH18" s="57">
        <v>7</v>
      </c>
      <c r="CI18" s="49" t="str">
        <f t="shared" si="14"/>
        <v xml:space="preserve">Memiliki kemampuan pemahanan Teori masuk dan berkembangnya Islam di Indonesia, Kerajaan kerajaan Islam di Indonesia, Bukti bukti kehidupan pengaruh islam yang masih ada pada saat ini, </v>
      </c>
      <c r="CJ18" s="48"/>
      <c r="CK18" s="57">
        <v>7</v>
      </c>
      <c r="CL18"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18" s="43">
        <v>9</v>
      </c>
      <c r="CO18" s="57"/>
      <c r="CQ18" s="26"/>
      <c r="CR18" s="26"/>
      <c r="CS18" s="26"/>
      <c r="CW18" s="56">
        <v>9</v>
      </c>
      <c r="CX18" s="56" t="str">
        <f>(IF(CO11="","","Memiliki kemampuan pemahanan "))&amp;(IF(CO10="","",CO10&amp;", "))&amp;(IF(CO11="","",CO11&amp;", "))&amp;(IF(CO12="","",CO12&amp;", "))&amp;(IF(CO13="","",CO13&amp;", "))&amp;(IF(CO14="","",CO14&amp;", "))&amp;(IF(CO15="","",CO15&amp;", "))&amp;(IF(CO16="","",CO16&amp;", "))&amp;(IF(CO17="","",CO17&amp;", "))&amp;(IF(CO19="","",CO19&amp;", "))&amp;(IF(CO18="","","Masih perlu peningkatan pemahaman "&amp;CO18&amp;"."))</f>
        <v xml:space="preserve">Memiliki kemampuan pemahanan Teori masuk dan berkembangnya Islam di Indonesia, Kerajaan kerajaan Islam di Indonesia, Bukti bukti kehidupan pengaruh islam yang masih ada pada saat ini, </v>
      </c>
    </row>
    <row r="19" spans="1:102">
      <c r="A19" s="8">
        <v>9</v>
      </c>
      <c r="B19" s="8">
        <v>34996</v>
      </c>
      <c r="C19" s="8" t="s">
        <v>137</v>
      </c>
      <c r="E19" s="50">
        <f t="shared" si="0"/>
        <v>76</v>
      </c>
      <c r="F19" s="8" t="str">
        <f t="shared" si="1"/>
        <v>B</v>
      </c>
      <c r="G19" s="8" t="str">
        <f t="shared" si="2"/>
        <v xml:space="preserve">Memiliki kemampuan pemahanan Teori masuk dan berkembangnya Islam di Indonesia, Kerajaan kerajaan Islam di Indonesia, Bukti bukti kehidupan pengaruh islam yang masih ada pada saat ini, </v>
      </c>
      <c r="H19" s="50">
        <f t="shared" si="3"/>
        <v>72</v>
      </c>
      <c r="I19" s="8" t="str">
        <f t="shared" si="4"/>
        <v>C</v>
      </c>
      <c r="J19"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19" s="8"/>
      <c r="L19" s="13"/>
      <c r="M19" s="14"/>
      <c r="N19" s="44">
        <f t="shared" si="6"/>
        <v>78</v>
      </c>
      <c r="O19" s="44">
        <f t="shared" si="7"/>
        <v>75</v>
      </c>
      <c r="Q19" s="44">
        <v>80</v>
      </c>
      <c r="R19" s="44"/>
      <c r="S19" s="45">
        <v>76</v>
      </c>
      <c r="T19" s="44">
        <v>76</v>
      </c>
      <c r="U19" s="44"/>
      <c r="V19" s="45">
        <v>80</v>
      </c>
      <c r="W19" s="44"/>
      <c r="X19" s="44"/>
      <c r="Y19" s="45"/>
      <c r="Z19" s="44"/>
      <c r="AA19" s="44"/>
      <c r="AB19" s="45"/>
      <c r="AC19" s="44"/>
      <c r="AD19" s="44"/>
      <c r="AE19" s="45"/>
      <c r="AF19" s="45">
        <f t="shared" si="8"/>
        <v>78</v>
      </c>
      <c r="AG19" s="44">
        <v>70</v>
      </c>
      <c r="AH19" s="44"/>
      <c r="AI19" s="45">
        <v>75</v>
      </c>
      <c r="AJ19" s="44"/>
      <c r="AK19" s="44"/>
      <c r="AL19" s="45"/>
      <c r="AM19" s="44"/>
      <c r="AN19" s="44"/>
      <c r="AO19" s="45"/>
      <c r="AP19" s="44"/>
      <c r="AQ19" s="44"/>
      <c r="AR19" s="45"/>
      <c r="AS19" s="44"/>
      <c r="AT19" s="44"/>
      <c r="AU19" s="45"/>
      <c r="AV19" s="44">
        <v>75</v>
      </c>
      <c r="AW19" s="46">
        <f t="shared" si="9"/>
        <v>76</v>
      </c>
      <c r="AX19" s="47">
        <f t="shared" si="10"/>
        <v>76</v>
      </c>
      <c r="AY19" s="48"/>
      <c r="AZ19" s="57"/>
      <c r="BA19" s="45">
        <v>76</v>
      </c>
      <c r="BB19" s="57"/>
      <c r="BC19" s="57"/>
      <c r="BD19" s="45">
        <v>80</v>
      </c>
      <c r="BE19" s="57"/>
      <c r="BF19" s="57"/>
      <c r="BG19" s="57"/>
      <c r="BH19" s="57"/>
      <c r="BI19" s="57"/>
      <c r="BJ19" s="57"/>
      <c r="BK19" s="57"/>
      <c r="BL19" s="57"/>
      <c r="BM19" s="57"/>
      <c r="BN19" s="57"/>
      <c r="BO19" s="45">
        <f t="shared" si="11"/>
        <v>78</v>
      </c>
      <c r="BP19" s="44"/>
      <c r="BQ19" s="57">
        <v>60</v>
      </c>
      <c r="BR19" s="45"/>
      <c r="BS19" s="44"/>
      <c r="BT19" s="44"/>
      <c r="BU19" s="45"/>
      <c r="BV19" s="44"/>
      <c r="BW19" s="44"/>
      <c r="BX19" s="45"/>
      <c r="BY19" s="44"/>
      <c r="BZ19" s="44"/>
      <c r="CA19" s="45"/>
      <c r="CB19" s="44"/>
      <c r="CC19" s="44"/>
      <c r="CD19" s="45"/>
      <c r="CE19" s="46">
        <f t="shared" si="12"/>
        <v>72</v>
      </c>
      <c r="CF19" s="47">
        <f t="shared" si="13"/>
        <v>72</v>
      </c>
      <c r="CG19" s="48"/>
      <c r="CH19" s="57">
        <v>7</v>
      </c>
      <c r="CI19" s="49" t="str">
        <f t="shared" si="14"/>
        <v xml:space="preserve">Memiliki kemampuan pemahanan Teori masuk dan berkembangnya Islam di Indonesia, Kerajaan kerajaan Islam di Indonesia, Bukti bukti kehidupan pengaruh islam yang masih ada pada saat ini, </v>
      </c>
      <c r="CJ19" s="48"/>
      <c r="CK19" s="57">
        <v>7</v>
      </c>
      <c r="CL19"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19" s="43">
        <v>10</v>
      </c>
      <c r="CO19" s="57"/>
      <c r="CQ19" s="26"/>
      <c r="CR19" s="26"/>
      <c r="CS19" s="26"/>
      <c r="CW19" s="56">
        <v>10</v>
      </c>
      <c r="CX19" s="56" t="str">
        <f>(IF(CO11="","","Memiliki kemampuan pemahanan "))&amp;(IF(CO10="","",CO10&amp;", "))&amp;(IF(CO11="","",CO11&amp;", "))&amp;(IF(CO12="","",CO12&amp;", "))&amp;(IF(CO13="","",CO13&amp;", "))&amp;(IF(CO14="","",CO14&amp;", "))&amp;(IF(CO15="","",CO15&amp;", "))&amp;(IF(CO16="","",CO16&amp;", "))&amp;(IF(CO17="","",CO17&amp;", "))&amp;(IF(CO18="","",CO18&amp;", "))&amp;(IF(CO19="","","Masih perlu peningkatan pemahaman "&amp;CO19&amp;"."))</f>
        <v xml:space="preserve">Memiliki kemampuan pemahanan Teori masuk dan berkembangnya Islam di Indonesia, Kerajaan kerajaan Islam di Indonesia, Bukti bukti kehidupan pengaruh islam yang masih ada pada saat ini, </v>
      </c>
    </row>
    <row r="20" spans="1:102">
      <c r="A20" s="8">
        <v>10</v>
      </c>
      <c r="B20" s="8">
        <v>34995</v>
      </c>
      <c r="C20" s="8" t="s">
        <v>138</v>
      </c>
      <c r="E20" s="50">
        <f t="shared" si="0"/>
        <v>82</v>
      </c>
      <c r="F20" s="8" t="str">
        <f t="shared" si="1"/>
        <v>B</v>
      </c>
      <c r="G20" s="8" t="str">
        <f t="shared" si="2"/>
        <v xml:space="preserve">Memiliki kemampuan pemahanan Teori masuk dan berkembangnya Islam di Indonesia, Kerajaan kerajaan Islam di Indonesia, Bukti bukti kehidupan pengaruh islam yang masih ada pada saat ini, </v>
      </c>
      <c r="H20" s="50">
        <f t="shared" si="3"/>
        <v>70</v>
      </c>
      <c r="I20" s="8" t="str">
        <f t="shared" si="4"/>
        <v>C</v>
      </c>
      <c r="J20"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0" s="8"/>
      <c r="L20" s="13"/>
      <c r="M20" s="14"/>
      <c r="N20" s="44">
        <f t="shared" si="6"/>
        <v>79</v>
      </c>
      <c r="O20" s="44">
        <f t="shared" si="7"/>
        <v>80</v>
      </c>
      <c r="Q20" s="44">
        <v>80</v>
      </c>
      <c r="R20" s="44"/>
      <c r="S20" s="45">
        <v>85</v>
      </c>
      <c r="T20" s="44">
        <v>76</v>
      </c>
      <c r="U20" s="44"/>
      <c r="V20" s="45">
        <v>76</v>
      </c>
      <c r="W20" s="44"/>
      <c r="X20" s="44"/>
      <c r="Y20" s="45"/>
      <c r="Z20" s="44"/>
      <c r="AA20" s="44"/>
      <c r="AB20" s="45"/>
      <c r="AC20" s="44"/>
      <c r="AD20" s="44"/>
      <c r="AE20" s="45"/>
      <c r="AF20" s="45">
        <f t="shared" si="8"/>
        <v>79</v>
      </c>
      <c r="AG20" s="44">
        <v>85</v>
      </c>
      <c r="AH20" s="44"/>
      <c r="AI20" s="45">
        <v>90</v>
      </c>
      <c r="AJ20" s="44"/>
      <c r="AK20" s="44"/>
      <c r="AL20" s="45"/>
      <c r="AM20" s="44"/>
      <c r="AN20" s="44"/>
      <c r="AO20" s="45"/>
      <c r="AP20" s="44"/>
      <c r="AQ20" s="44"/>
      <c r="AR20" s="45"/>
      <c r="AS20" s="44"/>
      <c r="AT20" s="44"/>
      <c r="AU20" s="45"/>
      <c r="AV20" s="44">
        <v>80</v>
      </c>
      <c r="AW20" s="46">
        <f t="shared" si="9"/>
        <v>81.714285714285708</v>
      </c>
      <c r="AX20" s="47">
        <f t="shared" si="10"/>
        <v>82</v>
      </c>
      <c r="AY20" s="48"/>
      <c r="AZ20" s="57"/>
      <c r="BA20" s="45">
        <v>85</v>
      </c>
      <c r="BB20" s="57"/>
      <c r="BC20" s="57"/>
      <c r="BD20" s="45">
        <v>76</v>
      </c>
      <c r="BE20" s="57"/>
      <c r="BF20" s="57"/>
      <c r="BG20" s="57"/>
      <c r="BH20" s="57"/>
      <c r="BI20" s="57"/>
      <c r="BJ20" s="57"/>
      <c r="BK20" s="57"/>
      <c r="BL20" s="57"/>
      <c r="BM20" s="57"/>
      <c r="BN20" s="57"/>
      <c r="BO20" s="45">
        <f t="shared" si="11"/>
        <v>81</v>
      </c>
      <c r="BP20" s="44"/>
      <c r="BQ20" s="57">
        <v>50</v>
      </c>
      <c r="BR20" s="45"/>
      <c r="BS20" s="44"/>
      <c r="BT20" s="44"/>
      <c r="BU20" s="45"/>
      <c r="BV20" s="44"/>
      <c r="BW20" s="44"/>
      <c r="BX20" s="45"/>
      <c r="BY20" s="44"/>
      <c r="BZ20" s="44"/>
      <c r="CA20" s="45"/>
      <c r="CB20" s="44"/>
      <c r="CC20" s="44"/>
      <c r="CD20" s="45"/>
      <c r="CE20" s="46">
        <f t="shared" si="12"/>
        <v>70.333333333333329</v>
      </c>
      <c r="CF20" s="47">
        <f t="shared" si="13"/>
        <v>70</v>
      </c>
      <c r="CG20" s="48"/>
      <c r="CH20" s="57">
        <v>7</v>
      </c>
      <c r="CI20" s="49" t="str">
        <f t="shared" si="14"/>
        <v xml:space="preserve">Memiliki kemampuan pemahanan Teori masuk dan berkembangnya Islam di Indonesia, Kerajaan kerajaan Islam di Indonesia, Bukti bukti kehidupan pengaruh islam yang masih ada pada saat ini, </v>
      </c>
      <c r="CJ20" s="48"/>
      <c r="CK20" s="57">
        <v>7</v>
      </c>
      <c r="CL20"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Q20" s="26"/>
      <c r="CR20" s="26"/>
      <c r="CS20" s="26"/>
      <c r="CW20" s="56">
        <v>11</v>
      </c>
      <c r="CX20" s="56" t="str">
        <f>(IF(CO10="","","Memiliki kemampuan pemahanan  "))&amp;(IF(CO10="","",CO10&amp;", "))&amp;(IF(CO11="","",CO11&amp;", "))&amp;(IF(CO12="","",CO12&amp;", "))&amp;(IF(CO13="","",CO13&amp;", "))&amp;(IF(CO14="","",CO14&amp;", "))&amp;(IF(CO15="","",CO15&amp;", "))&amp;(IF(CO16="","",CO16&amp;", "))&amp;(IF(CO17="","",CO17&amp;", "))&amp;(IF(CO18="","",CO18&amp;", "))&amp;(IF(CO19="","",CO19&amp;"."))</f>
        <v xml:space="preserve">Memiliki kemampuan pemahanan  Teori masuk dan berkembangnya Islam di Indonesia, Kerajaan kerajaan Islam di Indonesia, Bukti bukti kehidupan pengaruh islam yang masih ada pada saat ini, </v>
      </c>
    </row>
    <row r="21" spans="1:102" ht="18.75" customHeight="1">
      <c r="A21" s="8">
        <v>11</v>
      </c>
      <c r="B21" s="8">
        <v>35021</v>
      </c>
      <c r="C21" s="8" t="s">
        <v>139</v>
      </c>
      <c r="E21" s="50">
        <f t="shared" si="0"/>
        <v>79</v>
      </c>
      <c r="F21" s="8" t="str">
        <f t="shared" si="1"/>
        <v>B</v>
      </c>
      <c r="G21" s="8" t="str">
        <f t="shared" si="2"/>
        <v xml:space="preserve">Memiliki kemampuan pemahanan Teori masuk dan berkembangnya Islam di Indonesia, Kerajaan kerajaan Islam di Indonesia, Bukti bukti kehidupan pengaruh islam yang masih ada pada saat ini, </v>
      </c>
      <c r="H21" s="50">
        <f t="shared" si="3"/>
        <v>72</v>
      </c>
      <c r="I21" s="8" t="str">
        <f t="shared" si="4"/>
        <v>C</v>
      </c>
      <c r="J21"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1" s="8"/>
      <c r="L21" s="13"/>
      <c r="M21" s="14"/>
      <c r="N21" s="44">
        <f t="shared" si="6"/>
        <v>78</v>
      </c>
      <c r="O21" s="44">
        <f t="shared" si="7"/>
        <v>80</v>
      </c>
      <c r="Q21" s="44">
        <v>70</v>
      </c>
      <c r="R21" s="44"/>
      <c r="S21" s="45">
        <v>85</v>
      </c>
      <c r="T21" s="44">
        <v>76</v>
      </c>
      <c r="U21" s="44"/>
      <c r="V21" s="45">
        <v>80</v>
      </c>
      <c r="W21" s="44"/>
      <c r="X21" s="44"/>
      <c r="Y21" s="45"/>
      <c r="Z21" s="44"/>
      <c r="AA21" s="44"/>
      <c r="AB21" s="45"/>
      <c r="AC21" s="44"/>
      <c r="AD21" s="44"/>
      <c r="AE21" s="45"/>
      <c r="AF21" s="45">
        <f t="shared" si="8"/>
        <v>78</v>
      </c>
      <c r="AG21" s="44">
        <v>80</v>
      </c>
      <c r="AH21" s="44"/>
      <c r="AI21" s="45">
        <v>85</v>
      </c>
      <c r="AJ21" s="44"/>
      <c r="AK21" s="44"/>
      <c r="AL21" s="45"/>
      <c r="AM21" s="44"/>
      <c r="AN21" s="44"/>
      <c r="AO21" s="45"/>
      <c r="AP21" s="44"/>
      <c r="AQ21" s="44"/>
      <c r="AR21" s="45"/>
      <c r="AS21" s="44"/>
      <c r="AT21" s="44"/>
      <c r="AU21" s="45"/>
      <c r="AV21" s="44">
        <v>80</v>
      </c>
      <c r="AW21" s="46">
        <f t="shared" si="9"/>
        <v>79.428571428571431</v>
      </c>
      <c r="AX21" s="47">
        <f t="shared" si="10"/>
        <v>79</v>
      </c>
      <c r="AY21" s="48"/>
      <c r="AZ21" s="57"/>
      <c r="BA21" s="45">
        <v>85</v>
      </c>
      <c r="BB21" s="57"/>
      <c r="BC21" s="57"/>
      <c r="BD21" s="45">
        <v>80</v>
      </c>
      <c r="BE21" s="57"/>
      <c r="BF21" s="57"/>
      <c r="BG21" s="57"/>
      <c r="BH21" s="57"/>
      <c r="BI21" s="57"/>
      <c r="BJ21" s="57"/>
      <c r="BK21" s="57"/>
      <c r="BL21" s="57"/>
      <c r="BM21" s="57"/>
      <c r="BN21" s="57"/>
      <c r="BO21" s="45">
        <f t="shared" si="11"/>
        <v>83</v>
      </c>
      <c r="BP21" s="44"/>
      <c r="BQ21" s="57">
        <v>50</v>
      </c>
      <c r="BR21" s="45"/>
      <c r="BS21" s="44"/>
      <c r="BT21" s="44"/>
      <c r="BU21" s="45"/>
      <c r="BV21" s="44"/>
      <c r="BW21" s="44"/>
      <c r="BX21" s="45"/>
      <c r="BY21" s="44"/>
      <c r="BZ21" s="44"/>
      <c r="CA21" s="45"/>
      <c r="CB21" s="44"/>
      <c r="CC21" s="44"/>
      <c r="CD21" s="45"/>
      <c r="CE21" s="46">
        <f t="shared" si="12"/>
        <v>71.666666666666671</v>
      </c>
      <c r="CF21" s="47">
        <f t="shared" si="13"/>
        <v>72</v>
      </c>
      <c r="CG21" s="48"/>
      <c r="CH21" s="57">
        <v>7</v>
      </c>
      <c r="CI21" s="49" t="str">
        <f t="shared" si="14"/>
        <v xml:space="preserve">Memiliki kemampuan pemahanan Teori masuk dan berkembangnya Islam di Indonesia, Kerajaan kerajaan Islam di Indonesia, Bukti bukti kehidupan pengaruh islam yang masih ada pada saat ini, </v>
      </c>
      <c r="CJ21" s="48"/>
      <c r="CK21" s="57">
        <v>7</v>
      </c>
      <c r="CL21"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1" s="38" t="s">
        <v>65</v>
      </c>
      <c r="CQ21" s="26"/>
      <c r="CR21" s="26"/>
      <c r="CS21" s="26"/>
    </row>
    <row r="22" spans="1:102">
      <c r="A22" s="8">
        <v>12</v>
      </c>
      <c r="B22" s="8">
        <v>34997</v>
      </c>
      <c r="C22" s="8" t="s">
        <v>140</v>
      </c>
      <c r="E22" s="50">
        <f t="shared" si="0"/>
        <v>81</v>
      </c>
      <c r="F22" s="8" t="str">
        <f t="shared" si="1"/>
        <v>B</v>
      </c>
      <c r="G22" s="8" t="str">
        <f t="shared" si="2"/>
        <v xml:space="preserve">Memiliki kemampuan pemahanan Teori masuk dan berkembangnya Islam di Indonesia, Kerajaan kerajaan Islam di Indonesia, Bukti bukti kehidupan pengaruh islam yang masih ada pada saat ini, </v>
      </c>
      <c r="H22" s="50">
        <f t="shared" si="3"/>
        <v>75</v>
      </c>
      <c r="I22" s="8" t="str">
        <f t="shared" si="4"/>
        <v>C</v>
      </c>
      <c r="J22"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2" s="8"/>
      <c r="L22" s="13"/>
      <c r="M22" s="14"/>
      <c r="N22" s="44">
        <f t="shared" si="6"/>
        <v>82</v>
      </c>
      <c r="O22" s="44">
        <f t="shared" si="7"/>
        <v>85</v>
      </c>
      <c r="Q22" s="44">
        <v>75</v>
      </c>
      <c r="R22" s="44"/>
      <c r="S22" s="45">
        <v>85</v>
      </c>
      <c r="T22" s="44">
        <v>76</v>
      </c>
      <c r="U22" s="44"/>
      <c r="V22" s="45">
        <v>90</v>
      </c>
      <c r="W22" s="44"/>
      <c r="X22" s="44"/>
      <c r="Y22" s="45"/>
      <c r="Z22" s="44"/>
      <c r="AA22" s="44"/>
      <c r="AB22" s="45"/>
      <c r="AC22" s="44"/>
      <c r="AD22" s="44"/>
      <c r="AE22" s="45"/>
      <c r="AF22" s="45">
        <f t="shared" si="8"/>
        <v>82</v>
      </c>
      <c r="AG22" s="44">
        <v>75</v>
      </c>
      <c r="AH22" s="44"/>
      <c r="AI22" s="45">
        <v>80</v>
      </c>
      <c r="AJ22" s="44"/>
      <c r="AK22" s="44"/>
      <c r="AL22" s="45"/>
      <c r="AM22" s="44"/>
      <c r="AN22" s="44"/>
      <c r="AO22" s="45"/>
      <c r="AP22" s="44"/>
      <c r="AQ22" s="44"/>
      <c r="AR22" s="45"/>
      <c r="AS22" s="44"/>
      <c r="AT22" s="44"/>
      <c r="AU22" s="45"/>
      <c r="AV22" s="44">
        <v>85</v>
      </c>
      <c r="AW22" s="46">
        <f t="shared" si="9"/>
        <v>80.857142857142861</v>
      </c>
      <c r="AX22" s="47">
        <f t="shared" si="10"/>
        <v>81</v>
      </c>
      <c r="AY22" s="48"/>
      <c r="AZ22" s="57"/>
      <c r="BA22" s="45">
        <v>85</v>
      </c>
      <c r="BB22" s="57"/>
      <c r="BC22" s="57"/>
      <c r="BD22" s="45">
        <v>90</v>
      </c>
      <c r="BE22" s="57"/>
      <c r="BF22" s="57"/>
      <c r="BG22" s="57"/>
      <c r="BH22" s="57"/>
      <c r="BI22" s="57"/>
      <c r="BJ22" s="57"/>
      <c r="BK22" s="57"/>
      <c r="BL22" s="57"/>
      <c r="BM22" s="57"/>
      <c r="BN22" s="57"/>
      <c r="BO22" s="45">
        <f t="shared" si="11"/>
        <v>88</v>
      </c>
      <c r="BP22" s="44"/>
      <c r="BQ22" s="57">
        <v>50</v>
      </c>
      <c r="BR22" s="45"/>
      <c r="BS22" s="44"/>
      <c r="BT22" s="44"/>
      <c r="BU22" s="45"/>
      <c r="BV22" s="44"/>
      <c r="BW22" s="44"/>
      <c r="BX22" s="45"/>
      <c r="BY22" s="44"/>
      <c r="BZ22" s="44"/>
      <c r="CA22" s="45"/>
      <c r="CB22" s="44"/>
      <c r="CC22" s="44"/>
      <c r="CD22" s="45"/>
      <c r="CE22" s="46">
        <f t="shared" si="12"/>
        <v>75</v>
      </c>
      <c r="CF22" s="47">
        <f t="shared" si="13"/>
        <v>75</v>
      </c>
      <c r="CG22" s="48"/>
      <c r="CH22" s="57">
        <v>7</v>
      </c>
      <c r="CI22" s="49" t="str">
        <f t="shared" si="14"/>
        <v xml:space="preserve">Memiliki kemampuan pemahanan Teori masuk dan berkembangnya Islam di Indonesia, Kerajaan kerajaan Islam di Indonesia, Bukti bukti kehidupan pengaruh islam yang masih ada pada saat ini, </v>
      </c>
      <c r="CJ22" s="48"/>
      <c r="CK22" s="57">
        <v>7</v>
      </c>
      <c r="CL22"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2" s="39" t="s">
        <v>35</v>
      </c>
      <c r="CO22" s="40" t="s">
        <v>36</v>
      </c>
      <c r="CQ22" s="26"/>
      <c r="CR22" s="26"/>
      <c r="CS22" s="26"/>
      <c r="CW22" s="56">
        <v>0</v>
      </c>
      <c r="CX22" s="56" t="str">
        <f>(IF(CO23="","","Perlu peningkatan keterampilan  "))&amp;(IF(CO23="","",CO23&amp;", "))&amp;(IF(CO24="","",CO24&amp;", "))&amp;(IF(CO25="","",CO25&amp;", "))&amp;(IF(CO26="","",CO26&amp;", "))&amp;(IF(CO27="","",CO27&amp;", "))&amp;(IF(CO28="","",CO28&amp;", "))&amp;(IF(CO29="","",CO29&amp;", "))&amp;(IF(CO30="","",CO30&amp;", "))&amp;(IF(CO31="","",CO31&amp;", "))&amp;(IF(CO32="","",CO32&amp;"."))</f>
        <v xml:space="preserve">Perlu peningkatan keterampilan  Membuat makalah tentang teori masuk dan berkembangnya Islam di Indonesia, Membuat makalah tentang kerajaan kerajaan Islam di Indonesia, Membuat makalah tentang bukti bukti kehidupan pengaruh islam yang masih ada pada saat ini, </v>
      </c>
    </row>
    <row r="23" spans="1:102">
      <c r="A23" s="8">
        <v>13</v>
      </c>
      <c r="B23" s="8">
        <v>34998</v>
      </c>
      <c r="C23" s="8" t="s">
        <v>141</v>
      </c>
      <c r="E23" s="50">
        <f t="shared" si="0"/>
        <v>82</v>
      </c>
      <c r="F23" s="8" t="str">
        <f t="shared" si="1"/>
        <v>B</v>
      </c>
      <c r="G23" s="8" t="str">
        <f t="shared" si="2"/>
        <v xml:space="preserve">Memiliki kemampuan pemahanan Teori masuk dan berkembangnya Islam di Indonesia, Kerajaan kerajaan Islam di Indonesia, Bukti bukti kehidupan pengaruh islam yang masih ada pada saat ini, </v>
      </c>
      <c r="H23" s="50">
        <f t="shared" si="3"/>
        <v>72</v>
      </c>
      <c r="I23" s="8" t="str">
        <f t="shared" si="4"/>
        <v>C</v>
      </c>
      <c r="J23"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3" s="8"/>
      <c r="L23" s="13"/>
      <c r="M23" s="14"/>
      <c r="N23" s="44">
        <f t="shared" si="6"/>
        <v>80</v>
      </c>
      <c r="O23" s="44">
        <f t="shared" si="7"/>
        <v>85</v>
      </c>
      <c r="Q23" s="44">
        <v>76</v>
      </c>
      <c r="R23" s="44"/>
      <c r="S23" s="45">
        <v>85</v>
      </c>
      <c r="T23" s="44">
        <v>80</v>
      </c>
      <c r="U23" s="44"/>
      <c r="V23" s="45">
        <v>80</v>
      </c>
      <c r="W23" s="44"/>
      <c r="X23" s="44"/>
      <c r="Y23" s="45"/>
      <c r="Z23" s="44"/>
      <c r="AA23" s="44"/>
      <c r="AB23" s="45"/>
      <c r="AC23" s="44"/>
      <c r="AD23" s="44"/>
      <c r="AE23" s="45"/>
      <c r="AF23" s="45">
        <f t="shared" si="8"/>
        <v>80</v>
      </c>
      <c r="AG23" s="44">
        <v>80</v>
      </c>
      <c r="AH23" s="44"/>
      <c r="AI23" s="45">
        <v>85</v>
      </c>
      <c r="AJ23" s="44"/>
      <c r="AK23" s="44"/>
      <c r="AL23" s="45"/>
      <c r="AM23" s="44"/>
      <c r="AN23" s="44"/>
      <c r="AO23" s="45"/>
      <c r="AP23" s="44"/>
      <c r="AQ23" s="44"/>
      <c r="AR23" s="45"/>
      <c r="AS23" s="44"/>
      <c r="AT23" s="44"/>
      <c r="AU23" s="45"/>
      <c r="AV23" s="44">
        <v>85</v>
      </c>
      <c r="AW23" s="46">
        <f t="shared" si="9"/>
        <v>81.571428571428569</v>
      </c>
      <c r="AX23" s="47">
        <f t="shared" si="10"/>
        <v>82</v>
      </c>
      <c r="AY23" s="48"/>
      <c r="AZ23" s="57"/>
      <c r="BA23" s="45">
        <v>85</v>
      </c>
      <c r="BB23" s="57"/>
      <c r="BC23" s="57"/>
      <c r="BD23" s="45">
        <v>80</v>
      </c>
      <c r="BE23" s="57"/>
      <c r="BF23" s="57"/>
      <c r="BG23" s="57"/>
      <c r="BH23" s="57"/>
      <c r="BI23" s="57"/>
      <c r="BJ23" s="57"/>
      <c r="BK23" s="57"/>
      <c r="BL23" s="57"/>
      <c r="BM23" s="57"/>
      <c r="BN23" s="57"/>
      <c r="BO23" s="45">
        <f t="shared" si="11"/>
        <v>83</v>
      </c>
      <c r="BP23" s="44"/>
      <c r="BQ23" s="57">
        <v>50</v>
      </c>
      <c r="BR23" s="45"/>
      <c r="BS23" s="44"/>
      <c r="BT23" s="44"/>
      <c r="BU23" s="45"/>
      <c r="BV23" s="44"/>
      <c r="BW23" s="44"/>
      <c r="BX23" s="45"/>
      <c r="BY23" s="44"/>
      <c r="BZ23" s="44"/>
      <c r="CA23" s="45"/>
      <c r="CB23" s="44"/>
      <c r="CC23" s="44"/>
      <c r="CD23" s="45"/>
      <c r="CE23" s="46">
        <f t="shared" si="12"/>
        <v>71.666666666666671</v>
      </c>
      <c r="CF23" s="47">
        <f t="shared" si="13"/>
        <v>72</v>
      </c>
      <c r="CG23" s="48"/>
      <c r="CH23" s="57">
        <v>7</v>
      </c>
      <c r="CI23" s="49" t="str">
        <f t="shared" si="14"/>
        <v xml:space="preserve">Memiliki kemampuan pemahanan Teori masuk dan berkembangnya Islam di Indonesia, Kerajaan kerajaan Islam di Indonesia, Bukti bukti kehidupan pengaruh islam yang masih ada pada saat ini, </v>
      </c>
      <c r="CJ23" s="48"/>
      <c r="CK23" s="57">
        <v>7</v>
      </c>
      <c r="CL23"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3" s="43">
        <v>1</v>
      </c>
      <c r="CO23" s="57" t="s">
        <v>201</v>
      </c>
      <c r="CQ23" s="26"/>
      <c r="CR23" s="26"/>
      <c r="CS23" s="26"/>
      <c r="CW23" s="56">
        <v>1</v>
      </c>
      <c r="CX23" s="56" t="str">
        <f>(IF(CO24="","","Memiliki keterampilan "))&amp;(IF(CO24="","",CO24&amp;", "))&amp;(IF(CO25="","",CO25&amp;", "))&amp;(IF(CO26="","",CO26&amp;", "))&amp;(IF(CO27="","",CO27&amp;", "))&amp;(IF(CO28="","",CO28&amp;", "))&amp;(IF(CO29="","",CO29&amp;", "))&amp;(IF(CO30="","",CO30&amp;", "))&amp;(IF(CO31="","",CO31&amp;", "))&amp;(IF(CO32="","",CO32&amp;", "))&amp;(IF(CO23="","","Masih perlu peningkatan keterampilan "&amp;CO23&amp;"."))</f>
        <v>Memiliki keterampilan Membuat makalah tentang kerajaan kerajaan Islam di Indonesia, Membuat makalah tentang bukti bukti kehidupan pengaruh islam yang masih ada pada saat ini, Masih perlu peningkatan keterampilan Membuat makalah tentang teori masuk dan berkembangnya Islam di Indonesia.</v>
      </c>
    </row>
    <row r="24" spans="1:102">
      <c r="A24" s="8">
        <v>14</v>
      </c>
      <c r="B24" s="8">
        <v>34999</v>
      </c>
      <c r="C24" s="8" t="s">
        <v>142</v>
      </c>
      <c r="E24" s="50">
        <f t="shared" si="0"/>
        <v>87</v>
      </c>
      <c r="F24" s="8" t="str">
        <f t="shared" si="1"/>
        <v>B</v>
      </c>
      <c r="G24" s="8" t="str">
        <f t="shared" si="2"/>
        <v xml:space="preserve">Memiliki kemampuan pemahanan Teori masuk dan berkembangnya Islam di Indonesia, Kerajaan kerajaan Islam di Indonesia, Bukti bukti kehidupan pengaruh islam yang masih ada pada saat ini, </v>
      </c>
      <c r="H24" s="50">
        <f t="shared" si="3"/>
        <v>88</v>
      </c>
      <c r="I24" s="8" t="str">
        <f t="shared" si="4"/>
        <v>B</v>
      </c>
      <c r="J24"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4" s="8"/>
      <c r="L24" s="13"/>
      <c r="M24" s="14"/>
      <c r="N24" s="44">
        <f t="shared" si="6"/>
        <v>88</v>
      </c>
      <c r="O24" s="44">
        <f t="shared" si="7"/>
        <v>85</v>
      </c>
      <c r="Q24" s="44">
        <v>100</v>
      </c>
      <c r="R24" s="44"/>
      <c r="S24" s="45">
        <v>95</v>
      </c>
      <c r="T24" s="44">
        <v>76</v>
      </c>
      <c r="U24" s="44"/>
      <c r="V24" s="45">
        <v>80</v>
      </c>
      <c r="W24" s="44"/>
      <c r="X24" s="44"/>
      <c r="Y24" s="45"/>
      <c r="Z24" s="44"/>
      <c r="AA24" s="44"/>
      <c r="AB24" s="45"/>
      <c r="AC24" s="44"/>
      <c r="AD24" s="44"/>
      <c r="AE24" s="45"/>
      <c r="AF24" s="45">
        <f t="shared" si="8"/>
        <v>88</v>
      </c>
      <c r="AG24" s="44">
        <v>85</v>
      </c>
      <c r="AH24" s="44"/>
      <c r="AI24" s="45">
        <v>90</v>
      </c>
      <c r="AJ24" s="44"/>
      <c r="AK24" s="44"/>
      <c r="AL24" s="45"/>
      <c r="AM24" s="44"/>
      <c r="AN24" s="44"/>
      <c r="AO24" s="45"/>
      <c r="AP24" s="44"/>
      <c r="AQ24" s="44"/>
      <c r="AR24" s="45"/>
      <c r="AS24" s="44"/>
      <c r="AT24" s="44"/>
      <c r="AU24" s="45"/>
      <c r="AV24" s="44">
        <v>85</v>
      </c>
      <c r="AW24" s="46">
        <f t="shared" si="9"/>
        <v>87.285714285714292</v>
      </c>
      <c r="AX24" s="47">
        <f t="shared" si="10"/>
        <v>87</v>
      </c>
      <c r="AY24" s="48"/>
      <c r="AZ24" s="57"/>
      <c r="BA24" s="45">
        <v>95</v>
      </c>
      <c r="BB24" s="57"/>
      <c r="BC24" s="57"/>
      <c r="BD24" s="45">
        <v>80</v>
      </c>
      <c r="BE24" s="57"/>
      <c r="BF24" s="57"/>
      <c r="BG24" s="57"/>
      <c r="BH24" s="57"/>
      <c r="BI24" s="57"/>
      <c r="BJ24" s="57"/>
      <c r="BK24" s="57"/>
      <c r="BL24" s="57"/>
      <c r="BM24" s="57"/>
      <c r="BN24" s="57"/>
      <c r="BO24" s="45">
        <f t="shared" si="11"/>
        <v>88</v>
      </c>
      <c r="BP24" s="44"/>
      <c r="BQ24" s="44">
        <v>90</v>
      </c>
      <c r="BR24" s="45"/>
      <c r="BS24" s="44"/>
      <c r="BT24" s="44"/>
      <c r="BU24" s="45"/>
      <c r="BV24" s="44"/>
      <c r="BW24" s="44"/>
      <c r="BX24" s="45"/>
      <c r="BY24" s="44"/>
      <c r="BZ24" s="44"/>
      <c r="CA24" s="45"/>
      <c r="CB24" s="44"/>
      <c r="CC24" s="44"/>
      <c r="CD24" s="45"/>
      <c r="CE24" s="46">
        <f t="shared" si="12"/>
        <v>88.333333333333329</v>
      </c>
      <c r="CF24" s="47">
        <f t="shared" si="13"/>
        <v>88</v>
      </c>
      <c r="CG24" s="48"/>
      <c r="CH24" s="57">
        <v>7</v>
      </c>
      <c r="CI24" s="49" t="str">
        <f t="shared" si="14"/>
        <v xml:space="preserve">Memiliki kemampuan pemahanan Teori masuk dan berkembangnya Islam di Indonesia, Kerajaan kerajaan Islam di Indonesia, Bukti bukti kehidupan pengaruh islam yang masih ada pada saat ini, </v>
      </c>
      <c r="CJ24" s="48"/>
      <c r="CK24" s="57">
        <v>7</v>
      </c>
      <c r="CL24"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4" s="43">
        <v>2</v>
      </c>
      <c r="CO24" s="57" t="s">
        <v>202</v>
      </c>
      <c r="CQ24" s="26"/>
      <c r="CR24" s="26"/>
      <c r="CS24" s="26"/>
      <c r="CW24" s="56">
        <v>2</v>
      </c>
      <c r="CX24" s="56" t="str">
        <f>(IF(CO24="","","Memiliki keterampilan "))&amp;(IF(CO23="","",CO23&amp;", "))&amp;(IF(CO25="","",CO25&amp;", "))&amp;(IF(CO26="","",CO26&amp;", "))&amp;(IF(CO27="","",CO27&amp;", "))&amp;(IF(CO28="","",CO28&amp;", "))&amp;(IF(CO29="","",CO29&amp;", "))&amp;(IF(CO30="","",CO30&amp;", "))&amp;(IF(CO31="","",CO31&amp;", "))&amp;(IF(CO32="","",CO32&amp;", "))&amp;(IF(CO24="","","Masih perlu peningkatan keterampilan "&amp;CO24&amp;"."))</f>
        <v>Memiliki keterampilan Membuat makalah tentang teori masuk dan berkembangnya Islam di Indonesia, Membuat makalah tentang bukti bukti kehidupan pengaruh islam yang masih ada pada saat ini, Masih perlu peningkatan keterampilan Membuat makalah tentang kerajaan kerajaan Islam di Indonesia.</v>
      </c>
    </row>
    <row r="25" spans="1:102">
      <c r="A25" s="8">
        <v>15</v>
      </c>
      <c r="B25" s="8">
        <v>35000</v>
      </c>
      <c r="C25" s="8" t="s">
        <v>143</v>
      </c>
      <c r="E25" s="50">
        <f t="shared" si="0"/>
        <v>79</v>
      </c>
      <c r="F25" s="8" t="str">
        <f t="shared" si="1"/>
        <v>B</v>
      </c>
      <c r="G25" s="8" t="str">
        <f t="shared" si="2"/>
        <v xml:space="preserve">Memiliki kemampuan pemahanan Teori masuk dan berkembangnya Islam di Indonesia, Kerajaan kerajaan Islam di Indonesia, Bukti bukti kehidupan pengaruh islam yang masih ada pada saat ini, </v>
      </c>
      <c r="H25" s="50">
        <f t="shared" si="3"/>
        <v>72</v>
      </c>
      <c r="I25" s="8" t="str">
        <f t="shared" si="4"/>
        <v>C</v>
      </c>
      <c r="J25"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5" s="8"/>
      <c r="L25" s="13"/>
      <c r="M25" s="14"/>
      <c r="N25" s="44">
        <f t="shared" si="6"/>
        <v>80</v>
      </c>
      <c r="O25" s="44">
        <f t="shared" si="7"/>
        <v>85</v>
      </c>
      <c r="Q25" s="44">
        <v>80</v>
      </c>
      <c r="R25" s="44"/>
      <c r="S25" s="45">
        <v>85</v>
      </c>
      <c r="T25" s="44">
        <v>76</v>
      </c>
      <c r="U25" s="44"/>
      <c r="V25" s="45">
        <v>80</v>
      </c>
      <c r="W25" s="44"/>
      <c r="X25" s="44"/>
      <c r="Y25" s="45"/>
      <c r="Z25" s="44"/>
      <c r="AA25" s="44"/>
      <c r="AB25" s="45"/>
      <c r="AC25" s="44"/>
      <c r="AD25" s="44"/>
      <c r="AE25" s="45"/>
      <c r="AF25" s="45">
        <f t="shared" si="8"/>
        <v>80</v>
      </c>
      <c r="AG25" s="44">
        <v>70</v>
      </c>
      <c r="AH25" s="44"/>
      <c r="AI25" s="45">
        <v>75</v>
      </c>
      <c r="AJ25" s="44"/>
      <c r="AK25" s="44"/>
      <c r="AL25" s="45"/>
      <c r="AM25" s="44"/>
      <c r="AN25" s="44"/>
      <c r="AO25" s="45"/>
      <c r="AP25" s="44"/>
      <c r="AQ25" s="44"/>
      <c r="AR25" s="45"/>
      <c r="AS25" s="44"/>
      <c r="AT25" s="44"/>
      <c r="AU25" s="45"/>
      <c r="AV25" s="44">
        <v>85</v>
      </c>
      <c r="AW25" s="46">
        <f t="shared" si="9"/>
        <v>78.714285714285708</v>
      </c>
      <c r="AX25" s="47">
        <f t="shared" si="10"/>
        <v>79</v>
      </c>
      <c r="AY25" s="48"/>
      <c r="AZ25" s="57"/>
      <c r="BA25" s="45">
        <v>85</v>
      </c>
      <c r="BB25" s="57"/>
      <c r="BC25" s="57"/>
      <c r="BD25" s="45">
        <v>80</v>
      </c>
      <c r="BE25" s="57"/>
      <c r="BF25" s="57"/>
      <c r="BG25" s="57"/>
      <c r="BH25" s="57"/>
      <c r="BI25" s="57"/>
      <c r="BJ25" s="57"/>
      <c r="BK25" s="57"/>
      <c r="BL25" s="57"/>
      <c r="BM25" s="57"/>
      <c r="BN25" s="57"/>
      <c r="BO25" s="45">
        <f t="shared" si="11"/>
        <v>83</v>
      </c>
      <c r="BP25" s="44"/>
      <c r="BQ25" s="57">
        <v>50</v>
      </c>
      <c r="BR25" s="45"/>
      <c r="BS25" s="44"/>
      <c r="BT25" s="44"/>
      <c r="BU25" s="45"/>
      <c r="BV25" s="44"/>
      <c r="BW25" s="44"/>
      <c r="BX25" s="45"/>
      <c r="BY25" s="44"/>
      <c r="BZ25" s="44"/>
      <c r="CA25" s="45"/>
      <c r="CB25" s="44"/>
      <c r="CC25" s="44"/>
      <c r="CD25" s="45"/>
      <c r="CE25" s="46">
        <f t="shared" si="12"/>
        <v>71.666666666666671</v>
      </c>
      <c r="CF25" s="47">
        <f t="shared" si="13"/>
        <v>72</v>
      </c>
      <c r="CG25" s="48"/>
      <c r="CH25" s="57">
        <v>7</v>
      </c>
      <c r="CI25" s="49" t="str">
        <f t="shared" si="14"/>
        <v xml:space="preserve">Memiliki kemampuan pemahanan Teori masuk dan berkembangnya Islam di Indonesia, Kerajaan kerajaan Islam di Indonesia, Bukti bukti kehidupan pengaruh islam yang masih ada pada saat ini, </v>
      </c>
      <c r="CJ25" s="48"/>
      <c r="CK25" s="57">
        <v>7</v>
      </c>
      <c r="CL25"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5" s="43">
        <v>3</v>
      </c>
      <c r="CO25" s="57"/>
      <c r="CQ25" s="66" t="s">
        <v>70</v>
      </c>
      <c r="CR25" s="66"/>
      <c r="CS25" s="66"/>
      <c r="CW25" s="56">
        <v>3</v>
      </c>
      <c r="CX25" s="56" t="str">
        <f>(IF(CO24="","","Memiliki keterampilan "))&amp;(IF(CO23="","",CO23&amp;", "))&amp;(IF(CO24="","",CO24&amp;", "))&amp;(IF(CO26="","",CO26&amp;", "))&amp;(IF(CO27="","",CO27&amp;", "))&amp;(IF(CO28="","",CO28&amp;", "))&amp;(IF(CO29="","",CO29&amp;", "))&amp;(IF(CO30="","",CO30&amp;", "))&amp;(IF(CO31="","",CO31&amp;", "))&amp;(IF(CO32="","",CO32&amp;", "))&amp;(IF(CO25="","","Masih perlu peningkatan keterampilan "&amp;CO25&amp;"."))</f>
        <v xml:space="preserve">Memiliki keterampilan Membuat makalah tentang teori masuk dan berkembangnya Islam di Indonesia, Membuat makalah tentang kerajaan kerajaan Islam di Indonesia, Membuat makalah tentang bukti bukti kehidupan pengaruh islam yang masih ada pada saat ini, </v>
      </c>
    </row>
    <row r="26" spans="1:102">
      <c r="A26" s="8">
        <v>16</v>
      </c>
      <c r="B26" s="8">
        <v>35001</v>
      </c>
      <c r="C26" s="8" t="s">
        <v>144</v>
      </c>
      <c r="E26" s="50">
        <f t="shared" si="0"/>
        <v>79</v>
      </c>
      <c r="F26" s="8" t="str">
        <f t="shared" si="1"/>
        <v>B</v>
      </c>
      <c r="G26" s="8" t="str">
        <f t="shared" si="2"/>
        <v xml:space="preserve">Memiliki kemampuan pemahanan Teori masuk dan berkembangnya Islam di Indonesia, Kerajaan kerajaan Islam di Indonesia, Bukti bukti kehidupan pengaruh islam yang masih ada pada saat ini, </v>
      </c>
      <c r="H26" s="50">
        <f t="shared" si="3"/>
        <v>72</v>
      </c>
      <c r="I26" s="8" t="str">
        <f t="shared" si="4"/>
        <v>C</v>
      </c>
      <c r="J26"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6" s="8"/>
      <c r="L26" s="13"/>
      <c r="M26" s="14"/>
      <c r="N26" s="44">
        <f t="shared" si="6"/>
        <v>82</v>
      </c>
      <c r="O26" s="44">
        <f t="shared" si="7"/>
        <v>80</v>
      </c>
      <c r="Q26" s="44">
        <v>76</v>
      </c>
      <c r="R26" s="44"/>
      <c r="S26" s="45">
        <v>85</v>
      </c>
      <c r="T26" s="44">
        <v>85</v>
      </c>
      <c r="U26" s="44"/>
      <c r="V26" s="45">
        <v>80</v>
      </c>
      <c r="W26" s="44"/>
      <c r="X26" s="44"/>
      <c r="Y26" s="45"/>
      <c r="Z26" s="44"/>
      <c r="AA26" s="44"/>
      <c r="AB26" s="45"/>
      <c r="AC26" s="44"/>
      <c r="AD26" s="44"/>
      <c r="AE26" s="45"/>
      <c r="AF26" s="45">
        <f t="shared" si="8"/>
        <v>82</v>
      </c>
      <c r="AG26" s="44">
        <v>70</v>
      </c>
      <c r="AH26" s="44"/>
      <c r="AI26" s="45">
        <v>80</v>
      </c>
      <c r="AJ26" s="44"/>
      <c r="AK26" s="44"/>
      <c r="AL26" s="45"/>
      <c r="AM26" s="44"/>
      <c r="AN26" s="44"/>
      <c r="AO26" s="45"/>
      <c r="AP26" s="44"/>
      <c r="AQ26" s="44"/>
      <c r="AR26" s="45"/>
      <c r="AS26" s="44"/>
      <c r="AT26" s="44"/>
      <c r="AU26" s="45"/>
      <c r="AV26" s="44">
        <v>80</v>
      </c>
      <c r="AW26" s="46">
        <f t="shared" si="9"/>
        <v>79.428571428571431</v>
      </c>
      <c r="AX26" s="47">
        <f t="shared" si="10"/>
        <v>79</v>
      </c>
      <c r="AY26" s="48"/>
      <c r="AZ26" s="57"/>
      <c r="BA26" s="45">
        <v>85</v>
      </c>
      <c r="BB26" s="57"/>
      <c r="BC26" s="57"/>
      <c r="BD26" s="45">
        <v>80</v>
      </c>
      <c r="BE26" s="57"/>
      <c r="BF26" s="57"/>
      <c r="BG26" s="57"/>
      <c r="BH26" s="57"/>
      <c r="BI26" s="57"/>
      <c r="BJ26" s="57"/>
      <c r="BK26" s="57"/>
      <c r="BL26" s="57"/>
      <c r="BM26" s="57"/>
      <c r="BN26" s="57"/>
      <c r="BO26" s="45">
        <f t="shared" si="11"/>
        <v>83</v>
      </c>
      <c r="BP26" s="44"/>
      <c r="BQ26" s="57">
        <v>50</v>
      </c>
      <c r="BR26" s="45"/>
      <c r="BS26" s="44"/>
      <c r="BT26" s="44"/>
      <c r="BU26" s="45"/>
      <c r="BV26" s="44"/>
      <c r="BW26" s="44"/>
      <c r="BX26" s="45"/>
      <c r="BY26" s="44"/>
      <c r="BZ26" s="44"/>
      <c r="CA26" s="45"/>
      <c r="CB26" s="44"/>
      <c r="CC26" s="44"/>
      <c r="CD26" s="45"/>
      <c r="CE26" s="46">
        <f t="shared" si="12"/>
        <v>71.666666666666671</v>
      </c>
      <c r="CF26" s="47">
        <f t="shared" si="13"/>
        <v>72</v>
      </c>
      <c r="CG26" s="48"/>
      <c r="CH26" s="57">
        <v>7</v>
      </c>
      <c r="CI26" s="49" t="str">
        <f t="shared" si="14"/>
        <v xml:space="preserve">Memiliki kemampuan pemahanan Teori masuk dan berkembangnya Islam di Indonesia, Kerajaan kerajaan Islam di Indonesia, Bukti bukti kehidupan pengaruh islam yang masih ada pada saat ini, </v>
      </c>
      <c r="CJ26" s="48"/>
      <c r="CK26" s="57">
        <v>7</v>
      </c>
      <c r="CL26"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6" s="43">
        <v>4</v>
      </c>
      <c r="CO26" s="57"/>
      <c r="CQ26" s="27" t="s">
        <v>50</v>
      </c>
      <c r="CR26" s="28" t="s">
        <v>51</v>
      </c>
      <c r="CS26" s="28" t="s">
        <v>52</v>
      </c>
      <c r="CW26" s="56">
        <v>4</v>
      </c>
      <c r="CX26" s="56" t="str">
        <f>(IF(CO24="","","Memiliki keterampilan "))&amp;(IF(CO23="","",CO23&amp;", "))&amp;(IF(CO24="","",CO24&amp;", "))&amp;(IF(CO25="","",CO25&amp;", "))&amp;(IF(CO27="","",CO27&amp;", "))&amp;(IF(CO28="","",CO28&amp;", "))&amp;(IF(CO29="","",CO29&amp;", "))&amp;(IF(CO30="","",CO30&amp;", "))&amp;(IF(CO31="","",CO31&amp;", "))&amp;(IF(CO32="","",CO32&amp;", "))&amp;(IF(CO26="","","Masih perlu peningkatan keterampilan "&amp;CO26&amp;"."))</f>
        <v xml:space="preserve">Memiliki keterampilan Membuat makalah tentang teori masuk dan berkembangnya Islam di Indonesia, Membuat makalah tentang kerajaan kerajaan Islam di Indonesia, Membuat makalah tentang bukti bukti kehidupan pengaruh islam yang masih ada pada saat ini, </v>
      </c>
    </row>
    <row r="27" spans="1:102">
      <c r="A27" s="8">
        <v>17</v>
      </c>
      <c r="B27" s="8">
        <v>35002</v>
      </c>
      <c r="C27" s="8" t="s">
        <v>145</v>
      </c>
      <c r="E27" s="50">
        <f t="shared" si="0"/>
        <v>83</v>
      </c>
      <c r="F27" s="8" t="str">
        <f t="shared" si="1"/>
        <v>B</v>
      </c>
      <c r="G27" s="8" t="str">
        <f t="shared" si="2"/>
        <v xml:space="preserve">Memiliki kemampuan pemahanan Teori masuk dan berkembangnya Islam di Indonesia, Kerajaan kerajaan Islam di Indonesia, Bukti bukti kehidupan pengaruh islam yang masih ada pada saat ini, </v>
      </c>
      <c r="H27" s="50">
        <f t="shared" si="3"/>
        <v>73</v>
      </c>
      <c r="I27" s="8" t="str">
        <f t="shared" si="4"/>
        <v>C</v>
      </c>
      <c r="J27"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7" s="8"/>
      <c r="L27" s="13"/>
      <c r="M27" s="14"/>
      <c r="N27" s="44">
        <f t="shared" si="6"/>
        <v>81</v>
      </c>
      <c r="O27" s="44">
        <f t="shared" si="7"/>
        <v>85</v>
      </c>
      <c r="Q27" s="44">
        <v>76</v>
      </c>
      <c r="R27" s="44"/>
      <c r="S27" s="45">
        <v>85</v>
      </c>
      <c r="T27" s="44">
        <v>76</v>
      </c>
      <c r="U27" s="44"/>
      <c r="V27" s="45">
        <v>85</v>
      </c>
      <c r="W27" s="44"/>
      <c r="X27" s="44"/>
      <c r="Y27" s="45"/>
      <c r="Z27" s="44"/>
      <c r="AA27" s="44"/>
      <c r="AB27" s="45"/>
      <c r="AC27" s="44"/>
      <c r="AD27" s="44"/>
      <c r="AE27" s="45"/>
      <c r="AF27" s="45">
        <f t="shared" si="8"/>
        <v>81</v>
      </c>
      <c r="AG27" s="44">
        <v>85</v>
      </c>
      <c r="AH27" s="44"/>
      <c r="AI27" s="45">
        <v>90</v>
      </c>
      <c r="AJ27" s="44"/>
      <c r="AK27" s="44"/>
      <c r="AL27" s="45"/>
      <c r="AM27" s="44"/>
      <c r="AN27" s="44"/>
      <c r="AO27" s="45"/>
      <c r="AP27" s="44"/>
      <c r="AQ27" s="44"/>
      <c r="AR27" s="45"/>
      <c r="AS27" s="44"/>
      <c r="AT27" s="44"/>
      <c r="AU27" s="45"/>
      <c r="AV27" s="44">
        <v>85</v>
      </c>
      <c r="AW27" s="46">
        <f t="shared" si="9"/>
        <v>83.142857142857139</v>
      </c>
      <c r="AX27" s="47">
        <f t="shared" si="10"/>
        <v>83</v>
      </c>
      <c r="AY27" s="48"/>
      <c r="AZ27" s="57"/>
      <c r="BA27" s="45">
        <v>85</v>
      </c>
      <c r="BB27" s="57"/>
      <c r="BC27" s="57"/>
      <c r="BD27" s="45">
        <v>85</v>
      </c>
      <c r="BE27" s="57"/>
      <c r="BF27" s="57"/>
      <c r="BG27" s="57"/>
      <c r="BH27" s="57"/>
      <c r="BI27" s="57"/>
      <c r="BJ27" s="57"/>
      <c r="BK27" s="57"/>
      <c r="BL27" s="57"/>
      <c r="BM27" s="57"/>
      <c r="BN27" s="57"/>
      <c r="BO27" s="45">
        <f t="shared" si="11"/>
        <v>85</v>
      </c>
      <c r="BP27" s="44"/>
      <c r="BQ27" s="57">
        <v>50</v>
      </c>
      <c r="BR27" s="45"/>
      <c r="BS27" s="44"/>
      <c r="BT27" s="44"/>
      <c r="BU27" s="45"/>
      <c r="BV27" s="44"/>
      <c r="BW27" s="44"/>
      <c r="BX27" s="45"/>
      <c r="BY27" s="44"/>
      <c r="BZ27" s="44"/>
      <c r="CA27" s="45"/>
      <c r="CB27" s="44"/>
      <c r="CC27" s="44"/>
      <c r="CD27" s="45"/>
      <c r="CE27" s="46">
        <f t="shared" si="12"/>
        <v>73.333333333333329</v>
      </c>
      <c r="CF27" s="47">
        <f t="shared" si="13"/>
        <v>73</v>
      </c>
      <c r="CG27" s="48"/>
      <c r="CH27" s="57">
        <v>7</v>
      </c>
      <c r="CI27" s="49" t="str">
        <f t="shared" si="14"/>
        <v xml:space="preserve">Memiliki kemampuan pemahanan Teori masuk dan berkembangnya Islam di Indonesia, Kerajaan kerajaan Islam di Indonesia, Bukti bukti kehidupan pengaruh islam yang masih ada pada saat ini, </v>
      </c>
      <c r="CJ27" s="48"/>
      <c r="CK27" s="57">
        <v>7</v>
      </c>
      <c r="CL27"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7" s="43">
        <v>5</v>
      </c>
      <c r="CO27" s="57"/>
      <c r="CQ27" s="21">
        <v>0</v>
      </c>
      <c r="CR27" s="22">
        <v>69</v>
      </c>
      <c r="CS27" s="23" t="s">
        <v>54</v>
      </c>
      <c r="CW27" s="56">
        <v>5</v>
      </c>
      <c r="CX27" s="56" t="str">
        <f>(IF(CO24="","","Memiliki keterampilan "))&amp;(IF(CO23="","",CO23&amp;", "))&amp;(IF(CO24="","",CO24&amp;", "))&amp;(IF(CO25="","",CO25&amp;", "))&amp;(IF(CO26="","",CO26&amp;", "))&amp;(IF(CO28="","",CO28&amp;", "))&amp;(IF(CO29="","",CO29&amp;", "))&amp;(IF(CO30="","",CO30&amp;", "))&amp;(IF(CO31="","",CO31&amp;", "))&amp;(IF(CO32="","",CO32&amp;", "))&amp;(IF(CO27="","","Masih perlu peningkatan keterampilan "&amp;CO27&amp;"."))</f>
        <v xml:space="preserve">Memiliki keterampilan Membuat makalah tentang teori masuk dan berkembangnya Islam di Indonesia, Membuat makalah tentang kerajaan kerajaan Islam di Indonesia, Membuat makalah tentang bukti bukti kehidupan pengaruh islam yang masih ada pada saat ini, </v>
      </c>
    </row>
    <row r="28" spans="1:102">
      <c r="A28" s="8">
        <v>18</v>
      </c>
      <c r="B28" s="8">
        <v>35003</v>
      </c>
      <c r="C28" s="8" t="s">
        <v>146</v>
      </c>
      <c r="E28" s="50">
        <f t="shared" si="0"/>
        <v>84</v>
      </c>
      <c r="F28" s="8" t="str">
        <f t="shared" si="1"/>
        <v>B</v>
      </c>
      <c r="G28" s="8" t="str">
        <f t="shared" si="2"/>
        <v xml:space="preserve">Memiliki kemampuan pemahanan Teori masuk dan berkembangnya Islam di Indonesia, Kerajaan kerajaan Islam di Indonesia, Bukti bukti kehidupan pengaruh islam yang masih ada pada saat ini, </v>
      </c>
      <c r="H28" s="50">
        <f t="shared" si="3"/>
        <v>75</v>
      </c>
      <c r="I28" s="8" t="str">
        <f t="shared" si="4"/>
        <v>C</v>
      </c>
      <c r="J28"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8" s="8"/>
      <c r="L28" s="13"/>
      <c r="M28" s="14"/>
      <c r="N28" s="44">
        <f t="shared" si="6"/>
        <v>82</v>
      </c>
      <c r="O28" s="44">
        <f t="shared" si="7"/>
        <v>85</v>
      </c>
      <c r="Q28" s="44">
        <v>75</v>
      </c>
      <c r="R28" s="44"/>
      <c r="S28" s="45">
        <v>85</v>
      </c>
      <c r="T28" s="44">
        <v>76</v>
      </c>
      <c r="U28" s="44"/>
      <c r="V28" s="45">
        <v>90</v>
      </c>
      <c r="W28" s="44"/>
      <c r="X28" s="44"/>
      <c r="Y28" s="45"/>
      <c r="Z28" s="44"/>
      <c r="AA28" s="44"/>
      <c r="AB28" s="45"/>
      <c r="AC28" s="44"/>
      <c r="AD28" s="44"/>
      <c r="AE28" s="45"/>
      <c r="AF28" s="45">
        <f t="shared" si="8"/>
        <v>82</v>
      </c>
      <c r="AG28" s="44">
        <v>85</v>
      </c>
      <c r="AH28" s="44"/>
      <c r="AI28" s="45">
        <v>90</v>
      </c>
      <c r="AJ28" s="44"/>
      <c r="AK28" s="44"/>
      <c r="AL28" s="45"/>
      <c r="AM28" s="44"/>
      <c r="AN28" s="44"/>
      <c r="AO28" s="45"/>
      <c r="AP28" s="44"/>
      <c r="AQ28" s="44"/>
      <c r="AR28" s="45"/>
      <c r="AS28" s="44"/>
      <c r="AT28" s="44"/>
      <c r="AU28" s="45"/>
      <c r="AV28" s="44">
        <v>85</v>
      </c>
      <c r="AW28" s="46">
        <f t="shared" si="9"/>
        <v>83.714285714285708</v>
      </c>
      <c r="AX28" s="47">
        <f t="shared" si="10"/>
        <v>84</v>
      </c>
      <c r="AY28" s="48"/>
      <c r="AZ28" s="57"/>
      <c r="BA28" s="45">
        <v>85</v>
      </c>
      <c r="BB28" s="57"/>
      <c r="BC28" s="57"/>
      <c r="BD28" s="45">
        <v>90</v>
      </c>
      <c r="BE28" s="57"/>
      <c r="BF28" s="57"/>
      <c r="BG28" s="57"/>
      <c r="BH28" s="57"/>
      <c r="BI28" s="57"/>
      <c r="BJ28" s="57"/>
      <c r="BK28" s="57"/>
      <c r="BL28" s="57"/>
      <c r="BM28" s="57"/>
      <c r="BN28" s="57"/>
      <c r="BO28" s="45">
        <f t="shared" si="11"/>
        <v>88</v>
      </c>
      <c r="BP28" s="44"/>
      <c r="BQ28" s="57">
        <v>50</v>
      </c>
      <c r="BR28" s="45"/>
      <c r="BS28" s="44"/>
      <c r="BT28" s="44"/>
      <c r="BU28" s="45"/>
      <c r="BV28" s="44"/>
      <c r="BW28" s="44"/>
      <c r="BX28" s="45"/>
      <c r="BY28" s="44"/>
      <c r="BZ28" s="44"/>
      <c r="CA28" s="45"/>
      <c r="CB28" s="44"/>
      <c r="CC28" s="44"/>
      <c r="CD28" s="45"/>
      <c r="CE28" s="46">
        <f t="shared" si="12"/>
        <v>75</v>
      </c>
      <c r="CF28" s="47">
        <f t="shared" si="13"/>
        <v>75</v>
      </c>
      <c r="CG28" s="48"/>
      <c r="CH28" s="57">
        <v>7</v>
      </c>
      <c r="CI28" s="49" t="str">
        <f t="shared" si="14"/>
        <v xml:space="preserve">Memiliki kemampuan pemahanan Teori masuk dan berkembangnya Islam di Indonesia, Kerajaan kerajaan Islam di Indonesia, Bukti bukti kehidupan pengaruh islam yang masih ada pada saat ini, </v>
      </c>
      <c r="CJ28" s="48"/>
      <c r="CK28" s="57">
        <v>7</v>
      </c>
      <c r="CL28"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8" s="43">
        <v>6</v>
      </c>
      <c r="CO28" s="57" t="s">
        <v>203</v>
      </c>
      <c r="CQ28" s="21">
        <v>70</v>
      </c>
      <c r="CR28" s="24">
        <v>75</v>
      </c>
      <c r="CS28" s="25" t="s">
        <v>56</v>
      </c>
      <c r="CW28" s="56">
        <v>6</v>
      </c>
      <c r="CX28" s="56" t="str">
        <f>(IF(CO24="","","Memiliki keterampilan "))&amp;(IF(CO23="","",CO23&amp;", "))&amp;(IF(CO24="","",CO24&amp;", "))&amp;(IF(CO25="","",CO25&amp;", "))&amp;(IF(CO26="","",CO26&amp;", "))&amp;(IF(CO27="","",CO27&amp;", "))&amp;(IF(CO29="","",CO29&amp;", "))&amp;(IF(CO30="","",CO30&amp;", "))&amp;(IF(CO31="","",CO31&amp;", "))&amp;(IF(CO32="","",CO32&amp;", "))&amp;(IF(CO28="","","Masih perlu peningkatan keterampilan "&amp;CO28&amp;"."))</f>
        <v>Memiliki keterampilan Membuat makalah tentang teori masuk dan berkembangnya Islam di Indonesia, Membuat makalah tentang kerajaan kerajaan Islam di Indonesia, Masih perlu peningkatan keterampilan Membuat makalah tentang bukti bukti kehidupan pengaruh islam yang masih ada pada saat ini.</v>
      </c>
    </row>
    <row r="29" spans="1:102">
      <c r="A29" s="8">
        <v>19</v>
      </c>
      <c r="B29" s="8">
        <v>35004</v>
      </c>
      <c r="C29" s="8" t="s">
        <v>147</v>
      </c>
      <c r="E29" s="50">
        <f t="shared" si="0"/>
        <v>79</v>
      </c>
      <c r="F29" s="8" t="str">
        <f t="shared" si="1"/>
        <v>B</v>
      </c>
      <c r="G29" s="8" t="str">
        <f t="shared" si="2"/>
        <v xml:space="preserve">Memiliki kemampuan pemahanan Teori masuk dan berkembangnya Islam di Indonesia, Kerajaan kerajaan Islam di Indonesia, Bukti bukti kehidupan pengaruh islam yang masih ada pada saat ini, </v>
      </c>
      <c r="H29" s="50">
        <f t="shared" si="3"/>
        <v>72</v>
      </c>
      <c r="I29" s="8" t="str">
        <f t="shared" si="4"/>
        <v>C</v>
      </c>
      <c r="J29"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9" s="8"/>
      <c r="L29" s="13"/>
      <c r="M29" s="14"/>
      <c r="N29" s="44">
        <f t="shared" si="6"/>
        <v>79</v>
      </c>
      <c r="O29" s="44">
        <f t="shared" si="7"/>
        <v>80</v>
      </c>
      <c r="Q29" s="44">
        <v>76</v>
      </c>
      <c r="R29" s="44"/>
      <c r="S29" s="45">
        <v>85</v>
      </c>
      <c r="T29" s="44">
        <v>76</v>
      </c>
      <c r="U29" s="44"/>
      <c r="V29" s="45">
        <v>80</v>
      </c>
      <c r="W29" s="44"/>
      <c r="X29" s="44"/>
      <c r="Y29" s="45"/>
      <c r="Z29" s="44"/>
      <c r="AA29" s="44"/>
      <c r="AB29" s="45"/>
      <c r="AC29" s="44"/>
      <c r="AD29" s="44"/>
      <c r="AE29" s="45"/>
      <c r="AF29" s="45">
        <f t="shared" si="8"/>
        <v>79</v>
      </c>
      <c r="AG29" s="44">
        <v>75</v>
      </c>
      <c r="AH29" s="44"/>
      <c r="AI29" s="45">
        <v>80</v>
      </c>
      <c r="AJ29" s="44"/>
      <c r="AK29" s="44"/>
      <c r="AL29" s="45"/>
      <c r="AM29" s="44"/>
      <c r="AN29" s="44"/>
      <c r="AO29" s="45"/>
      <c r="AP29" s="44"/>
      <c r="AQ29" s="44"/>
      <c r="AR29" s="45"/>
      <c r="AS29" s="44"/>
      <c r="AT29" s="44"/>
      <c r="AU29" s="45"/>
      <c r="AV29" s="44">
        <v>80</v>
      </c>
      <c r="AW29" s="46">
        <f t="shared" si="9"/>
        <v>78.857142857142861</v>
      </c>
      <c r="AX29" s="47">
        <f t="shared" si="10"/>
        <v>79</v>
      </c>
      <c r="AY29" s="48"/>
      <c r="AZ29" s="57"/>
      <c r="BA29" s="45">
        <v>85</v>
      </c>
      <c r="BB29" s="57"/>
      <c r="BC29" s="57"/>
      <c r="BD29" s="45">
        <v>80</v>
      </c>
      <c r="BE29" s="57"/>
      <c r="BF29" s="57"/>
      <c r="BG29" s="57"/>
      <c r="BH29" s="57"/>
      <c r="BI29" s="57"/>
      <c r="BJ29" s="57"/>
      <c r="BK29" s="57"/>
      <c r="BL29" s="57"/>
      <c r="BM29" s="57"/>
      <c r="BN29" s="57"/>
      <c r="BO29" s="45">
        <f t="shared" si="11"/>
        <v>83</v>
      </c>
      <c r="BP29" s="44"/>
      <c r="BQ29" s="57">
        <v>50</v>
      </c>
      <c r="BR29" s="45"/>
      <c r="BS29" s="44"/>
      <c r="BT29" s="44"/>
      <c r="BU29" s="45"/>
      <c r="BV29" s="44"/>
      <c r="BW29" s="44"/>
      <c r="BX29" s="45"/>
      <c r="BY29" s="44"/>
      <c r="BZ29" s="44"/>
      <c r="CA29" s="45"/>
      <c r="CB29" s="44"/>
      <c r="CC29" s="44"/>
      <c r="CD29" s="45"/>
      <c r="CE29" s="46">
        <f t="shared" si="12"/>
        <v>71.666666666666671</v>
      </c>
      <c r="CF29" s="47">
        <f t="shared" si="13"/>
        <v>72</v>
      </c>
      <c r="CG29" s="48"/>
      <c r="CH29" s="57">
        <v>7</v>
      </c>
      <c r="CI29" s="49" t="str">
        <f t="shared" si="14"/>
        <v xml:space="preserve">Memiliki kemampuan pemahanan Teori masuk dan berkembangnya Islam di Indonesia, Kerajaan kerajaan Islam di Indonesia, Bukti bukti kehidupan pengaruh islam yang masih ada pada saat ini, </v>
      </c>
      <c r="CJ29" s="48"/>
      <c r="CK29" s="57">
        <v>7</v>
      </c>
      <c r="CL29"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9" s="43">
        <v>7</v>
      </c>
      <c r="CO29" s="57"/>
      <c r="CQ29" s="21">
        <v>76</v>
      </c>
      <c r="CR29" s="24">
        <v>90</v>
      </c>
      <c r="CS29" s="25" t="s">
        <v>58</v>
      </c>
      <c r="CW29" s="56">
        <v>7</v>
      </c>
      <c r="CX29" s="56" t="str">
        <f>(IF(CO24="","","Memiliki keterampilan "))&amp;(IF(CO23="","",CO23&amp;", "))&amp;(IF(CO24="","",CO24&amp;", "))&amp;(IF(CO25="","",CO25&amp;", "))&amp;(IF(CO26="","",CO26&amp;", "))&amp;(IF(CO27="","",CO27&amp;", "))&amp;(IF(CO28="","",CO28&amp;", "))&amp;(IF(CO30="","",CO30&amp;", "))&amp;(IF(CO31="","",CO31&amp;", "))&amp;(IF(CO32="","",CO32&amp;", "))&amp;(IF(CO29="","","Masih perlu peningkatan keterampilan "&amp;CO29&amp;"."))</f>
        <v xml:space="preserve">Memiliki keterampilan Membuat makalah tentang teori masuk dan berkembangnya Islam di Indonesia, Membuat makalah tentang kerajaan kerajaan Islam di Indonesia, Membuat makalah tentang bukti bukti kehidupan pengaruh islam yang masih ada pada saat ini, </v>
      </c>
    </row>
    <row r="30" spans="1:102">
      <c r="A30" s="8">
        <v>20</v>
      </c>
      <c r="B30" s="8">
        <v>35005</v>
      </c>
      <c r="C30" s="8" t="s">
        <v>148</v>
      </c>
      <c r="E30" s="50">
        <f t="shared" si="0"/>
        <v>78</v>
      </c>
      <c r="F30" s="8" t="str">
        <f t="shared" si="1"/>
        <v>B</v>
      </c>
      <c r="G30" s="8" t="str">
        <f t="shared" si="2"/>
        <v xml:space="preserve">Memiliki kemampuan pemahanan Teori masuk dan berkembangnya Islam di Indonesia, Kerajaan kerajaan Islam di Indonesia, Bukti bukti kehidupan pengaruh islam yang masih ada pada saat ini, </v>
      </c>
      <c r="H30" s="50">
        <f t="shared" si="3"/>
        <v>77</v>
      </c>
      <c r="I30" s="8" t="str">
        <f t="shared" si="4"/>
        <v>B</v>
      </c>
      <c r="J30"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0" s="8"/>
      <c r="L30" s="13"/>
      <c r="M30" s="14"/>
      <c r="N30" s="44">
        <f t="shared" si="6"/>
        <v>83</v>
      </c>
      <c r="O30" s="44">
        <f t="shared" si="7"/>
        <v>70</v>
      </c>
      <c r="Q30" s="44">
        <v>75</v>
      </c>
      <c r="R30" s="44"/>
      <c r="S30" s="45">
        <v>85</v>
      </c>
      <c r="T30" s="44">
        <v>76</v>
      </c>
      <c r="U30" s="44"/>
      <c r="V30" s="45">
        <v>95</v>
      </c>
      <c r="W30" s="44"/>
      <c r="X30" s="44"/>
      <c r="Y30" s="45"/>
      <c r="Z30" s="44"/>
      <c r="AA30" s="44"/>
      <c r="AB30" s="45"/>
      <c r="AC30" s="44"/>
      <c r="AD30" s="44"/>
      <c r="AE30" s="45"/>
      <c r="AF30" s="45">
        <f t="shared" si="8"/>
        <v>83</v>
      </c>
      <c r="AG30" s="44">
        <v>70</v>
      </c>
      <c r="AH30" s="44"/>
      <c r="AI30" s="45">
        <v>75</v>
      </c>
      <c r="AJ30" s="44"/>
      <c r="AK30" s="44"/>
      <c r="AL30" s="45"/>
      <c r="AM30" s="44"/>
      <c r="AN30" s="44"/>
      <c r="AO30" s="45"/>
      <c r="AP30" s="44"/>
      <c r="AQ30" s="44"/>
      <c r="AR30" s="45"/>
      <c r="AS30" s="44"/>
      <c r="AT30" s="44"/>
      <c r="AU30" s="45"/>
      <c r="AV30" s="44">
        <v>70</v>
      </c>
      <c r="AW30" s="46">
        <f t="shared" si="9"/>
        <v>78</v>
      </c>
      <c r="AX30" s="47">
        <f t="shared" si="10"/>
        <v>78</v>
      </c>
      <c r="AY30" s="48"/>
      <c r="AZ30" s="57"/>
      <c r="BA30" s="45">
        <v>85</v>
      </c>
      <c r="BB30" s="57"/>
      <c r="BC30" s="57"/>
      <c r="BD30" s="45">
        <v>95</v>
      </c>
      <c r="BE30" s="57"/>
      <c r="BF30" s="57"/>
      <c r="BG30" s="57"/>
      <c r="BH30" s="57"/>
      <c r="BI30" s="57"/>
      <c r="BJ30" s="57"/>
      <c r="BK30" s="57"/>
      <c r="BL30" s="57"/>
      <c r="BM30" s="57"/>
      <c r="BN30" s="57"/>
      <c r="BO30" s="45">
        <f t="shared" si="11"/>
        <v>90</v>
      </c>
      <c r="BP30" s="44"/>
      <c r="BQ30" s="57">
        <v>50</v>
      </c>
      <c r="BR30" s="45"/>
      <c r="BS30" s="44"/>
      <c r="BT30" s="44"/>
      <c r="BU30" s="45"/>
      <c r="BV30" s="44"/>
      <c r="BW30" s="44"/>
      <c r="BX30" s="45"/>
      <c r="BY30" s="44"/>
      <c r="BZ30" s="44"/>
      <c r="CA30" s="45"/>
      <c r="CB30" s="44"/>
      <c r="CC30" s="44"/>
      <c r="CD30" s="45"/>
      <c r="CE30" s="46">
        <f t="shared" si="12"/>
        <v>76.666666666666671</v>
      </c>
      <c r="CF30" s="47">
        <f t="shared" si="13"/>
        <v>77</v>
      </c>
      <c r="CG30" s="48"/>
      <c r="CH30" s="57">
        <v>7</v>
      </c>
      <c r="CI30" s="49" t="str">
        <f t="shared" si="14"/>
        <v xml:space="preserve">Memiliki kemampuan pemahanan Teori masuk dan berkembangnya Islam di Indonesia, Kerajaan kerajaan Islam di Indonesia, Bukti bukti kehidupan pengaruh islam yang masih ada pada saat ini, </v>
      </c>
      <c r="CJ30" s="48"/>
      <c r="CK30" s="57">
        <v>7</v>
      </c>
      <c r="CL30"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30" s="43">
        <v>8</v>
      </c>
      <c r="CO30" s="57"/>
      <c r="CQ30" s="21">
        <v>91</v>
      </c>
      <c r="CR30" s="24">
        <v>100</v>
      </c>
      <c r="CS30" s="25" t="s">
        <v>15</v>
      </c>
      <c r="CW30" s="56">
        <v>8</v>
      </c>
      <c r="CX30" s="56" t="str">
        <f>(IF(CO24="","","Memiliki keterampilan "))&amp;(IF(CO23="","",CO23&amp;", "))&amp;(IF(CO24="","",CO24&amp;", "))&amp;(IF(CO25="","",CO25&amp;", "))&amp;(IF(CO26="","",CO26&amp;", "))&amp;(IF(CO27="","",CO27&amp;", "))&amp;(IF(CO28="","",CO28&amp;", "))&amp;(IF(CO29="","",CO29&amp;", "))&amp;(IF(CO31="","",CO31&amp;", "))&amp;(IF(CO32="","",CO32&amp;", "))&amp;(IF(CO30="","","Masih perlu peningkatan keterampilan "&amp;CO30&amp;"."))</f>
        <v xml:space="preserve">Memiliki keterampilan Membuat makalah tentang teori masuk dan berkembangnya Islam di Indonesia, Membuat makalah tentang kerajaan kerajaan Islam di Indonesia, Membuat makalah tentang bukti bukti kehidupan pengaruh islam yang masih ada pada saat ini, </v>
      </c>
    </row>
    <row r="31" spans="1:102">
      <c r="A31" s="8">
        <v>21</v>
      </c>
      <c r="B31" s="8">
        <v>35006</v>
      </c>
      <c r="C31" s="8" t="s">
        <v>149</v>
      </c>
      <c r="E31" s="50">
        <f t="shared" si="0"/>
        <v>82</v>
      </c>
      <c r="F31" s="8" t="str">
        <f t="shared" si="1"/>
        <v>B</v>
      </c>
      <c r="G31" s="8" t="str">
        <f t="shared" si="2"/>
        <v xml:space="preserve">Memiliki kemampuan pemahanan Teori masuk dan berkembangnya Islam di Indonesia, Kerajaan kerajaan Islam di Indonesia, Bukti bukti kehidupan pengaruh islam yang masih ada pada saat ini, </v>
      </c>
      <c r="H31" s="50">
        <f t="shared" si="3"/>
        <v>88</v>
      </c>
      <c r="I31" s="8" t="str">
        <f t="shared" si="4"/>
        <v>B</v>
      </c>
      <c r="J31"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1" s="8"/>
      <c r="L31" s="13"/>
      <c r="M31" s="14"/>
      <c r="N31" s="44">
        <f t="shared" si="6"/>
        <v>88</v>
      </c>
      <c r="O31" s="44">
        <f t="shared" si="7"/>
        <v>75</v>
      </c>
      <c r="Q31" s="44">
        <v>100</v>
      </c>
      <c r="R31" s="44"/>
      <c r="S31" s="45">
        <v>95</v>
      </c>
      <c r="T31" s="44">
        <v>76</v>
      </c>
      <c r="U31" s="44"/>
      <c r="V31" s="45">
        <v>80</v>
      </c>
      <c r="W31" s="44"/>
      <c r="X31" s="44"/>
      <c r="Y31" s="45"/>
      <c r="Z31" s="44"/>
      <c r="AA31" s="44"/>
      <c r="AB31" s="45"/>
      <c r="AC31" s="44"/>
      <c r="AD31" s="44"/>
      <c r="AE31" s="45"/>
      <c r="AF31" s="45">
        <f t="shared" si="8"/>
        <v>88</v>
      </c>
      <c r="AG31" s="44">
        <v>70</v>
      </c>
      <c r="AH31" s="44"/>
      <c r="AI31" s="45">
        <v>75</v>
      </c>
      <c r="AJ31" s="44"/>
      <c r="AK31" s="44"/>
      <c r="AL31" s="45"/>
      <c r="AM31" s="44"/>
      <c r="AN31" s="44"/>
      <c r="AO31" s="45"/>
      <c r="AP31" s="44"/>
      <c r="AQ31" s="44"/>
      <c r="AR31" s="45"/>
      <c r="AS31" s="44"/>
      <c r="AT31" s="44"/>
      <c r="AU31" s="45"/>
      <c r="AV31" s="44">
        <v>75</v>
      </c>
      <c r="AW31" s="46">
        <f t="shared" si="9"/>
        <v>81.571428571428569</v>
      </c>
      <c r="AX31" s="47">
        <f t="shared" si="10"/>
        <v>82</v>
      </c>
      <c r="AY31" s="48"/>
      <c r="AZ31" s="57"/>
      <c r="BA31" s="45">
        <v>95</v>
      </c>
      <c r="BB31" s="57"/>
      <c r="BC31" s="57"/>
      <c r="BD31" s="45">
        <v>80</v>
      </c>
      <c r="BE31" s="57"/>
      <c r="BF31" s="57"/>
      <c r="BG31" s="57"/>
      <c r="BH31" s="57"/>
      <c r="BI31" s="57"/>
      <c r="BJ31" s="57"/>
      <c r="BK31" s="57"/>
      <c r="BL31" s="57"/>
      <c r="BM31" s="57"/>
      <c r="BN31" s="57"/>
      <c r="BO31" s="45">
        <f t="shared" si="11"/>
        <v>88</v>
      </c>
      <c r="BP31" s="44"/>
      <c r="BQ31" s="44">
        <v>90</v>
      </c>
      <c r="BR31" s="45"/>
      <c r="BS31" s="44"/>
      <c r="BT31" s="44"/>
      <c r="BU31" s="45"/>
      <c r="BV31" s="44"/>
      <c r="BW31" s="44"/>
      <c r="BX31" s="45"/>
      <c r="BY31" s="44"/>
      <c r="BZ31" s="44"/>
      <c r="CA31" s="45"/>
      <c r="CB31" s="44"/>
      <c r="CC31" s="44"/>
      <c r="CD31" s="45"/>
      <c r="CE31" s="46">
        <f t="shared" si="12"/>
        <v>88.333333333333329</v>
      </c>
      <c r="CF31" s="47">
        <f t="shared" si="13"/>
        <v>88</v>
      </c>
      <c r="CG31" s="48"/>
      <c r="CH31" s="57">
        <v>7</v>
      </c>
      <c r="CI31" s="49" t="str">
        <f t="shared" si="14"/>
        <v xml:space="preserve">Memiliki kemampuan pemahanan Teori masuk dan berkembangnya Islam di Indonesia, Kerajaan kerajaan Islam di Indonesia, Bukti bukti kehidupan pengaruh islam yang masih ada pada saat ini, </v>
      </c>
      <c r="CJ31" s="48"/>
      <c r="CK31" s="57">
        <v>7</v>
      </c>
      <c r="CL31"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31" s="43">
        <v>9</v>
      </c>
      <c r="CO31" s="57"/>
      <c r="CW31" s="56">
        <v>9</v>
      </c>
      <c r="CX31" s="56" t="str">
        <f>(IF(CO24="","","Memiliki keterampilan "))&amp;(IF(CO23="","",CO23&amp;", "))&amp;(IF(CO24="","",CO24&amp;", "))&amp;(IF(CO25="","",CO25&amp;", "))&amp;(IF(CO26="","",CO26&amp;", "))&amp;(IF(CO27="","",CO27&amp;", "))&amp;(IF(CO28="","",CO28&amp;", "))&amp;(IF(CO29="","",CO29&amp;", "))&amp;(IF(CO30="","",CO30&amp;", "))&amp;(IF(CO32="","",CO32&amp;", "))&amp;(IF(CO31="","","Masih perlu peningkatan keterampilan "&amp;CO31&amp;"."))</f>
        <v xml:space="preserve">Memiliki keterampilan Membuat makalah tentang teori masuk dan berkembangnya Islam di Indonesia, Membuat makalah tentang kerajaan kerajaan Islam di Indonesia, Membuat makalah tentang bukti bukti kehidupan pengaruh islam yang masih ada pada saat ini, </v>
      </c>
    </row>
    <row r="32" spans="1:102">
      <c r="A32" s="8">
        <v>22</v>
      </c>
      <c r="B32" s="8">
        <v>35007</v>
      </c>
      <c r="C32" s="8" t="s">
        <v>150</v>
      </c>
      <c r="E32" s="50">
        <f t="shared" si="0"/>
        <v>82</v>
      </c>
      <c r="F32" s="8" t="str">
        <f t="shared" si="1"/>
        <v>B</v>
      </c>
      <c r="G32" s="8" t="str">
        <f t="shared" si="2"/>
        <v xml:space="preserve">Memiliki kemampuan pemahanan Teori masuk dan berkembangnya Islam di Indonesia, Kerajaan kerajaan Islam di Indonesia, Bukti bukti kehidupan pengaruh islam yang masih ada pada saat ini, </v>
      </c>
      <c r="H32" s="50">
        <f t="shared" si="3"/>
        <v>90</v>
      </c>
      <c r="I32" s="8" t="str">
        <f t="shared" si="4"/>
        <v>B</v>
      </c>
      <c r="J32"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2" s="8"/>
      <c r="L32" s="13"/>
      <c r="M32" s="14"/>
      <c r="N32" s="44">
        <f t="shared" si="6"/>
        <v>84</v>
      </c>
      <c r="O32" s="44">
        <f t="shared" si="7"/>
        <v>80</v>
      </c>
      <c r="Q32" s="44">
        <v>80</v>
      </c>
      <c r="R32" s="44"/>
      <c r="S32" s="45">
        <v>95</v>
      </c>
      <c r="T32" s="44">
        <v>76</v>
      </c>
      <c r="U32" s="44"/>
      <c r="V32" s="45">
        <v>85</v>
      </c>
      <c r="W32" s="44"/>
      <c r="X32" s="44"/>
      <c r="Y32" s="45"/>
      <c r="Z32" s="44"/>
      <c r="AA32" s="44"/>
      <c r="AB32" s="45"/>
      <c r="AC32" s="44"/>
      <c r="AD32" s="44"/>
      <c r="AE32" s="45"/>
      <c r="AF32" s="45">
        <f t="shared" si="8"/>
        <v>84</v>
      </c>
      <c r="AG32" s="44">
        <v>75</v>
      </c>
      <c r="AH32" s="44"/>
      <c r="AI32" s="45">
        <v>80</v>
      </c>
      <c r="AJ32" s="44"/>
      <c r="AK32" s="44"/>
      <c r="AL32" s="45"/>
      <c r="AM32" s="44"/>
      <c r="AN32" s="44"/>
      <c r="AO32" s="45"/>
      <c r="AP32" s="44"/>
      <c r="AQ32" s="44"/>
      <c r="AR32" s="45"/>
      <c r="AS32" s="44"/>
      <c r="AT32" s="44"/>
      <c r="AU32" s="45"/>
      <c r="AV32" s="44">
        <v>80</v>
      </c>
      <c r="AW32" s="46">
        <f t="shared" si="9"/>
        <v>81.571428571428569</v>
      </c>
      <c r="AX32" s="47">
        <f t="shared" si="10"/>
        <v>82</v>
      </c>
      <c r="AY32" s="48"/>
      <c r="AZ32" s="57"/>
      <c r="BA32" s="45">
        <v>95</v>
      </c>
      <c r="BB32" s="57"/>
      <c r="BC32" s="57"/>
      <c r="BD32" s="45">
        <v>85</v>
      </c>
      <c r="BE32" s="57"/>
      <c r="BF32" s="57"/>
      <c r="BG32" s="57"/>
      <c r="BH32" s="57"/>
      <c r="BI32" s="57"/>
      <c r="BJ32" s="57"/>
      <c r="BK32" s="57"/>
      <c r="BL32" s="57"/>
      <c r="BM32" s="57"/>
      <c r="BN32" s="57"/>
      <c r="BO32" s="45">
        <f t="shared" si="11"/>
        <v>90</v>
      </c>
      <c r="BP32" s="44"/>
      <c r="BQ32" s="44">
        <v>90</v>
      </c>
      <c r="BR32" s="45"/>
      <c r="BS32" s="44"/>
      <c r="BT32" s="44"/>
      <c r="BU32" s="45"/>
      <c r="BV32" s="44"/>
      <c r="BW32" s="44"/>
      <c r="BX32" s="45"/>
      <c r="BY32" s="44"/>
      <c r="BZ32" s="44"/>
      <c r="CA32" s="45"/>
      <c r="CB32" s="44"/>
      <c r="CC32" s="44"/>
      <c r="CD32" s="45"/>
      <c r="CE32" s="46">
        <f t="shared" si="12"/>
        <v>90</v>
      </c>
      <c r="CF32" s="47">
        <f t="shared" si="13"/>
        <v>90</v>
      </c>
      <c r="CG32" s="48"/>
      <c r="CH32" s="57">
        <v>7</v>
      </c>
      <c r="CI32" s="49" t="str">
        <f t="shared" si="14"/>
        <v xml:space="preserve">Memiliki kemampuan pemahanan Teori masuk dan berkembangnya Islam di Indonesia, Kerajaan kerajaan Islam di Indonesia, Bukti bukti kehidupan pengaruh islam yang masih ada pada saat ini, </v>
      </c>
      <c r="CJ32" s="48"/>
      <c r="CK32" s="57">
        <v>7</v>
      </c>
      <c r="CL32"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32" s="43">
        <v>10</v>
      </c>
      <c r="CO32" s="57"/>
      <c r="CW32" s="56">
        <v>10</v>
      </c>
      <c r="CX32" s="56" t="str">
        <f>(IF(CO24="","","Memiliki keterampilan "))&amp;(IF(CO23="","",CO23&amp;", "))&amp;(IF(CO24="","",CO24&amp;", "))&amp;(IF(CO25="","",CO25&amp;", "))&amp;(IF(CO26="","",CO26&amp;", "))&amp;(IF(CO27="","",CO27&amp;", "))&amp;(IF(CO28="","",CO28&amp;", "))&amp;(IF(CO29="","",CO29&amp;", "))&amp;(IF(CO30="","",CO30&amp;", "))&amp;(IF(CO31="","",CO31&amp;", "))&amp;(IF(CO32="","","Masih perlu peningkatan keterampilan "&amp;CO32&amp;"."))</f>
        <v xml:space="preserve">Memiliki keterampilan Membuat makalah tentang teori masuk dan berkembangnya Islam di Indonesia, Membuat makalah tentang kerajaan kerajaan Islam di Indonesia, Membuat makalah tentang bukti bukti kehidupan pengaruh islam yang masih ada pada saat ini, </v>
      </c>
    </row>
    <row r="33" spans="1:102">
      <c r="A33" s="8">
        <v>23</v>
      </c>
      <c r="B33" s="8">
        <v>35008</v>
      </c>
      <c r="C33" s="8" t="s">
        <v>151</v>
      </c>
      <c r="E33" s="50">
        <f t="shared" si="0"/>
        <v>79</v>
      </c>
      <c r="F33" s="8" t="str">
        <f t="shared" si="1"/>
        <v>B</v>
      </c>
      <c r="G33" s="8" t="str">
        <f t="shared" si="2"/>
        <v xml:space="preserve">Memiliki kemampuan pemahanan Teori masuk dan berkembangnya Islam di Indonesia, Kerajaan kerajaan Islam di Indonesia, Bukti bukti kehidupan pengaruh islam yang masih ada pada saat ini, </v>
      </c>
      <c r="H33" s="50">
        <f t="shared" si="3"/>
        <v>72</v>
      </c>
      <c r="I33" s="8" t="str">
        <f t="shared" si="4"/>
        <v>C</v>
      </c>
      <c r="J33"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3" s="8"/>
      <c r="L33" s="13"/>
      <c r="M33" s="14"/>
      <c r="N33" s="44">
        <f t="shared" si="6"/>
        <v>80</v>
      </c>
      <c r="O33" s="44">
        <f t="shared" si="7"/>
        <v>85</v>
      </c>
      <c r="Q33" s="44">
        <v>80</v>
      </c>
      <c r="R33" s="44"/>
      <c r="S33" s="45">
        <v>85</v>
      </c>
      <c r="T33" s="44">
        <v>76</v>
      </c>
      <c r="U33" s="44"/>
      <c r="V33" s="45">
        <v>80</v>
      </c>
      <c r="W33" s="44"/>
      <c r="X33" s="44"/>
      <c r="Y33" s="45"/>
      <c r="Z33" s="44"/>
      <c r="AA33" s="44"/>
      <c r="AB33" s="45"/>
      <c r="AC33" s="44"/>
      <c r="AD33" s="44"/>
      <c r="AE33" s="45"/>
      <c r="AF33" s="45">
        <f t="shared" si="8"/>
        <v>80</v>
      </c>
      <c r="AG33" s="44">
        <v>70</v>
      </c>
      <c r="AH33" s="44"/>
      <c r="AI33" s="45">
        <v>75</v>
      </c>
      <c r="AJ33" s="44"/>
      <c r="AK33" s="44"/>
      <c r="AL33" s="45"/>
      <c r="AM33" s="44"/>
      <c r="AN33" s="44"/>
      <c r="AO33" s="45"/>
      <c r="AP33" s="44"/>
      <c r="AQ33" s="44"/>
      <c r="AR33" s="45"/>
      <c r="AS33" s="44"/>
      <c r="AT33" s="44"/>
      <c r="AU33" s="45"/>
      <c r="AV33" s="44">
        <v>85</v>
      </c>
      <c r="AW33" s="46">
        <f t="shared" si="9"/>
        <v>78.714285714285708</v>
      </c>
      <c r="AX33" s="47">
        <f t="shared" si="10"/>
        <v>79</v>
      </c>
      <c r="AY33" s="48"/>
      <c r="AZ33" s="57"/>
      <c r="BA33" s="45">
        <v>85</v>
      </c>
      <c r="BB33" s="57"/>
      <c r="BC33" s="57"/>
      <c r="BD33" s="45">
        <v>80</v>
      </c>
      <c r="BE33" s="57"/>
      <c r="BF33" s="57"/>
      <c r="BG33" s="57"/>
      <c r="BH33" s="57"/>
      <c r="BI33" s="57"/>
      <c r="BJ33" s="57"/>
      <c r="BK33" s="57"/>
      <c r="BL33" s="57"/>
      <c r="BM33" s="57"/>
      <c r="BN33" s="57"/>
      <c r="BO33" s="45">
        <f t="shared" si="11"/>
        <v>83</v>
      </c>
      <c r="BP33" s="44"/>
      <c r="BQ33" s="57">
        <v>50</v>
      </c>
      <c r="BR33" s="45"/>
      <c r="BS33" s="44"/>
      <c r="BT33" s="44"/>
      <c r="BU33" s="45"/>
      <c r="BV33" s="44"/>
      <c r="BW33" s="44"/>
      <c r="BX33" s="45"/>
      <c r="BY33" s="44"/>
      <c r="BZ33" s="44"/>
      <c r="CA33" s="45"/>
      <c r="CB33" s="44"/>
      <c r="CC33" s="44"/>
      <c r="CD33" s="45"/>
      <c r="CE33" s="46">
        <f t="shared" si="12"/>
        <v>71.666666666666671</v>
      </c>
      <c r="CF33" s="47">
        <f t="shared" si="13"/>
        <v>72</v>
      </c>
      <c r="CG33" s="48"/>
      <c r="CH33" s="57">
        <v>7</v>
      </c>
      <c r="CI33" s="49" t="str">
        <f t="shared" si="14"/>
        <v xml:space="preserve">Memiliki kemampuan pemahanan Teori masuk dan berkembangnya Islam di Indonesia, Kerajaan kerajaan Islam di Indonesia, Bukti bukti kehidupan pengaruh islam yang masih ada pada saat ini, </v>
      </c>
      <c r="CJ33" s="48"/>
      <c r="CK33" s="57">
        <v>7</v>
      </c>
      <c r="CL33"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W33" s="56">
        <v>11</v>
      </c>
      <c r="CX33" s="56" t="str">
        <f>(IF(CO23="","","Memiliki keterampilan  "))&amp;(IF(CO23="","",CO23&amp;", "))&amp;(IF(CO24="","",CO24&amp;", "))&amp;(IF(CO25="","",CO25&amp;", "))&amp;(IF(CO26="","",CO26&amp;", "))&amp;(IF(CO27="","",CO27&amp;", "))&amp;(IF(CO28="","",CO28&amp;", "))&amp;(IF(CO29="","",CO29&amp;", "))&amp;(IF(CO30="","",CO30&amp;", "))&amp;(IF(CO31="","",CO31&amp;", "))&amp;(IF(CO32="","",CO32&amp;"."))</f>
        <v xml:space="preserve">Memiliki keterampilan  Membuat makalah tentang teori masuk dan berkembangnya Islam di Indonesia, Membuat makalah tentang kerajaan kerajaan Islam di Indonesia, Membuat makalah tentang bukti bukti kehidupan pengaruh islam yang masih ada pada saat ini, </v>
      </c>
    </row>
    <row r="34" spans="1:102">
      <c r="A34" s="8">
        <v>24</v>
      </c>
      <c r="B34" s="8">
        <v>35009</v>
      </c>
      <c r="C34" s="8" t="s">
        <v>152</v>
      </c>
      <c r="E34" s="50">
        <f t="shared" si="0"/>
        <v>75</v>
      </c>
      <c r="F34" s="8" t="str">
        <f t="shared" si="1"/>
        <v>C</v>
      </c>
      <c r="G34" s="8" t="str">
        <f t="shared" si="2"/>
        <v xml:space="preserve">Memiliki kemampuan pemahanan Teori masuk dan berkembangnya Islam di Indonesia, Kerajaan kerajaan Islam di Indonesia, Bukti bukti kehidupan pengaruh islam yang masih ada pada saat ini, </v>
      </c>
      <c r="H34" s="50">
        <f t="shared" si="3"/>
        <v>70</v>
      </c>
      <c r="I34" s="8" t="str">
        <f t="shared" si="4"/>
        <v>C</v>
      </c>
      <c r="J34"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4" s="8"/>
      <c r="L34" s="13"/>
      <c r="M34" s="14"/>
      <c r="N34" s="44">
        <f t="shared" si="6"/>
        <v>77</v>
      </c>
      <c r="O34" s="44">
        <f t="shared" si="7"/>
        <v>75</v>
      </c>
      <c r="Q34" s="44">
        <v>70</v>
      </c>
      <c r="R34" s="44"/>
      <c r="S34" s="45">
        <v>70</v>
      </c>
      <c r="T34" s="44">
        <v>78</v>
      </c>
      <c r="U34" s="44"/>
      <c r="V34" s="45">
        <v>90</v>
      </c>
      <c r="W34" s="44"/>
      <c r="X34" s="44"/>
      <c r="Y34" s="45"/>
      <c r="Z34" s="44"/>
      <c r="AA34" s="44"/>
      <c r="AB34" s="45"/>
      <c r="AC34" s="44"/>
      <c r="AD34" s="44"/>
      <c r="AE34" s="45"/>
      <c r="AF34" s="45">
        <f t="shared" si="8"/>
        <v>77</v>
      </c>
      <c r="AG34" s="44">
        <v>70</v>
      </c>
      <c r="AH34" s="44"/>
      <c r="AI34" s="45">
        <v>70</v>
      </c>
      <c r="AJ34" s="44"/>
      <c r="AK34" s="44"/>
      <c r="AL34" s="45"/>
      <c r="AM34" s="44"/>
      <c r="AN34" s="44"/>
      <c r="AO34" s="45"/>
      <c r="AP34" s="44"/>
      <c r="AQ34" s="44"/>
      <c r="AR34" s="45"/>
      <c r="AS34" s="44"/>
      <c r="AT34" s="44"/>
      <c r="AU34" s="45"/>
      <c r="AV34" s="44">
        <v>75</v>
      </c>
      <c r="AW34" s="46">
        <f t="shared" si="9"/>
        <v>74.714285714285708</v>
      </c>
      <c r="AX34" s="47">
        <f t="shared" si="10"/>
        <v>75</v>
      </c>
      <c r="AY34" s="48"/>
      <c r="AZ34" s="57"/>
      <c r="BA34" s="45">
        <v>70</v>
      </c>
      <c r="BB34" s="57"/>
      <c r="BC34" s="57"/>
      <c r="BD34" s="45">
        <v>90</v>
      </c>
      <c r="BE34" s="57"/>
      <c r="BF34" s="57"/>
      <c r="BG34" s="57"/>
      <c r="BH34" s="57"/>
      <c r="BI34" s="57"/>
      <c r="BJ34" s="57"/>
      <c r="BK34" s="57"/>
      <c r="BL34" s="57"/>
      <c r="BM34" s="57"/>
      <c r="BN34" s="57"/>
      <c r="BO34" s="45">
        <f t="shared" si="11"/>
        <v>80</v>
      </c>
      <c r="BP34" s="44"/>
      <c r="BQ34" s="57">
        <v>50</v>
      </c>
      <c r="BR34" s="45"/>
      <c r="BS34" s="44"/>
      <c r="BT34" s="44"/>
      <c r="BU34" s="45"/>
      <c r="BV34" s="44"/>
      <c r="BW34" s="44"/>
      <c r="BX34" s="45"/>
      <c r="BY34" s="44"/>
      <c r="BZ34" s="44"/>
      <c r="CA34" s="45"/>
      <c r="CB34" s="44"/>
      <c r="CC34" s="44"/>
      <c r="CD34" s="45"/>
      <c r="CE34" s="46">
        <f t="shared" si="12"/>
        <v>70</v>
      </c>
      <c r="CF34" s="47">
        <f t="shared" si="13"/>
        <v>70</v>
      </c>
      <c r="CG34" s="48"/>
      <c r="CH34" s="57">
        <v>7</v>
      </c>
      <c r="CI34" s="49" t="str">
        <f t="shared" si="14"/>
        <v xml:space="preserve">Memiliki kemampuan pemahanan Teori masuk dan berkembangnya Islam di Indonesia, Kerajaan kerajaan Islam di Indonesia, Bukti bukti kehidupan pengaruh islam yang masih ada pada saat ini, </v>
      </c>
      <c r="CJ34" s="48"/>
      <c r="CK34" s="57">
        <v>7</v>
      </c>
      <c r="CL34"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35" spans="1:102">
      <c r="A35" s="8">
        <v>25</v>
      </c>
      <c r="B35" s="8">
        <v>35010</v>
      </c>
      <c r="C35" s="8" t="s">
        <v>153</v>
      </c>
      <c r="E35" s="50">
        <f t="shared" si="0"/>
        <v>81</v>
      </c>
      <c r="F35" s="8" t="str">
        <f t="shared" si="1"/>
        <v>B</v>
      </c>
      <c r="G35" s="8" t="str">
        <f t="shared" si="2"/>
        <v xml:space="preserve">Memiliki kemampuan pemahanan Teori masuk dan berkembangnya Islam di Indonesia, Kerajaan kerajaan Islam di Indonesia, Bukti bukti kehidupan pengaruh islam yang masih ada pada saat ini, </v>
      </c>
      <c r="H35" s="50">
        <f t="shared" si="3"/>
        <v>72</v>
      </c>
      <c r="I35" s="8" t="str">
        <f t="shared" si="4"/>
        <v>C</v>
      </c>
      <c r="J35"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5" s="8"/>
      <c r="L35" s="13"/>
      <c r="M35" s="14"/>
      <c r="N35" s="44">
        <f t="shared" si="6"/>
        <v>85</v>
      </c>
      <c r="O35" s="44">
        <f t="shared" si="7"/>
        <v>80</v>
      </c>
      <c r="Q35" s="44">
        <v>100</v>
      </c>
      <c r="R35" s="44"/>
      <c r="S35" s="45">
        <v>85</v>
      </c>
      <c r="T35" s="44">
        <v>76</v>
      </c>
      <c r="U35" s="44"/>
      <c r="V35" s="45">
        <v>80</v>
      </c>
      <c r="W35" s="44"/>
      <c r="X35" s="44"/>
      <c r="Y35" s="45"/>
      <c r="Z35" s="44"/>
      <c r="AA35" s="44"/>
      <c r="AB35" s="45"/>
      <c r="AC35" s="44"/>
      <c r="AD35" s="44"/>
      <c r="AE35" s="45"/>
      <c r="AF35" s="45">
        <f t="shared" si="8"/>
        <v>85</v>
      </c>
      <c r="AG35" s="44">
        <v>70</v>
      </c>
      <c r="AH35" s="44"/>
      <c r="AI35" s="45">
        <v>75</v>
      </c>
      <c r="AJ35" s="44"/>
      <c r="AK35" s="44"/>
      <c r="AL35" s="45"/>
      <c r="AM35" s="44"/>
      <c r="AN35" s="44"/>
      <c r="AO35" s="45"/>
      <c r="AP35" s="44"/>
      <c r="AQ35" s="44"/>
      <c r="AR35" s="45"/>
      <c r="AS35" s="44"/>
      <c r="AT35" s="44"/>
      <c r="AU35" s="45"/>
      <c r="AV35" s="44">
        <v>80</v>
      </c>
      <c r="AW35" s="46">
        <f t="shared" si="9"/>
        <v>80.857142857142861</v>
      </c>
      <c r="AX35" s="47">
        <f t="shared" si="10"/>
        <v>81</v>
      </c>
      <c r="AY35" s="48"/>
      <c r="AZ35" s="57"/>
      <c r="BA35" s="45">
        <v>85</v>
      </c>
      <c r="BB35" s="57"/>
      <c r="BC35" s="57"/>
      <c r="BD35" s="45">
        <v>80</v>
      </c>
      <c r="BE35" s="57"/>
      <c r="BF35" s="57"/>
      <c r="BG35" s="57"/>
      <c r="BH35" s="57"/>
      <c r="BI35" s="57"/>
      <c r="BJ35" s="57"/>
      <c r="BK35" s="57"/>
      <c r="BL35" s="57"/>
      <c r="BM35" s="57"/>
      <c r="BN35" s="57"/>
      <c r="BO35" s="45">
        <f t="shared" si="11"/>
        <v>83</v>
      </c>
      <c r="BP35" s="44"/>
      <c r="BQ35" s="57">
        <v>50</v>
      </c>
      <c r="BR35" s="45"/>
      <c r="BS35" s="44"/>
      <c r="BT35" s="44"/>
      <c r="BU35" s="45"/>
      <c r="BV35" s="44"/>
      <c r="BW35" s="44"/>
      <c r="BX35" s="45"/>
      <c r="BY35" s="44"/>
      <c r="BZ35" s="44"/>
      <c r="CA35" s="45"/>
      <c r="CB35" s="44"/>
      <c r="CC35" s="44"/>
      <c r="CD35" s="45"/>
      <c r="CE35" s="46">
        <f t="shared" si="12"/>
        <v>71.666666666666671</v>
      </c>
      <c r="CF35" s="47">
        <f t="shared" si="13"/>
        <v>72</v>
      </c>
      <c r="CG35" s="48"/>
      <c r="CH35" s="57">
        <v>7</v>
      </c>
      <c r="CI35" s="49" t="str">
        <f t="shared" si="14"/>
        <v xml:space="preserve">Memiliki kemampuan pemahanan Teori masuk dan berkembangnya Islam di Indonesia, Kerajaan kerajaan Islam di Indonesia, Bukti bukti kehidupan pengaruh islam yang masih ada pada saat ini, </v>
      </c>
      <c r="CJ35" s="48"/>
      <c r="CK35" s="57">
        <v>7</v>
      </c>
      <c r="CL35"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36" spans="1:102">
      <c r="A36" s="8">
        <v>26</v>
      </c>
      <c r="B36" s="8">
        <v>35011</v>
      </c>
      <c r="C36" s="8" t="s">
        <v>154</v>
      </c>
      <c r="E36" s="50">
        <f t="shared" si="0"/>
        <v>76</v>
      </c>
      <c r="F36" s="8" t="str">
        <f t="shared" si="1"/>
        <v>B</v>
      </c>
      <c r="G36" s="8" t="str">
        <f t="shared" si="2"/>
        <v xml:space="preserve">Memiliki kemampuan pemahanan Teori masuk dan berkembangnya Islam di Indonesia, Kerajaan kerajaan Islam di Indonesia, Bukti bukti kehidupan pengaruh islam yang masih ada pada saat ini, </v>
      </c>
      <c r="H36" s="50">
        <f t="shared" si="3"/>
        <v>70</v>
      </c>
      <c r="I36" s="8" t="str">
        <f t="shared" si="4"/>
        <v>C</v>
      </c>
      <c r="J36"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6" s="8"/>
      <c r="L36" s="13"/>
      <c r="M36" s="14"/>
      <c r="N36" s="44">
        <f t="shared" si="6"/>
        <v>78</v>
      </c>
      <c r="O36" s="44">
        <f t="shared" si="7"/>
        <v>75</v>
      </c>
      <c r="Q36" s="44">
        <v>75</v>
      </c>
      <c r="R36" s="44"/>
      <c r="S36" s="45">
        <v>80</v>
      </c>
      <c r="T36" s="44">
        <v>76</v>
      </c>
      <c r="U36" s="44"/>
      <c r="V36" s="45">
        <v>80</v>
      </c>
      <c r="W36" s="44"/>
      <c r="X36" s="44"/>
      <c r="Y36" s="45"/>
      <c r="Z36" s="44"/>
      <c r="AA36" s="44"/>
      <c r="AB36" s="45"/>
      <c r="AC36" s="44"/>
      <c r="AD36" s="44"/>
      <c r="AE36" s="45"/>
      <c r="AF36" s="45">
        <f t="shared" si="8"/>
        <v>78</v>
      </c>
      <c r="AG36" s="44">
        <v>70</v>
      </c>
      <c r="AH36" s="44"/>
      <c r="AI36" s="45">
        <v>75</v>
      </c>
      <c r="AJ36" s="44"/>
      <c r="AK36" s="44"/>
      <c r="AL36" s="45"/>
      <c r="AM36" s="44"/>
      <c r="AN36" s="44"/>
      <c r="AO36" s="45"/>
      <c r="AP36" s="44"/>
      <c r="AQ36" s="44"/>
      <c r="AR36" s="45"/>
      <c r="AS36" s="44"/>
      <c r="AT36" s="44"/>
      <c r="AU36" s="45"/>
      <c r="AV36" s="44">
        <v>75</v>
      </c>
      <c r="AW36" s="46">
        <f t="shared" si="9"/>
        <v>75.857142857142861</v>
      </c>
      <c r="AX36" s="47">
        <f t="shared" si="10"/>
        <v>76</v>
      </c>
      <c r="AY36" s="48"/>
      <c r="AZ36" s="57"/>
      <c r="BA36" s="45">
        <v>80</v>
      </c>
      <c r="BB36" s="57"/>
      <c r="BC36" s="57"/>
      <c r="BD36" s="45">
        <v>80</v>
      </c>
      <c r="BE36" s="57"/>
      <c r="BF36" s="57"/>
      <c r="BG36" s="57"/>
      <c r="BH36" s="57"/>
      <c r="BI36" s="57"/>
      <c r="BJ36" s="57"/>
      <c r="BK36" s="57"/>
      <c r="BL36" s="57"/>
      <c r="BM36" s="57"/>
      <c r="BN36" s="57"/>
      <c r="BO36" s="45">
        <f t="shared" si="11"/>
        <v>80</v>
      </c>
      <c r="BP36" s="44"/>
      <c r="BQ36" s="57">
        <v>50</v>
      </c>
      <c r="BR36" s="45"/>
      <c r="BS36" s="44"/>
      <c r="BT36" s="44"/>
      <c r="BU36" s="45"/>
      <c r="BV36" s="44"/>
      <c r="BW36" s="44"/>
      <c r="BX36" s="45"/>
      <c r="BY36" s="44"/>
      <c r="BZ36" s="44"/>
      <c r="CA36" s="45"/>
      <c r="CB36" s="44"/>
      <c r="CC36" s="44"/>
      <c r="CD36" s="45"/>
      <c r="CE36" s="46">
        <f t="shared" si="12"/>
        <v>70</v>
      </c>
      <c r="CF36" s="47">
        <f t="shared" si="13"/>
        <v>70</v>
      </c>
      <c r="CG36" s="48"/>
      <c r="CH36" s="57">
        <v>7</v>
      </c>
      <c r="CI36" s="49" t="str">
        <f t="shared" si="14"/>
        <v xml:space="preserve">Memiliki kemampuan pemahanan Teori masuk dan berkembangnya Islam di Indonesia, Kerajaan kerajaan Islam di Indonesia, Bukti bukti kehidupan pengaruh islam yang masih ada pada saat ini, </v>
      </c>
      <c r="CJ36" s="48"/>
      <c r="CK36" s="57">
        <v>7</v>
      </c>
      <c r="CL36"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37" spans="1:102">
      <c r="A37" s="8">
        <v>27</v>
      </c>
      <c r="B37" s="8">
        <v>35012</v>
      </c>
      <c r="C37" s="8" t="s">
        <v>155</v>
      </c>
      <c r="E37" s="50">
        <f t="shared" si="0"/>
        <v>77</v>
      </c>
      <c r="F37" s="8" t="str">
        <f t="shared" si="1"/>
        <v>B</v>
      </c>
      <c r="G37" s="8" t="str">
        <f t="shared" si="2"/>
        <v xml:space="preserve">Memiliki kemampuan pemahanan Teori masuk dan berkembangnya Islam di Indonesia, Kerajaan kerajaan Islam di Indonesia, Bukti bukti kehidupan pengaruh islam yang masih ada pada saat ini, </v>
      </c>
      <c r="H37" s="50">
        <f t="shared" si="3"/>
        <v>72</v>
      </c>
      <c r="I37" s="8" t="str">
        <f t="shared" si="4"/>
        <v>C</v>
      </c>
      <c r="J37"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7" s="8"/>
      <c r="L37" s="13"/>
      <c r="M37" s="14"/>
      <c r="N37" s="44">
        <f t="shared" si="6"/>
        <v>79</v>
      </c>
      <c r="O37" s="44">
        <f t="shared" si="7"/>
        <v>80</v>
      </c>
      <c r="Q37" s="44">
        <v>75</v>
      </c>
      <c r="R37" s="44"/>
      <c r="S37" s="45">
        <v>85</v>
      </c>
      <c r="T37" s="44">
        <v>76</v>
      </c>
      <c r="U37" s="44"/>
      <c r="V37" s="45">
        <v>80</v>
      </c>
      <c r="W37" s="44"/>
      <c r="X37" s="44"/>
      <c r="Y37" s="45"/>
      <c r="Z37" s="44"/>
      <c r="AA37" s="44"/>
      <c r="AB37" s="45"/>
      <c r="AC37" s="44"/>
      <c r="AD37" s="44"/>
      <c r="AE37" s="45"/>
      <c r="AF37" s="45">
        <f t="shared" si="8"/>
        <v>79</v>
      </c>
      <c r="AG37" s="44">
        <v>70</v>
      </c>
      <c r="AH37" s="44"/>
      <c r="AI37" s="45">
        <v>75</v>
      </c>
      <c r="AJ37" s="44"/>
      <c r="AK37" s="44"/>
      <c r="AL37" s="45"/>
      <c r="AM37" s="44"/>
      <c r="AN37" s="44"/>
      <c r="AO37" s="45"/>
      <c r="AP37" s="44"/>
      <c r="AQ37" s="44"/>
      <c r="AR37" s="45"/>
      <c r="AS37" s="44"/>
      <c r="AT37" s="44"/>
      <c r="AU37" s="45"/>
      <c r="AV37" s="44">
        <v>80</v>
      </c>
      <c r="AW37" s="46">
        <f t="shared" si="9"/>
        <v>77.285714285714292</v>
      </c>
      <c r="AX37" s="47">
        <f t="shared" si="10"/>
        <v>77</v>
      </c>
      <c r="AY37" s="48"/>
      <c r="AZ37" s="57"/>
      <c r="BA37" s="45">
        <v>85</v>
      </c>
      <c r="BB37" s="57"/>
      <c r="BC37" s="57"/>
      <c r="BD37" s="45">
        <v>80</v>
      </c>
      <c r="BE37" s="57"/>
      <c r="BF37" s="57"/>
      <c r="BG37" s="57"/>
      <c r="BH37" s="57"/>
      <c r="BI37" s="57"/>
      <c r="BJ37" s="57"/>
      <c r="BK37" s="57"/>
      <c r="BL37" s="57"/>
      <c r="BM37" s="57"/>
      <c r="BN37" s="57"/>
      <c r="BO37" s="45">
        <f t="shared" si="11"/>
        <v>83</v>
      </c>
      <c r="BP37" s="44"/>
      <c r="BQ37" s="57">
        <v>50</v>
      </c>
      <c r="BR37" s="45"/>
      <c r="BS37" s="44"/>
      <c r="BT37" s="44"/>
      <c r="BU37" s="45"/>
      <c r="BV37" s="44"/>
      <c r="BW37" s="44"/>
      <c r="BX37" s="45"/>
      <c r="BY37" s="44"/>
      <c r="BZ37" s="44"/>
      <c r="CA37" s="45"/>
      <c r="CB37" s="44"/>
      <c r="CC37" s="44"/>
      <c r="CD37" s="45"/>
      <c r="CE37" s="46">
        <f t="shared" si="12"/>
        <v>71.666666666666671</v>
      </c>
      <c r="CF37" s="47">
        <f t="shared" si="13"/>
        <v>72</v>
      </c>
      <c r="CG37" s="48"/>
      <c r="CH37" s="57">
        <v>7</v>
      </c>
      <c r="CI37" s="49" t="str">
        <f t="shared" si="14"/>
        <v xml:space="preserve">Memiliki kemampuan pemahanan Teori masuk dan berkembangnya Islam di Indonesia, Kerajaan kerajaan Islam di Indonesia, Bukti bukti kehidupan pengaruh islam yang masih ada pada saat ini, </v>
      </c>
      <c r="CJ37" s="48"/>
      <c r="CK37" s="57">
        <v>7</v>
      </c>
      <c r="CL37"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38" spans="1:102">
      <c r="A38" s="8">
        <v>28</v>
      </c>
      <c r="B38" s="8">
        <v>35013</v>
      </c>
      <c r="C38" s="8" t="s">
        <v>156</v>
      </c>
      <c r="E38" s="50">
        <f t="shared" si="0"/>
        <v>77</v>
      </c>
      <c r="F38" s="8" t="str">
        <f t="shared" si="1"/>
        <v>B</v>
      </c>
      <c r="G38" s="8" t="str">
        <f t="shared" si="2"/>
        <v xml:space="preserve">Memiliki kemampuan pemahanan Teori masuk dan berkembangnya Islam di Indonesia, Kerajaan kerajaan Islam di Indonesia, Bukti bukti kehidupan pengaruh islam yang masih ada pada saat ini, </v>
      </c>
      <c r="H38" s="50">
        <f t="shared" si="3"/>
        <v>72</v>
      </c>
      <c r="I38" s="8" t="str">
        <f t="shared" si="4"/>
        <v>C</v>
      </c>
      <c r="J38"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8" s="8"/>
      <c r="L38" s="13"/>
      <c r="M38" s="14"/>
      <c r="N38" s="44">
        <f t="shared" si="6"/>
        <v>79</v>
      </c>
      <c r="O38" s="44">
        <f t="shared" si="7"/>
        <v>75</v>
      </c>
      <c r="Q38" s="44">
        <v>76</v>
      </c>
      <c r="R38" s="44"/>
      <c r="S38" s="45">
        <v>85</v>
      </c>
      <c r="T38" s="44">
        <v>76</v>
      </c>
      <c r="U38" s="44"/>
      <c r="V38" s="45">
        <v>80</v>
      </c>
      <c r="W38" s="44"/>
      <c r="X38" s="44"/>
      <c r="Y38" s="45"/>
      <c r="Z38" s="44"/>
      <c r="AA38" s="44"/>
      <c r="AB38" s="45"/>
      <c r="AC38" s="44"/>
      <c r="AD38" s="44"/>
      <c r="AE38" s="45"/>
      <c r="AF38" s="45">
        <f t="shared" si="8"/>
        <v>79</v>
      </c>
      <c r="AG38" s="44">
        <v>70</v>
      </c>
      <c r="AH38" s="44"/>
      <c r="AI38" s="45">
        <v>75</v>
      </c>
      <c r="AJ38" s="44"/>
      <c r="AK38" s="44"/>
      <c r="AL38" s="45"/>
      <c r="AM38" s="44"/>
      <c r="AN38" s="44"/>
      <c r="AO38" s="45"/>
      <c r="AP38" s="44"/>
      <c r="AQ38" s="44"/>
      <c r="AR38" s="45"/>
      <c r="AS38" s="44"/>
      <c r="AT38" s="44"/>
      <c r="AU38" s="45"/>
      <c r="AV38" s="44">
        <v>75</v>
      </c>
      <c r="AW38" s="46">
        <f t="shared" si="9"/>
        <v>76.714285714285708</v>
      </c>
      <c r="AX38" s="47">
        <f t="shared" si="10"/>
        <v>77</v>
      </c>
      <c r="AY38" s="48"/>
      <c r="AZ38" s="57"/>
      <c r="BA38" s="45">
        <v>85</v>
      </c>
      <c r="BB38" s="57"/>
      <c r="BC38" s="57"/>
      <c r="BD38" s="45">
        <v>80</v>
      </c>
      <c r="BE38" s="57"/>
      <c r="BF38" s="57"/>
      <c r="BG38" s="57"/>
      <c r="BH38" s="57"/>
      <c r="BI38" s="57"/>
      <c r="BJ38" s="57"/>
      <c r="BK38" s="57"/>
      <c r="BL38" s="57"/>
      <c r="BM38" s="57"/>
      <c r="BN38" s="57"/>
      <c r="BO38" s="45">
        <f t="shared" si="11"/>
        <v>83</v>
      </c>
      <c r="BP38" s="44"/>
      <c r="BQ38" s="57">
        <v>50</v>
      </c>
      <c r="BR38" s="45"/>
      <c r="BS38" s="44"/>
      <c r="BT38" s="44"/>
      <c r="BU38" s="45"/>
      <c r="BV38" s="44"/>
      <c r="BW38" s="44"/>
      <c r="BX38" s="45"/>
      <c r="BY38" s="44"/>
      <c r="BZ38" s="44"/>
      <c r="CA38" s="45"/>
      <c r="CB38" s="44"/>
      <c r="CC38" s="44"/>
      <c r="CD38" s="45"/>
      <c r="CE38" s="46">
        <f t="shared" si="12"/>
        <v>71.666666666666671</v>
      </c>
      <c r="CF38" s="47">
        <f t="shared" si="13"/>
        <v>72</v>
      </c>
      <c r="CG38" s="48"/>
      <c r="CH38" s="57">
        <v>7</v>
      </c>
      <c r="CI38" s="49" t="str">
        <f t="shared" si="14"/>
        <v xml:space="preserve">Memiliki kemampuan pemahanan Teori masuk dan berkembangnya Islam di Indonesia, Kerajaan kerajaan Islam di Indonesia, Bukti bukti kehidupan pengaruh islam yang masih ada pada saat ini, </v>
      </c>
      <c r="CJ38" s="48"/>
      <c r="CK38" s="57">
        <v>7</v>
      </c>
      <c r="CL38"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39" spans="1:102">
      <c r="A39" s="8">
        <v>29</v>
      </c>
      <c r="B39" s="8">
        <v>35014</v>
      </c>
      <c r="C39" s="8" t="s">
        <v>157</v>
      </c>
      <c r="E39" s="50">
        <f t="shared" si="0"/>
        <v>80</v>
      </c>
      <c r="F39" s="8" t="str">
        <f t="shared" si="1"/>
        <v>B</v>
      </c>
      <c r="G39" s="8" t="str">
        <f t="shared" si="2"/>
        <v xml:space="preserve">Memiliki kemampuan pemahanan Teori masuk dan berkembangnya Islam di Indonesia, Kerajaan kerajaan Islam di Indonesia, Bukti bukti kehidupan pengaruh islam yang masih ada pada saat ini, </v>
      </c>
      <c r="H39" s="50">
        <f t="shared" si="3"/>
        <v>88</v>
      </c>
      <c r="I39" s="8" t="str">
        <f t="shared" si="4"/>
        <v>B</v>
      </c>
      <c r="J39"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9" s="8"/>
      <c r="L39" s="13"/>
      <c r="M39" s="14"/>
      <c r="N39" s="44">
        <f t="shared" si="6"/>
        <v>82</v>
      </c>
      <c r="O39" s="44">
        <f t="shared" si="7"/>
        <v>75</v>
      </c>
      <c r="Q39" s="44">
        <v>76</v>
      </c>
      <c r="R39" s="44"/>
      <c r="S39" s="45">
        <v>95</v>
      </c>
      <c r="T39" s="44">
        <v>76</v>
      </c>
      <c r="U39" s="44"/>
      <c r="V39" s="45">
        <v>80</v>
      </c>
      <c r="W39" s="44"/>
      <c r="X39" s="44"/>
      <c r="Y39" s="45"/>
      <c r="Z39" s="44"/>
      <c r="AA39" s="44"/>
      <c r="AB39" s="45"/>
      <c r="AC39" s="44"/>
      <c r="AD39" s="44"/>
      <c r="AE39" s="45"/>
      <c r="AF39" s="45">
        <f t="shared" si="8"/>
        <v>82</v>
      </c>
      <c r="AG39" s="44">
        <v>75</v>
      </c>
      <c r="AH39" s="44"/>
      <c r="AI39" s="45">
        <v>80</v>
      </c>
      <c r="AJ39" s="44"/>
      <c r="AK39" s="44"/>
      <c r="AL39" s="45"/>
      <c r="AM39" s="44"/>
      <c r="AN39" s="44"/>
      <c r="AO39" s="45"/>
      <c r="AP39" s="44"/>
      <c r="AQ39" s="44"/>
      <c r="AR39" s="45"/>
      <c r="AS39" s="44"/>
      <c r="AT39" s="44"/>
      <c r="AU39" s="45"/>
      <c r="AV39" s="44">
        <v>75</v>
      </c>
      <c r="AW39" s="46">
        <f t="shared" si="9"/>
        <v>79.571428571428569</v>
      </c>
      <c r="AX39" s="47">
        <f t="shared" si="10"/>
        <v>80</v>
      </c>
      <c r="AY39" s="48"/>
      <c r="AZ39" s="57"/>
      <c r="BA39" s="45">
        <v>95</v>
      </c>
      <c r="BB39" s="57"/>
      <c r="BC39" s="57"/>
      <c r="BD39" s="45">
        <v>80</v>
      </c>
      <c r="BE39" s="57"/>
      <c r="BF39" s="57"/>
      <c r="BG39" s="57"/>
      <c r="BH39" s="57"/>
      <c r="BI39" s="57"/>
      <c r="BJ39" s="57"/>
      <c r="BK39" s="57"/>
      <c r="BL39" s="57"/>
      <c r="BM39" s="57"/>
      <c r="BN39" s="57"/>
      <c r="BO39" s="45">
        <f t="shared" si="11"/>
        <v>88</v>
      </c>
      <c r="BP39" s="44"/>
      <c r="BQ39" s="44">
        <v>90</v>
      </c>
      <c r="BR39" s="45"/>
      <c r="BS39" s="44"/>
      <c r="BT39" s="44"/>
      <c r="BU39" s="45"/>
      <c r="BV39" s="44"/>
      <c r="BW39" s="44"/>
      <c r="BX39" s="45"/>
      <c r="BY39" s="44"/>
      <c r="BZ39" s="44"/>
      <c r="CA39" s="45"/>
      <c r="CB39" s="44"/>
      <c r="CC39" s="44"/>
      <c r="CD39" s="45"/>
      <c r="CE39" s="46">
        <f t="shared" si="12"/>
        <v>88.333333333333329</v>
      </c>
      <c r="CF39" s="47">
        <f t="shared" si="13"/>
        <v>88</v>
      </c>
      <c r="CG39" s="48"/>
      <c r="CH39" s="57">
        <v>7</v>
      </c>
      <c r="CI39" s="49" t="str">
        <f t="shared" si="14"/>
        <v xml:space="preserve">Memiliki kemampuan pemahanan Teori masuk dan berkembangnya Islam di Indonesia, Kerajaan kerajaan Islam di Indonesia, Bukti bukti kehidupan pengaruh islam yang masih ada pada saat ini, </v>
      </c>
      <c r="CJ39" s="48"/>
      <c r="CK39" s="57">
        <v>7</v>
      </c>
      <c r="CL39"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40" spans="1:102">
      <c r="A40" s="8">
        <v>30</v>
      </c>
      <c r="B40" s="8">
        <v>35015</v>
      </c>
      <c r="C40" s="8" t="s">
        <v>158</v>
      </c>
      <c r="E40" s="50">
        <f t="shared" si="0"/>
        <v>80</v>
      </c>
      <c r="F40" s="8" t="str">
        <f t="shared" si="1"/>
        <v>B</v>
      </c>
      <c r="G40" s="8" t="str">
        <f t="shared" si="2"/>
        <v xml:space="preserve">Memiliki kemampuan pemahanan Teori masuk dan berkembangnya Islam di Indonesia, Kerajaan kerajaan Islam di Indonesia, Bukti bukti kehidupan pengaruh islam yang masih ada pada saat ini, </v>
      </c>
      <c r="H40" s="50">
        <f t="shared" si="3"/>
        <v>75</v>
      </c>
      <c r="I40" s="8" t="str">
        <f t="shared" si="4"/>
        <v>C</v>
      </c>
      <c r="J40"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40" s="8"/>
      <c r="L40" s="13"/>
      <c r="M40" s="14"/>
      <c r="N40" s="44">
        <f t="shared" si="6"/>
        <v>82</v>
      </c>
      <c r="O40" s="44">
        <f t="shared" si="7"/>
        <v>80</v>
      </c>
      <c r="Q40" s="44">
        <v>76</v>
      </c>
      <c r="R40" s="44"/>
      <c r="S40" s="45">
        <v>95</v>
      </c>
      <c r="T40" s="44">
        <v>76</v>
      </c>
      <c r="U40" s="44"/>
      <c r="V40" s="45">
        <v>80</v>
      </c>
      <c r="W40" s="44"/>
      <c r="X40" s="44"/>
      <c r="Y40" s="45"/>
      <c r="Z40" s="44"/>
      <c r="AA40" s="44"/>
      <c r="AB40" s="45"/>
      <c r="AC40" s="44"/>
      <c r="AD40" s="44"/>
      <c r="AE40" s="45"/>
      <c r="AF40" s="45">
        <f t="shared" si="8"/>
        <v>82</v>
      </c>
      <c r="AG40" s="44">
        <v>75</v>
      </c>
      <c r="AH40" s="44"/>
      <c r="AI40" s="45">
        <v>80</v>
      </c>
      <c r="AJ40" s="44"/>
      <c r="AK40" s="44"/>
      <c r="AL40" s="45"/>
      <c r="AM40" s="44"/>
      <c r="AN40" s="44"/>
      <c r="AO40" s="45"/>
      <c r="AP40" s="44"/>
      <c r="AQ40" s="44"/>
      <c r="AR40" s="45"/>
      <c r="AS40" s="44"/>
      <c r="AT40" s="44"/>
      <c r="AU40" s="45"/>
      <c r="AV40" s="44">
        <v>80</v>
      </c>
      <c r="AW40" s="46">
        <f t="shared" si="9"/>
        <v>80.285714285714292</v>
      </c>
      <c r="AX40" s="47">
        <f t="shared" si="10"/>
        <v>80</v>
      </c>
      <c r="AY40" s="48"/>
      <c r="AZ40" s="57"/>
      <c r="BA40" s="45">
        <v>95</v>
      </c>
      <c r="BB40" s="57"/>
      <c r="BC40" s="57"/>
      <c r="BD40" s="45">
        <v>80</v>
      </c>
      <c r="BE40" s="57"/>
      <c r="BF40" s="57"/>
      <c r="BG40" s="57"/>
      <c r="BH40" s="57"/>
      <c r="BI40" s="57"/>
      <c r="BJ40" s="57"/>
      <c r="BK40" s="57"/>
      <c r="BL40" s="57"/>
      <c r="BM40" s="57"/>
      <c r="BN40" s="57"/>
      <c r="BO40" s="45">
        <f t="shared" si="11"/>
        <v>88</v>
      </c>
      <c r="BP40" s="44"/>
      <c r="BQ40" s="57">
        <v>50</v>
      </c>
      <c r="BR40" s="45"/>
      <c r="BS40" s="44"/>
      <c r="BT40" s="44"/>
      <c r="BU40" s="45"/>
      <c r="BV40" s="44"/>
      <c r="BW40" s="44"/>
      <c r="BX40" s="45"/>
      <c r="BY40" s="44"/>
      <c r="BZ40" s="44"/>
      <c r="CA40" s="45"/>
      <c r="CB40" s="44"/>
      <c r="CC40" s="44"/>
      <c r="CD40" s="45"/>
      <c r="CE40" s="46">
        <f t="shared" si="12"/>
        <v>75</v>
      </c>
      <c r="CF40" s="47">
        <f t="shared" si="13"/>
        <v>75</v>
      </c>
      <c r="CG40" s="48"/>
      <c r="CH40" s="57">
        <v>7</v>
      </c>
      <c r="CI40" s="49" t="str">
        <f t="shared" si="14"/>
        <v xml:space="preserve">Memiliki kemampuan pemahanan Teori masuk dan berkembangnya Islam di Indonesia, Kerajaan kerajaan Islam di Indonesia, Bukti bukti kehidupan pengaruh islam yang masih ada pada saat ini, </v>
      </c>
      <c r="CJ40" s="48"/>
      <c r="CK40" s="57">
        <v>7</v>
      </c>
      <c r="CL40"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41" spans="1:102">
      <c r="A41" s="8">
        <v>31</v>
      </c>
      <c r="B41" s="8">
        <v>35016</v>
      </c>
      <c r="C41" s="8" t="s">
        <v>159</v>
      </c>
      <c r="E41" s="50">
        <f t="shared" si="0"/>
        <v>80</v>
      </c>
      <c r="F41" s="8" t="str">
        <f t="shared" si="1"/>
        <v>B</v>
      </c>
      <c r="G41" s="8" t="str">
        <f t="shared" si="2"/>
        <v xml:space="preserve">Memiliki kemampuan pemahanan Teori masuk dan berkembangnya Islam di Indonesia, Kerajaan kerajaan Islam di Indonesia, Bukti bukti kehidupan pengaruh islam yang masih ada pada saat ini, </v>
      </c>
      <c r="H41" s="50">
        <f t="shared" si="3"/>
        <v>88</v>
      </c>
      <c r="I41" s="8" t="str">
        <f t="shared" si="4"/>
        <v>B</v>
      </c>
      <c r="J41"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41" s="8"/>
      <c r="L41" s="13"/>
      <c r="M41" s="14"/>
      <c r="N41" s="44">
        <f t="shared" si="6"/>
        <v>82</v>
      </c>
      <c r="O41" s="44">
        <f t="shared" si="7"/>
        <v>80</v>
      </c>
      <c r="Q41" s="44">
        <v>76</v>
      </c>
      <c r="R41" s="44"/>
      <c r="S41" s="45">
        <v>95</v>
      </c>
      <c r="T41" s="44">
        <v>76</v>
      </c>
      <c r="U41" s="44"/>
      <c r="V41" s="45">
        <v>80</v>
      </c>
      <c r="W41" s="44"/>
      <c r="X41" s="44"/>
      <c r="Y41" s="45"/>
      <c r="Z41" s="44"/>
      <c r="AA41" s="44"/>
      <c r="AB41" s="45"/>
      <c r="AC41" s="44"/>
      <c r="AD41" s="44"/>
      <c r="AE41" s="45"/>
      <c r="AF41" s="45">
        <f t="shared" si="8"/>
        <v>82</v>
      </c>
      <c r="AG41" s="44">
        <v>75</v>
      </c>
      <c r="AH41" s="44"/>
      <c r="AI41" s="45">
        <v>80</v>
      </c>
      <c r="AJ41" s="44"/>
      <c r="AK41" s="44"/>
      <c r="AL41" s="45"/>
      <c r="AM41" s="44"/>
      <c r="AN41" s="44"/>
      <c r="AO41" s="45"/>
      <c r="AP41" s="44"/>
      <c r="AQ41" s="44"/>
      <c r="AR41" s="45"/>
      <c r="AS41" s="44"/>
      <c r="AT41" s="44"/>
      <c r="AU41" s="45"/>
      <c r="AV41" s="44">
        <v>80</v>
      </c>
      <c r="AW41" s="46">
        <f t="shared" si="9"/>
        <v>80.285714285714292</v>
      </c>
      <c r="AX41" s="47">
        <f t="shared" si="10"/>
        <v>80</v>
      </c>
      <c r="AY41" s="48"/>
      <c r="AZ41" s="57"/>
      <c r="BA41" s="45">
        <v>95</v>
      </c>
      <c r="BB41" s="57"/>
      <c r="BC41" s="57"/>
      <c r="BD41" s="45">
        <v>80</v>
      </c>
      <c r="BE41" s="57"/>
      <c r="BF41" s="57"/>
      <c r="BG41" s="57"/>
      <c r="BH41" s="57"/>
      <c r="BI41" s="57"/>
      <c r="BJ41" s="57"/>
      <c r="BK41" s="57"/>
      <c r="BL41" s="57"/>
      <c r="BM41" s="57"/>
      <c r="BN41" s="57"/>
      <c r="BO41" s="45">
        <f t="shared" si="11"/>
        <v>88</v>
      </c>
      <c r="BP41" s="44"/>
      <c r="BQ41" s="44">
        <v>90</v>
      </c>
      <c r="BR41" s="45"/>
      <c r="BS41" s="44"/>
      <c r="BT41" s="44"/>
      <c r="BU41" s="45"/>
      <c r="BV41" s="44"/>
      <c r="BW41" s="44"/>
      <c r="BX41" s="45"/>
      <c r="BY41" s="44"/>
      <c r="BZ41" s="44"/>
      <c r="CA41" s="45"/>
      <c r="CB41" s="44"/>
      <c r="CC41" s="44"/>
      <c r="CD41" s="45"/>
      <c r="CE41" s="46">
        <f t="shared" si="12"/>
        <v>88.333333333333329</v>
      </c>
      <c r="CF41" s="47">
        <f t="shared" si="13"/>
        <v>88</v>
      </c>
      <c r="CG41" s="48"/>
      <c r="CH41" s="57">
        <v>7</v>
      </c>
      <c r="CI41" s="49" t="str">
        <f t="shared" si="14"/>
        <v xml:space="preserve">Memiliki kemampuan pemahanan Teori masuk dan berkembangnya Islam di Indonesia, Kerajaan kerajaan Islam di Indonesia, Bukti bukti kehidupan pengaruh islam yang masih ada pada saat ini, </v>
      </c>
      <c r="CJ41" s="48"/>
      <c r="CK41" s="57">
        <v>7</v>
      </c>
      <c r="CL41"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42" spans="1:102">
      <c r="A42" s="8">
        <v>32</v>
      </c>
      <c r="B42" s="8">
        <v>35017</v>
      </c>
      <c r="C42" s="8" t="s">
        <v>160</v>
      </c>
      <c r="E42" s="50">
        <f t="shared" si="0"/>
        <v>77</v>
      </c>
      <c r="F42" s="8" t="str">
        <f t="shared" si="1"/>
        <v>B</v>
      </c>
      <c r="G42" s="8" t="str">
        <f t="shared" si="2"/>
        <v xml:space="preserve">Memiliki kemampuan pemahanan Teori masuk dan berkembangnya Islam di Indonesia, Kerajaan kerajaan Islam di Indonesia, Bukti bukti kehidupan pengaruh islam yang masih ada pada saat ini, </v>
      </c>
      <c r="H42" s="50">
        <f t="shared" si="3"/>
        <v>85</v>
      </c>
      <c r="I42" s="8" t="str">
        <f t="shared" si="4"/>
        <v>B</v>
      </c>
      <c r="J42"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42" s="8"/>
      <c r="L42" s="13"/>
      <c r="M42" s="14"/>
      <c r="N42" s="44">
        <f t="shared" si="6"/>
        <v>78</v>
      </c>
      <c r="O42" s="44">
        <f t="shared" si="7"/>
        <v>75</v>
      </c>
      <c r="Q42" s="44">
        <v>70</v>
      </c>
      <c r="R42" s="44"/>
      <c r="S42" s="45">
        <v>85</v>
      </c>
      <c r="T42" s="44">
        <v>76</v>
      </c>
      <c r="U42" s="44"/>
      <c r="V42" s="45">
        <v>80</v>
      </c>
      <c r="W42" s="44"/>
      <c r="X42" s="44"/>
      <c r="Y42" s="45"/>
      <c r="Z42" s="44"/>
      <c r="AA42" s="44"/>
      <c r="AB42" s="45"/>
      <c r="AC42" s="44"/>
      <c r="AD42" s="44"/>
      <c r="AE42" s="45"/>
      <c r="AF42" s="45">
        <f t="shared" si="8"/>
        <v>78</v>
      </c>
      <c r="AG42" s="44">
        <v>75</v>
      </c>
      <c r="AH42" s="44"/>
      <c r="AI42" s="45">
        <v>80</v>
      </c>
      <c r="AJ42" s="44"/>
      <c r="AK42" s="44"/>
      <c r="AL42" s="45"/>
      <c r="AM42" s="44"/>
      <c r="AN42" s="44"/>
      <c r="AO42" s="45"/>
      <c r="AP42" s="44"/>
      <c r="AQ42" s="44"/>
      <c r="AR42" s="45"/>
      <c r="AS42" s="44"/>
      <c r="AT42" s="44"/>
      <c r="AU42" s="45"/>
      <c r="AV42" s="44">
        <v>75</v>
      </c>
      <c r="AW42" s="46">
        <f t="shared" si="9"/>
        <v>77.285714285714292</v>
      </c>
      <c r="AX42" s="47">
        <f t="shared" si="10"/>
        <v>77</v>
      </c>
      <c r="AY42" s="48"/>
      <c r="AZ42" s="57"/>
      <c r="BA42" s="45">
        <v>85</v>
      </c>
      <c r="BB42" s="57"/>
      <c r="BC42" s="57"/>
      <c r="BD42" s="45">
        <v>80</v>
      </c>
      <c r="BE42" s="57"/>
      <c r="BF42" s="57"/>
      <c r="BG42" s="57"/>
      <c r="BH42" s="57"/>
      <c r="BI42" s="57"/>
      <c r="BJ42" s="57"/>
      <c r="BK42" s="57"/>
      <c r="BL42" s="57"/>
      <c r="BM42" s="57"/>
      <c r="BN42" s="57"/>
      <c r="BO42" s="45">
        <f t="shared" si="11"/>
        <v>83</v>
      </c>
      <c r="BP42" s="44"/>
      <c r="BQ42" s="44">
        <v>90</v>
      </c>
      <c r="BR42" s="45"/>
      <c r="BS42" s="44"/>
      <c r="BT42" s="44"/>
      <c r="BU42" s="45"/>
      <c r="BV42" s="44"/>
      <c r="BW42" s="44"/>
      <c r="BX42" s="45"/>
      <c r="BY42" s="44"/>
      <c r="BZ42" s="44"/>
      <c r="CA42" s="45"/>
      <c r="CB42" s="44"/>
      <c r="CC42" s="44"/>
      <c r="CD42" s="45"/>
      <c r="CE42" s="46">
        <f t="shared" si="12"/>
        <v>85</v>
      </c>
      <c r="CF42" s="47">
        <f t="shared" si="13"/>
        <v>85</v>
      </c>
      <c r="CG42" s="48"/>
      <c r="CH42" s="57">
        <v>7</v>
      </c>
      <c r="CI42" s="49" t="str">
        <f t="shared" si="14"/>
        <v xml:space="preserve">Memiliki kemampuan pemahanan Teori masuk dan berkembangnya Islam di Indonesia, Kerajaan kerajaan Islam di Indonesia, Bukti bukti kehidupan pengaruh islam yang masih ada pada saat ini, </v>
      </c>
      <c r="CJ42" s="48"/>
      <c r="CK42" s="57">
        <v>7</v>
      </c>
      <c r="CL42"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43" spans="1:102">
      <c r="A43" s="8">
        <v>33</v>
      </c>
      <c r="B43" s="8">
        <v>35018</v>
      </c>
      <c r="C43" s="8" t="s">
        <v>161</v>
      </c>
      <c r="E43" s="50">
        <f t="shared" ref="E43:E60" si="16">AX43</f>
        <v>77</v>
      </c>
      <c r="F43" s="8" t="str">
        <f t="shared" ref="F43:F60" si="17">IF(E43="","",IF(E43&lt;=69,"D",IF(E43&lt;=75,"C",IF(E43&lt;=90,"B",IF(E43&lt;=100,"A","E")))))</f>
        <v>B</v>
      </c>
      <c r="G43" s="8" t="str">
        <f t="shared" ref="G43:G60" si="18">CI43</f>
        <v xml:space="preserve">Memiliki kemampuan pemahanan Teori masuk dan berkembangnya Islam di Indonesia, Kerajaan kerajaan Islam di Indonesia, Bukti bukti kehidupan pengaruh islam yang masih ada pada saat ini, </v>
      </c>
      <c r="H43" s="50">
        <f t="shared" ref="H43:H60" si="19">CF43</f>
        <v>72</v>
      </c>
      <c r="I43" s="8" t="str">
        <f t="shared" ref="I43:I60" si="20">IF(H43="","",IF(H43&lt;=69,"D",IF(H43&lt;=75,"C",IF(H43&lt;=90,"B",IF(H43&lt;=100,"A","E")))))</f>
        <v>C</v>
      </c>
      <c r="J43" s="8" t="str">
        <f t="shared" ref="J43:J60" si="21">CL43</f>
        <v xml:space="preserve">Memiliki keterampilan Membuat makalah tentang teori masuk dan berkembangnya Islam di Indonesia, Membuat makalah tentang kerajaan kerajaan Islam di Indonesia, Membuat makalah tentang bukti bukti kehidupan pengaruh islam yang masih ada pada saat ini, </v>
      </c>
      <c r="K43" s="8"/>
      <c r="L43" s="13"/>
      <c r="M43" s="14"/>
      <c r="N43" s="44">
        <f t="shared" ref="N43:N60" si="22">AF43</f>
        <v>78</v>
      </c>
      <c r="O43" s="44">
        <f t="shared" ref="O43:O60" si="23">IF(COUNTBLANK(AV43:AV43),"",AV43)</f>
        <v>80</v>
      </c>
      <c r="Q43" s="44">
        <v>70</v>
      </c>
      <c r="R43" s="44"/>
      <c r="S43" s="45">
        <v>85</v>
      </c>
      <c r="T43" s="44">
        <v>76</v>
      </c>
      <c r="U43" s="44"/>
      <c r="V43" s="45">
        <v>80</v>
      </c>
      <c r="W43" s="44"/>
      <c r="X43" s="44"/>
      <c r="Y43" s="45"/>
      <c r="Z43" s="44"/>
      <c r="AA43" s="44"/>
      <c r="AB43" s="45"/>
      <c r="AC43" s="44"/>
      <c r="AD43" s="44"/>
      <c r="AE43" s="45"/>
      <c r="AF43" s="45">
        <f t="shared" ref="AF43:AF60" si="24">IF(AND(Q43="",R43="",S43=""),"",ROUND(AVERAGE(Q43:AE43),0))</f>
        <v>78</v>
      </c>
      <c r="AG43" s="44">
        <v>70</v>
      </c>
      <c r="AH43" s="44"/>
      <c r="AI43" s="45">
        <v>75</v>
      </c>
      <c r="AJ43" s="44"/>
      <c r="AK43" s="44"/>
      <c r="AL43" s="45"/>
      <c r="AM43" s="44"/>
      <c r="AN43" s="44"/>
      <c r="AO43" s="45"/>
      <c r="AP43" s="44"/>
      <c r="AQ43" s="44"/>
      <c r="AR43" s="45"/>
      <c r="AS43" s="44"/>
      <c r="AT43" s="44"/>
      <c r="AU43" s="45"/>
      <c r="AV43" s="44">
        <v>80</v>
      </c>
      <c r="AW43" s="46">
        <f t="shared" ref="AW43:AW60" si="25">IF(AV43="","",AVERAGE(Q43:AE43,AG43:AV43))</f>
        <v>76.571428571428569</v>
      </c>
      <c r="AX43" s="47">
        <f t="shared" ref="AX43:AX60" si="26">IF(AW43="","",ROUND(AW43,0))</f>
        <v>77</v>
      </c>
      <c r="AY43" s="48"/>
      <c r="AZ43" s="57"/>
      <c r="BA43" s="45">
        <v>85</v>
      </c>
      <c r="BB43" s="57"/>
      <c r="BC43" s="57"/>
      <c r="BD43" s="45">
        <v>80</v>
      </c>
      <c r="BE43" s="57"/>
      <c r="BF43" s="57"/>
      <c r="BG43" s="57"/>
      <c r="BH43" s="57"/>
      <c r="BI43" s="57"/>
      <c r="BJ43" s="57"/>
      <c r="BK43" s="57"/>
      <c r="BL43" s="57"/>
      <c r="BM43" s="57"/>
      <c r="BN43" s="57"/>
      <c r="BO43" s="45">
        <f t="shared" ref="BO43:BO60" si="27">IF(AND(BB43="",BA43="",AZ43=""),"",ROUND(AVERAGE(AZ43:BN43),0))</f>
        <v>83</v>
      </c>
      <c r="BP43" s="44"/>
      <c r="BQ43" s="57">
        <v>50</v>
      </c>
      <c r="BR43" s="45"/>
      <c r="BS43" s="44"/>
      <c r="BT43" s="44"/>
      <c r="BU43" s="45"/>
      <c r="BV43" s="44"/>
      <c r="BW43" s="44"/>
      <c r="BX43" s="45"/>
      <c r="BY43" s="44"/>
      <c r="BZ43" s="44"/>
      <c r="CA43" s="45"/>
      <c r="CB43" s="44"/>
      <c r="CC43" s="44"/>
      <c r="CD43" s="45"/>
      <c r="CE43" s="46">
        <f t="shared" ref="CE43:CE60" si="28">IF(AND(BP43="",BQ43="",BR43=""),"",AVERAGE(AZ43:BN43,BP43:CD43))</f>
        <v>71.666666666666671</v>
      </c>
      <c r="CF43" s="47">
        <f t="shared" ref="CF43:CF60" si="29">IF(CE43="","",ROUND(CE43,0))</f>
        <v>72</v>
      </c>
      <c r="CG43" s="48"/>
      <c r="CH43" s="57">
        <v>7</v>
      </c>
      <c r="CI43" s="49" t="str">
        <f t="shared" ref="CI43:CI60" si="30">IF(CH43="","",VLOOKUP(CH43,$CW$9:$CX$20,2,0))</f>
        <v xml:space="preserve">Memiliki kemampuan pemahanan Teori masuk dan berkembangnya Islam di Indonesia, Kerajaan kerajaan Islam di Indonesia, Bukti bukti kehidupan pengaruh islam yang masih ada pada saat ini, </v>
      </c>
      <c r="CJ43" s="48"/>
      <c r="CK43" s="57">
        <v>7</v>
      </c>
      <c r="CL43" s="49" t="str">
        <f t="shared" ref="CL43:CL60" si="31">IF(CK43="","",VLOOKUP(CK43,$CW$22:$CX$33,2,0))</f>
        <v xml:space="preserve">Memiliki keterampilan Membuat makalah tentang teori masuk dan berkembangnya Islam di Indonesia, Membuat makalah tentang kerajaan kerajaan Islam di Indonesia, Membuat makalah tentang bukti bukti kehidupan pengaruh islam yang masih ada pada saat ini, </v>
      </c>
    </row>
    <row r="44" spans="1:102">
      <c r="A44" s="8">
        <v>34</v>
      </c>
      <c r="B44" s="8">
        <v>35019</v>
      </c>
      <c r="C44" s="8" t="s">
        <v>162</v>
      </c>
      <c r="E44" s="50">
        <f t="shared" si="16"/>
        <v>80</v>
      </c>
      <c r="F44" s="8" t="str">
        <f t="shared" si="17"/>
        <v>B</v>
      </c>
      <c r="G44" s="8" t="str">
        <f t="shared" si="18"/>
        <v xml:space="preserve">Memiliki kemampuan pemahanan Teori masuk dan berkembangnya Islam di Indonesia, Kerajaan kerajaan Islam di Indonesia, Bukti bukti kehidupan pengaruh islam yang masih ada pada saat ini, </v>
      </c>
      <c r="H44" s="50">
        <f t="shared" si="19"/>
        <v>85</v>
      </c>
      <c r="I44" s="8" t="str">
        <f t="shared" si="20"/>
        <v>B</v>
      </c>
      <c r="J44" s="8" t="str">
        <f t="shared" si="21"/>
        <v xml:space="preserve">Memiliki keterampilan Membuat makalah tentang teori masuk dan berkembangnya Islam di Indonesia, Membuat makalah tentang kerajaan kerajaan Islam di Indonesia, Membuat makalah tentang bukti bukti kehidupan pengaruh islam yang masih ada pada saat ini, </v>
      </c>
      <c r="K44" s="8"/>
      <c r="L44" s="13"/>
      <c r="M44" s="14"/>
      <c r="N44" s="44">
        <f t="shared" si="22"/>
        <v>79</v>
      </c>
      <c r="O44" s="44">
        <f t="shared" si="23"/>
        <v>80</v>
      </c>
      <c r="Q44" s="44">
        <v>75</v>
      </c>
      <c r="R44" s="44"/>
      <c r="S44" s="45">
        <v>85</v>
      </c>
      <c r="T44" s="44">
        <v>76</v>
      </c>
      <c r="U44" s="44"/>
      <c r="V44" s="45">
        <v>80</v>
      </c>
      <c r="W44" s="44"/>
      <c r="X44" s="44"/>
      <c r="Y44" s="45"/>
      <c r="Z44" s="44"/>
      <c r="AA44" s="44"/>
      <c r="AB44" s="45"/>
      <c r="AC44" s="44"/>
      <c r="AD44" s="44"/>
      <c r="AE44" s="45"/>
      <c r="AF44" s="45">
        <f t="shared" si="24"/>
        <v>79</v>
      </c>
      <c r="AG44" s="44">
        <v>80</v>
      </c>
      <c r="AH44" s="44"/>
      <c r="AI44" s="45">
        <v>85</v>
      </c>
      <c r="AJ44" s="44"/>
      <c r="AK44" s="44"/>
      <c r="AL44" s="45"/>
      <c r="AM44" s="44"/>
      <c r="AN44" s="44"/>
      <c r="AO44" s="45"/>
      <c r="AP44" s="44"/>
      <c r="AQ44" s="44"/>
      <c r="AR44" s="45"/>
      <c r="AS44" s="44"/>
      <c r="AT44" s="44"/>
      <c r="AU44" s="45"/>
      <c r="AV44" s="44">
        <v>80</v>
      </c>
      <c r="AW44" s="46">
        <f t="shared" si="25"/>
        <v>80.142857142857139</v>
      </c>
      <c r="AX44" s="47">
        <f t="shared" si="26"/>
        <v>80</v>
      </c>
      <c r="AY44" s="48"/>
      <c r="AZ44" s="57"/>
      <c r="BA44" s="45">
        <v>85</v>
      </c>
      <c r="BB44" s="57"/>
      <c r="BC44" s="57"/>
      <c r="BD44" s="45">
        <v>80</v>
      </c>
      <c r="BE44" s="57"/>
      <c r="BF44" s="57"/>
      <c r="BG44" s="57"/>
      <c r="BH44" s="57"/>
      <c r="BI44" s="57"/>
      <c r="BJ44" s="57"/>
      <c r="BK44" s="57"/>
      <c r="BL44" s="57"/>
      <c r="BM44" s="57"/>
      <c r="BN44" s="57"/>
      <c r="BO44" s="45">
        <f t="shared" si="27"/>
        <v>83</v>
      </c>
      <c r="BP44" s="44"/>
      <c r="BQ44" s="44">
        <v>90</v>
      </c>
      <c r="BR44" s="45"/>
      <c r="BS44" s="44"/>
      <c r="BT44" s="44"/>
      <c r="BU44" s="45"/>
      <c r="BV44" s="44"/>
      <c r="BW44" s="44"/>
      <c r="BX44" s="45"/>
      <c r="BY44" s="44"/>
      <c r="BZ44" s="44"/>
      <c r="CA44" s="45"/>
      <c r="CB44" s="44"/>
      <c r="CC44" s="44"/>
      <c r="CD44" s="45"/>
      <c r="CE44" s="46">
        <f t="shared" si="28"/>
        <v>85</v>
      </c>
      <c r="CF44" s="47">
        <f t="shared" si="29"/>
        <v>85</v>
      </c>
      <c r="CG44" s="48"/>
      <c r="CH44" s="57">
        <v>7</v>
      </c>
      <c r="CI44" s="49" t="str">
        <f t="shared" si="30"/>
        <v xml:space="preserve">Memiliki kemampuan pemahanan Teori masuk dan berkembangnya Islam di Indonesia, Kerajaan kerajaan Islam di Indonesia, Bukti bukti kehidupan pengaruh islam yang masih ada pada saat ini, </v>
      </c>
      <c r="CJ44" s="48"/>
      <c r="CK44" s="57">
        <v>7</v>
      </c>
      <c r="CL44" s="49" t="str">
        <f t="shared" si="31"/>
        <v xml:space="preserve">Memiliki keterampilan Membuat makalah tentang teori masuk dan berkembangnya Islam di Indonesia, Membuat makalah tentang kerajaan kerajaan Islam di Indonesia, Membuat makalah tentang bukti bukti kehidupan pengaruh islam yang masih ada pada saat ini, </v>
      </c>
    </row>
    <row r="45" spans="1:102">
      <c r="A45" s="8">
        <v>35</v>
      </c>
      <c r="B45" s="8">
        <v>35020</v>
      </c>
      <c r="C45" s="8" t="s">
        <v>163</v>
      </c>
      <c r="E45" s="50">
        <f t="shared" si="16"/>
        <v>80</v>
      </c>
      <c r="F45" s="8" t="str">
        <f t="shared" si="17"/>
        <v>B</v>
      </c>
      <c r="G45" s="8" t="str">
        <f t="shared" si="18"/>
        <v xml:space="preserve">Memiliki kemampuan pemahanan Teori masuk dan berkembangnya Islam di Indonesia, Kerajaan kerajaan Islam di Indonesia, Bukti bukti kehidupan pengaruh islam yang masih ada pada saat ini, </v>
      </c>
      <c r="H45" s="50">
        <f t="shared" si="19"/>
        <v>73</v>
      </c>
      <c r="I45" s="8" t="str">
        <f t="shared" si="20"/>
        <v>C</v>
      </c>
      <c r="J45" s="8" t="str">
        <f t="shared" si="21"/>
        <v xml:space="preserve">Memiliki keterampilan Membuat makalah tentang teori masuk dan berkembangnya Islam di Indonesia, Membuat makalah tentang kerajaan kerajaan Islam di Indonesia, Membuat makalah tentang bukti bukti kehidupan pengaruh islam yang masih ada pada saat ini, </v>
      </c>
      <c r="K45" s="8"/>
      <c r="L45" s="13"/>
      <c r="M45" s="14"/>
      <c r="N45" s="44">
        <f t="shared" si="22"/>
        <v>83</v>
      </c>
      <c r="O45" s="44">
        <f t="shared" si="23"/>
        <v>85</v>
      </c>
      <c r="Q45" s="44">
        <v>75</v>
      </c>
      <c r="R45" s="44"/>
      <c r="S45" s="45">
        <v>90</v>
      </c>
      <c r="T45" s="44">
        <v>85</v>
      </c>
      <c r="U45" s="44"/>
      <c r="V45" s="45">
        <v>80</v>
      </c>
      <c r="W45" s="44"/>
      <c r="X45" s="44"/>
      <c r="Y45" s="45"/>
      <c r="Z45" s="44"/>
      <c r="AA45" s="44"/>
      <c r="AB45" s="45"/>
      <c r="AC45" s="44"/>
      <c r="AD45" s="44"/>
      <c r="AE45" s="45"/>
      <c r="AF45" s="45">
        <f t="shared" si="24"/>
        <v>83</v>
      </c>
      <c r="AG45" s="44">
        <v>70</v>
      </c>
      <c r="AH45" s="44"/>
      <c r="AI45" s="45">
        <v>75</v>
      </c>
      <c r="AJ45" s="44"/>
      <c r="AK45" s="44"/>
      <c r="AL45" s="45"/>
      <c r="AM45" s="44"/>
      <c r="AN45" s="44"/>
      <c r="AO45" s="45"/>
      <c r="AP45" s="44"/>
      <c r="AQ45" s="44"/>
      <c r="AR45" s="45"/>
      <c r="AS45" s="44"/>
      <c r="AT45" s="44"/>
      <c r="AU45" s="45"/>
      <c r="AV45" s="44">
        <v>85</v>
      </c>
      <c r="AW45" s="46">
        <f t="shared" si="25"/>
        <v>80</v>
      </c>
      <c r="AX45" s="47">
        <f t="shared" si="26"/>
        <v>80</v>
      </c>
      <c r="AY45" s="48"/>
      <c r="AZ45" s="57"/>
      <c r="BA45" s="45">
        <v>90</v>
      </c>
      <c r="BB45" s="57"/>
      <c r="BC45" s="57"/>
      <c r="BD45" s="45">
        <v>80</v>
      </c>
      <c r="BE45" s="57"/>
      <c r="BF45" s="57"/>
      <c r="BG45" s="57"/>
      <c r="BH45" s="57"/>
      <c r="BI45" s="57"/>
      <c r="BJ45" s="57"/>
      <c r="BK45" s="57"/>
      <c r="BL45" s="57"/>
      <c r="BM45" s="57"/>
      <c r="BN45" s="57"/>
      <c r="BO45" s="45">
        <f t="shared" si="27"/>
        <v>85</v>
      </c>
      <c r="BP45" s="44"/>
      <c r="BQ45" s="57">
        <v>50</v>
      </c>
      <c r="BR45" s="45"/>
      <c r="BS45" s="44"/>
      <c r="BT45" s="44"/>
      <c r="BU45" s="45"/>
      <c r="BV45" s="44"/>
      <c r="BW45" s="44"/>
      <c r="BX45" s="45"/>
      <c r="BY45" s="44"/>
      <c r="BZ45" s="44"/>
      <c r="CA45" s="45"/>
      <c r="CB45" s="44"/>
      <c r="CC45" s="44"/>
      <c r="CD45" s="45"/>
      <c r="CE45" s="46">
        <f t="shared" si="28"/>
        <v>73.333333333333329</v>
      </c>
      <c r="CF45" s="47">
        <f t="shared" si="29"/>
        <v>73</v>
      </c>
      <c r="CG45" s="48"/>
      <c r="CH45" s="57">
        <v>7</v>
      </c>
      <c r="CI45" s="49" t="str">
        <f t="shared" si="30"/>
        <v xml:space="preserve">Memiliki kemampuan pemahanan Teori masuk dan berkembangnya Islam di Indonesia, Kerajaan kerajaan Islam di Indonesia, Bukti bukti kehidupan pengaruh islam yang masih ada pada saat ini, </v>
      </c>
      <c r="CJ45" s="48"/>
      <c r="CK45" s="57">
        <v>7</v>
      </c>
      <c r="CL45" s="49" t="str">
        <f t="shared" si="31"/>
        <v xml:space="preserve">Memiliki keterampilan Membuat makalah tentang teori masuk dan berkembangnya Islam di Indonesia, Membuat makalah tentang kerajaan kerajaan Islam di Indonesia, Membuat makalah tentang bukti bukti kehidupan pengaruh islam yang masih ada pada saat ini, </v>
      </c>
    </row>
    <row r="46" spans="1:102">
      <c r="A46" s="8"/>
      <c r="B46" s="8"/>
      <c r="C46" s="8"/>
      <c r="E46" s="50" t="str">
        <f t="shared" si="16"/>
        <v/>
      </c>
      <c r="F46" s="8" t="str">
        <f t="shared" si="17"/>
        <v/>
      </c>
      <c r="G46" s="8" t="str">
        <f t="shared" si="18"/>
        <v/>
      </c>
      <c r="H46" s="50" t="str">
        <f t="shared" si="19"/>
        <v/>
      </c>
      <c r="I46" s="8" t="str">
        <f t="shared" si="20"/>
        <v/>
      </c>
      <c r="J46" s="8" t="str">
        <f t="shared" si="21"/>
        <v/>
      </c>
      <c r="K46" s="8"/>
      <c r="L46" s="13"/>
      <c r="M46" s="14"/>
      <c r="N46" s="44" t="str">
        <f t="shared" si="22"/>
        <v/>
      </c>
      <c r="O46" s="44" t="str">
        <f t="shared" si="23"/>
        <v/>
      </c>
      <c r="Q46" s="44"/>
      <c r="R46" s="44"/>
      <c r="S46" s="45"/>
      <c r="T46" s="44"/>
      <c r="U46" s="44"/>
      <c r="V46" s="45"/>
      <c r="W46" s="44"/>
      <c r="X46" s="44"/>
      <c r="Y46" s="45"/>
      <c r="Z46" s="44"/>
      <c r="AA46" s="44"/>
      <c r="AB46" s="45"/>
      <c r="AC46" s="44"/>
      <c r="AD46" s="44"/>
      <c r="AE46" s="45"/>
      <c r="AF46" s="45" t="str">
        <f t="shared" si="24"/>
        <v/>
      </c>
      <c r="AG46" s="44"/>
      <c r="AH46" s="44"/>
      <c r="AI46" s="45"/>
      <c r="AJ46" s="44"/>
      <c r="AK46" s="44"/>
      <c r="AL46" s="45"/>
      <c r="AM46" s="44"/>
      <c r="AN46" s="44"/>
      <c r="AO46" s="45"/>
      <c r="AP46" s="44"/>
      <c r="AQ46" s="44"/>
      <c r="AR46" s="45"/>
      <c r="AS46" s="44"/>
      <c r="AT46" s="44"/>
      <c r="AU46" s="45"/>
      <c r="AV46" s="44"/>
      <c r="AW46" s="46" t="str">
        <f t="shared" si="25"/>
        <v/>
      </c>
      <c r="AX46" s="47" t="str">
        <f t="shared" si="26"/>
        <v/>
      </c>
      <c r="AY46" s="48"/>
      <c r="AZ46" s="57"/>
      <c r="BA46" s="57"/>
      <c r="BB46" s="57"/>
      <c r="BC46" s="57"/>
      <c r="BD46" s="57"/>
      <c r="BE46" s="57"/>
      <c r="BF46" s="57"/>
      <c r="BG46" s="57"/>
      <c r="BH46" s="57"/>
      <c r="BI46" s="57"/>
      <c r="BJ46" s="57"/>
      <c r="BK46" s="57"/>
      <c r="BL46" s="57"/>
      <c r="BM46" s="57"/>
      <c r="BN46" s="57"/>
      <c r="BO46" s="45" t="str">
        <f t="shared" si="27"/>
        <v/>
      </c>
      <c r="BP46" s="44"/>
      <c r="BQ46" s="44"/>
      <c r="BR46" s="45"/>
      <c r="BS46" s="44"/>
      <c r="BT46" s="44"/>
      <c r="BU46" s="45"/>
      <c r="BV46" s="44"/>
      <c r="BW46" s="44"/>
      <c r="BX46" s="45"/>
      <c r="BY46" s="44"/>
      <c r="BZ46" s="44"/>
      <c r="CA46" s="45"/>
      <c r="CB46" s="44"/>
      <c r="CC46" s="44"/>
      <c r="CD46" s="45"/>
      <c r="CE46" s="46" t="str">
        <f t="shared" si="28"/>
        <v/>
      </c>
      <c r="CF46" s="47" t="str">
        <f t="shared" si="29"/>
        <v/>
      </c>
      <c r="CG46" s="48"/>
      <c r="CH46" s="57"/>
      <c r="CI46" s="49" t="str">
        <f t="shared" si="30"/>
        <v/>
      </c>
      <c r="CJ46" s="48"/>
      <c r="CK46" s="57"/>
      <c r="CL46" s="49" t="str">
        <f t="shared" si="31"/>
        <v/>
      </c>
    </row>
    <row r="47" spans="1:102">
      <c r="A47" s="8"/>
      <c r="B47" s="8"/>
      <c r="C47" s="8"/>
      <c r="E47" s="50" t="str">
        <f t="shared" si="16"/>
        <v/>
      </c>
      <c r="F47" s="8" t="str">
        <f t="shared" si="17"/>
        <v/>
      </c>
      <c r="G47" s="8" t="str">
        <f t="shared" si="18"/>
        <v/>
      </c>
      <c r="H47" s="50" t="str">
        <f t="shared" si="19"/>
        <v/>
      </c>
      <c r="I47" s="8" t="str">
        <f t="shared" si="20"/>
        <v/>
      </c>
      <c r="J47" s="8" t="str">
        <f t="shared" si="21"/>
        <v/>
      </c>
      <c r="K47" s="8"/>
      <c r="L47" s="13"/>
      <c r="M47" s="14"/>
      <c r="N47" s="44" t="str">
        <f t="shared" si="22"/>
        <v/>
      </c>
      <c r="O47" s="44" t="str">
        <f t="shared" si="23"/>
        <v/>
      </c>
      <c r="Q47" s="44"/>
      <c r="R47" s="44"/>
      <c r="S47" s="45"/>
      <c r="T47" s="44"/>
      <c r="U47" s="44"/>
      <c r="V47" s="45"/>
      <c r="W47" s="44"/>
      <c r="X47" s="44"/>
      <c r="Y47" s="45"/>
      <c r="Z47" s="44"/>
      <c r="AA47" s="44"/>
      <c r="AB47" s="45"/>
      <c r="AC47" s="44"/>
      <c r="AD47" s="44"/>
      <c r="AE47" s="45"/>
      <c r="AF47" s="45" t="str">
        <f t="shared" si="24"/>
        <v/>
      </c>
      <c r="AG47" s="44"/>
      <c r="AH47" s="44"/>
      <c r="AI47" s="45"/>
      <c r="AJ47" s="44"/>
      <c r="AK47" s="44"/>
      <c r="AL47" s="45"/>
      <c r="AM47" s="44"/>
      <c r="AN47" s="44"/>
      <c r="AO47" s="45"/>
      <c r="AP47" s="44"/>
      <c r="AQ47" s="44"/>
      <c r="AR47" s="45"/>
      <c r="AS47" s="44"/>
      <c r="AT47" s="44"/>
      <c r="AU47" s="45"/>
      <c r="AV47" s="44"/>
      <c r="AW47" s="46" t="str">
        <f t="shared" si="25"/>
        <v/>
      </c>
      <c r="AX47" s="47" t="str">
        <f t="shared" si="26"/>
        <v/>
      </c>
      <c r="AY47" s="48"/>
      <c r="AZ47" s="57"/>
      <c r="BA47" s="57"/>
      <c r="BB47" s="57"/>
      <c r="BC47" s="57"/>
      <c r="BD47" s="57"/>
      <c r="BE47" s="57"/>
      <c r="BF47" s="57"/>
      <c r="BG47" s="57"/>
      <c r="BH47" s="57"/>
      <c r="BI47" s="57"/>
      <c r="BJ47" s="57"/>
      <c r="BK47" s="57"/>
      <c r="BL47" s="57"/>
      <c r="BM47" s="57"/>
      <c r="BN47" s="57"/>
      <c r="BO47" s="45" t="str">
        <f t="shared" si="27"/>
        <v/>
      </c>
      <c r="BP47" s="44"/>
      <c r="BQ47" s="44"/>
      <c r="BR47" s="45"/>
      <c r="BS47" s="44"/>
      <c r="BT47" s="44"/>
      <c r="BU47" s="45"/>
      <c r="BV47" s="44"/>
      <c r="BW47" s="44"/>
      <c r="BX47" s="45"/>
      <c r="BY47" s="44"/>
      <c r="BZ47" s="44"/>
      <c r="CA47" s="45"/>
      <c r="CB47" s="44"/>
      <c r="CC47" s="44"/>
      <c r="CD47" s="45"/>
      <c r="CE47" s="46" t="str">
        <f t="shared" si="28"/>
        <v/>
      </c>
      <c r="CF47" s="47" t="str">
        <f t="shared" si="29"/>
        <v/>
      </c>
      <c r="CG47" s="48"/>
      <c r="CH47" s="57"/>
      <c r="CI47" s="49" t="str">
        <f t="shared" si="30"/>
        <v/>
      </c>
      <c r="CJ47" s="48"/>
      <c r="CK47" s="57"/>
      <c r="CL47" s="49" t="str">
        <f t="shared" si="31"/>
        <v/>
      </c>
    </row>
    <row r="48" spans="1:102">
      <c r="A48" s="8"/>
      <c r="B48" s="8"/>
      <c r="C48" s="8"/>
      <c r="E48" s="50" t="str">
        <f t="shared" si="16"/>
        <v/>
      </c>
      <c r="F48" s="8" t="str">
        <f t="shared" si="17"/>
        <v/>
      </c>
      <c r="G48" s="8" t="str">
        <f t="shared" si="18"/>
        <v/>
      </c>
      <c r="H48" s="50" t="str">
        <f t="shared" si="19"/>
        <v/>
      </c>
      <c r="I48" s="8" t="str">
        <f t="shared" si="20"/>
        <v/>
      </c>
      <c r="J48" s="8" t="str">
        <f t="shared" si="21"/>
        <v/>
      </c>
      <c r="K48" s="8"/>
      <c r="L48" s="13"/>
      <c r="M48" s="14"/>
      <c r="N48" s="44" t="str">
        <f t="shared" si="22"/>
        <v/>
      </c>
      <c r="O48" s="44" t="str">
        <f t="shared" si="23"/>
        <v/>
      </c>
      <c r="Q48" s="44"/>
      <c r="R48" s="44"/>
      <c r="S48" s="45"/>
      <c r="T48" s="44"/>
      <c r="U48" s="44"/>
      <c r="V48" s="45"/>
      <c r="W48" s="44"/>
      <c r="X48" s="44"/>
      <c r="Y48" s="45"/>
      <c r="Z48" s="44"/>
      <c r="AA48" s="44"/>
      <c r="AB48" s="45"/>
      <c r="AC48" s="44"/>
      <c r="AD48" s="44"/>
      <c r="AE48" s="45"/>
      <c r="AF48" s="45" t="str">
        <f t="shared" si="24"/>
        <v/>
      </c>
      <c r="AG48" s="44"/>
      <c r="AH48" s="44"/>
      <c r="AI48" s="45"/>
      <c r="AJ48" s="44"/>
      <c r="AK48" s="44"/>
      <c r="AL48" s="45"/>
      <c r="AM48" s="44"/>
      <c r="AN48" s="44"/>
      <c r="AO48" s="45"/>
      <c r="AP48" s="44"/>
      <c r="AQ48" s="44"/>
      <c r="AR48" s="45"/>
      <c r="AS48" s="44"/>
      <c r="AT48" s="44"/>
      <c r="AU48" s="45"/>
      <c r="AV48" s="44"/>
      <c r="AW48" s="46" t="str">
        <f t="shared" si="25"/>
        <v/>
      </c>
      <c r="AX48" s="47" t="str">
        <f t="shared" si="26"/>
        <v/>
      </c>
      <c r="AY48" s="48"/>
      <c r="AZ48" s="57"/>
      <c r="BA48" s="57"/>
      <c r="BB48" s="57"/>
      <c r="BC48" s="57"/>
      <c r="BD48" s="57"/>
      <c r="BE48" s="57"/>
      <c r="BF48" s="57"/>
      <c r="BG48" s="57"/>
      <c r="BH48" s="57"/>
      <c r="BI48" s="57"/>
      <c r="BJ48" s="57"/>
      <c r="BK48" s="57"/>
      <c r="BL48" s="57"/>
      <c r="BM48" s="57"/>
      <c r="BN48" s="57"/>
      <c r="BO48" s="45" t="str">
        <f t="shared" si="27"/>
        <v/>
      </c>
      <c r="BP48" s="44"/>
      <c r="BQ48" s="44"/>
      <c r="BR48" s="45"/>
      <c r="BS48" s="44"/>
      <c r="BT48" s="44"/>
      <c r="BU48" s="45"/>
      <c r="BV48" s="44"/>
      <c r="BW48" s="44"/>
      <c r="BX48" s="45"/>
      <c r="BY48" s="44"/>
      <c r="BZ48" s="44"/>
      <c r="CA48" s="45"/>
      <c r="CB48" s="44"/>
      <c r="CC48" s="44"/>
      <c r="CD48" s="45"/>
      <c r="CE48" s="46" t="str">
        <f t="shared" si="28"/>
        <v/>
      </c>
      <c r="CF48" s="47" t="str">
        <f t="shared" si="29"/>
        <v/>
      </c>
      <c r="CG48" s="48"/>
      <c r="CH48" s="57"/>
      <c r="CI48" s="49" t="str">
        <f t="shared" si="30"/>
        <v/>
      </c>
      <c r="CJ48" s="48"/>
      <c r="CK48" s="57"/>
      <c r="CL48" s="49" t="str">
        <f t="shared" si="31"/>
        <v/>
      </c>
    </row>
    <row r="49" spans="1:90">
      <c r="A49" s="8"/>
      <c r="B49" s="8"/>
      <c r="C49" s="8"/>
      <c r="E49" s="50" t="str">
        <f t="shared" si="16"/>
        <v/>
      </c>
      <c r="F49" s="8" t="str">
        <f t="shared" si="17"/>
        <v/>
      </c>
      <c r="G49" s="8" t="str">
        <f t="shared" si="18"/>
        <v/>
      </c>
      <c r="H49" s="50" t="str">
        <f t="shared" si="19"/>
        <v/>
      </c>
      <c r="I49" s="8" t="str">
        <f t="shared" si="20"/>
        <v/>
      </c>
      <c r="J49" s="8" t="str">
        <f t="shared" si="21"/>
        <v/>
      </c>
      <c r="K49" s="8"/>
      <c r="L49" s="13"/>
      <c r="M49" s="14"/>
      <c r="N49" s="44" t="str">
        <f t="shared" si="22"/>
        <v/>
      </c>
      <c r="O49" s="44" t="str">
        <f t="shared" si="23"/>
        <v/>
      </c>
      <c r="Q49" s="44"/>
      <c r="R49" s="44"/>
      <c r="S49" s="45"/>
      <c r="T49" s="44"/>
      <c r="U49" s="44"/>
      <c r="V49" s="45"/>
      <c r="W49" s="44"/>
      <c r="X49" s="44"/>
      <c r="Y49" s="45"/>
      <c r="Z49" s="44"/>
      <c r="AA49" s="44"/>
      <c r="AB49" s="45"/>
      <c r="AC49" s="44"/>
      <c r="AD49" s="44"/>
      <c r="AE49" s="45"/>
      <c r="AF49" s="45" t="str">
        <f t="shared" si="24"/>
        <v/>
      </c>
      <c r="AG49" s="44"/>
      <c r="AH49" s="44"/>
      <c r="AI49" s="45"/>
      <c r="AJ49" s="44"/>
      <c r="AK49" s="44"/>
      <c r="AL49" s="45"/>
      <c r="AM49" s="44"/>
      <c r="AN49" s="44"/>
      <c r="AO49" s="45"/>
      <c r="AP49" s="44"/>
      <c r="AQ49" s="44"/>
      <c r="AR49" s="45"/>
      <c r="AS49" s="44"/>
      <c r="AT49" s="44"/>
      <c r="AU49" s="45"/>
      <c r="AV49" s="44"/>
      <c r="AW49" s="46" t="str">
        <f t="shared" si="25"/>
        <v/>
      </c>
      <c r="AX49" s="47" t="str">
        <f t="shared" si="26"/>
        <v/>
      </c>
      <c r="AY49" s="48"/>
      <c r="AZ49" s="57"/>
      <c r="BA49" s="57"/>
      <c r="BB49" s="57"/>
      <c r="BC49" s="57"/>
      <c r="BD49" s="57"/>
      <c r="BE49" s="57"/>
      <c r="BF49" s="57"/>
      <c r="BG49" s="57"/>
      <c r="BH49" s="57"/>
      <c r="BI49" s="57"/>
      <c r="BJ49" s="57"/>
      <c r="BK49" s="57"/>
      <c r="BL49" s="57"/>
      <c r="BM49" s="57"/>
      <c r="BN49" s="57"/>
      <c r="BO49" s="45" t="str">
        <f t="shared" si="27"/>
        <v/>
      </c>
      <c r="BP49" s="44"/>
      <c r="BQ49" s="44"/>
      <c r="BR49" s="45"/>
      <c r="BS49" s="44"/>
      <c r="BT49" s="44"/>
      <c r="BU49" s="45"/>
      <c r="BV49" s="44"/>
      <c r="BW49" s="44"/>
      <c r="BX49" s="45"/>
      <c r="BY49" s="44"/>
      <c r="BZ49" s="44"/>
      <c r="CA49" s="45"/>
      <c r="CB49" s="44"/>
      <c r="CC49" s="44"/>
      <c r="CD49" s="45"/>
      <c r="CE49" s="46" t="str">
        <f t="shared" si="28"/>
        <v/>
      </c>
      <c r="CF49" s="47" t="str">
        <f t="shared" si="29"/>
        <v/>
      </c>
      <c r="CG49" s="48"/>
      <c r="CH49" s="57"/>
      <c r="CI49" s="49" t="str">
        <f t="shared" si="30"/>
        <v/>
      </c>
      <c r="CJ49" s="48"/>
      <c r="CK49" s="57"/>
      <c r="CL49" s="49" t="str">
        <f t="shared" si="31"/>
        <v/>
      </c>
    </row>
    <row r="50" spans="1:90">
      <c r="A50" s="8"/>
      <c r="B50" s="8"/>
      <c r="C50" s="8"/>
      <c r="E50" s="50" t="str">
        <f t="shared" si="16"/>
        <v/>
      </c>
      <c r="F50" s="8" t="str">
        <f t="shared" si="17"/>
        <v/>
      </c>
      <c r="G50" s="8" t="str">
        <f t="shared" si="18"/>
        <v/>
      </c>
      <c r="H50" s="50" t="str">
        <f t="shared" si="19"/>
        <v/>
      </c>
      <c r="I50" s="8" t="str">
        <f t="shared" si="20"/>
        <v/>
      </c>
      <c r="J50" s="8" t="str">
        <f t="shared" si="21"/>
        <v/>
      </c>
      <c r="K50" s="8"/>
      <c r="L50" s="13"/>
      <c r="M50" s="14"/>
      <c r="N50" s="44" t="str">
        <f t="shared" si="22"/>
        <v/>
      </c>
      <c r="O50" s="44" t="str">
        <f t="shared" si="23"/>
        <v/>
      </c>
      <c r="Q50" s="44"/>
      <c r="R50" s="44"/>
      <c r="S50" s="45"/>
      <c r="T50" s="44"/>
      <c r="U50" s="44"/>
      <c r="V50" s="45"/>
      <c r="W50" s="44"/>
      <c r="X50" s="44"/>
      <c r="Y50" s="45"/>
      <c r="Z50" s="44"/>
      <c r="AA50" s="44"/>
      <c r="AB50" s="45"/>
      <c r="AC50" s="44"/>
      <c r="AD50" s="44"/>
      <c r="AE50" s="45"/>
      <c r="AF50" s="45" t="str">
        <f t="shared" si="24"/>
        <v/>
      </c>
      <c r="AG50" s="44"/>
      <c r="AH50" s="44"/>
      <c r="AI50" s="45"/>
      <c r="AJ50" s="44"/>
      <c r="AK50" s="44"/>
      <c r="AL50" s="45"/>
      <c r="AM50" s="44"/>
      <c r="AN50" s="44"/>
      <c r="AO50" s="45"/>
      <c r="AP50" s="44"/>
      <c r="AQ50" s="44"/>
      <c r="AR50" s="45"/>
      <c r="AS50" s="44"/>
      <c r="AT50" s="44"/>
      <c r="AU50" s="45"/>
      <c r="AV50" s="44"/>
      <c r="AW50" s="46" t="str">
        <f t="shared" si="25"/>
        <v/>
      </c>
      <c r="AX50" s="47" t="str">
        <f t="shared" si="26"/>
        <v/>
      </c>
      <c r="AY50" s="48"/>
      <c r="AZ50" s="57"/>
      <c r="BA50" s="57"/>
      <c r="BB50" s="57"/>
      <c r="BC50" s="57"/>
      <c r="BD50" s="57"/>
      <c r="BE50" s="57"/>
      <c r="BF50" s="57"/>
      <c r="BG50" s="57"/>
      <c r="BH50" s="57"/>
      <c r="BI50" s="57"/>
      <c r="BJ50" s="57"/>
      <c r="BK50" s="57"/>
      <c r="BL50" s="57"/>
      <c r="BM50" s="57"/>
      <c r="BN50" s="57"/>
      <c r="BO50" s="45" t="str">
        <f t="shared" si="27"/>
        <v/>
      </c>
      <c r="BP50" s="44"/>
      <c r="BQ50" s="44"/>
      <c r="BR50" s="45"/>
      <c r="BS50" s="44"/>
      <c r="BT50" s="44"/>
      <c r="BU50" s="45"/>
      <c r="BV50" s="44"/>
      <c r="BW50" s="44"/>
      <c r="BX50" s="45"/>
      <c r="BY50" s="44"/>
      <c r="BZ50" s="44"/>
      <c r="CA50" s="45"/>
      <c r="CB50" s="44"/>
      <c r="CC50" s="44"/>
      <c r="CD50" s="45"/>
      <c r="CE50" s="46" t="str">
        <f t="shared" si="28"/>
        <v/>
      </c>
      <c r="CF50" s="47" t="str">
        <f t="shared" si="29"/>
        <v/>
      </c>
      <c r="CG50" s="48"/>
      <c r="CH50" s="57"/>
      <c r="CI50" s="49" t="str">
        <f t="shared" si="30"/>
        <v/>
      </c>
      <c r="CJ50" s="48"/>
      <c r="CK50" s="57"/>
      <c r="CL50" s="49" t="str">
        <f t="shared" si="31"/>
        <v/>
      </c>
    </row>
    <row r="51" spans="1:90">
      <c r="A51" s="8"/>
      <c r="B51" s="8"/>
      <c r="C51" s="8"/>
      <c r="E51" s="50" t="str">
        <f t="shared" si="16"/>
        <v/>
      </c>
      <c r="F51" s="8" t="str">
        <f t="shared" si="17"/>
        <v/>
      </c>
      <c r="G51" s="8" t="str">
        <f t="shared" si="18"/>
        <v/>
      </c>
      <c r="H51" s="50" t="str">
        <f t="shared" si="19"/>
        <v/>
      </c>
      <c r="I51" s="8" t="str">
        <f t="shared" si="20"/>
        <v/>
      </c>
      <c r="J51" s="8" t="str">
        <f t="shared" si="21"/>
        <v/>
      </c>
      <c r="K51" s="8"/>
      <c r="L51" s="13"/>
      <c r="M51" s="14"/>
      <c r="N51" s="44" t="str">
        <f t="shared" si="22"/>
        <v/>
      </c>
      <c r="O51" s="44" t="str">
        <f t="shared" si="23"/>
        <v/>
      </c>
      <c r="Q51" s="44"/>
      <c r="R51" s="44"/>
      <c r="S51" s="45"/>
      <c r="T51" s="44"/>
      <c r="U51" s="44"/>
      <c r="V51" s="45"/>
      <c r="W51" s="44"/>
      <c r="X51" s="44"/>
      <c r="Y51" s="45"/>
      <c r="Z51" s="44"/>
      <c r="AA51" s="44"/>
      <c r="AB51" s="45"/>
      <c r="AC51" s="44"/>
      <c r="AD51" s="44"/>
      <c r="AE51" s="45"/>
      <c r="AF51" s="45" t="str">
        <f t="shared" si="24"/>
        <v/>
      </c>
      <c r="AG51" s="44"/>
      <c r="AH51" s="44"/>
      <c r="AI51" s="45"/>
      <c r="AJ51" s="44"/>
      <c r="AK51" s="44"/>
      <c r="AL51" s="45"/>
      <c r="AM51" s="44"/>
      <c r="AN51" s="44"/>
      <c r="AO51" s="45"/>
      <c r="AP51" s="44"/>
      <c r="AQ51" s="44"/>
      <c r="AR51" s="45"/>
      <c r="AS51" s="44"/>
      <c r="AT51" s="44"/>
      <c r="AU51" s="45"/>
      <c r="AV51" s="44"/>
      <c r="AW51" s="46" t="str">
        <f t="shared" si="25"/>
        <v/>
      </c>
      <c r="AX51" s="47" t="str">
        <f t="shared" si="26"/>
        <v/>
      </c>
      <c r="AY51" s="48"/>
      <c r="AZ51" s="57"/>
      <c r="BA51" s="57"/>
      <c r="BB51" s="57"/>
      <c r="BC51" s="57"/>
      <c r="BD51" s="57"/>
      <c r="BE51" s="57"/>
      <c r="BF51" s="57"/>
      <c r="BG51" s="57"/>
      <c r="BH51" s="57"/>
      <c r="BI51" s="57"/>
      <c r="BJ51" s="57"/>
      <c r="BK51" s="57"/>
      <c r="BL51" s="57"/>
      <c r="BM51" s="57"/>
      <c r="BN51" s="57"/>
      <c r="BO51" s="45" t="str">
        <f t="shared" si="27"/>
        <v/>
      </c>
      <c r="BP51" s="44"/>
      <c r="BQ51" s="44"/>
      <c r="BR51" s="45"/>
      <c r="BS51" s="44"/>
      <c r="BT51" s="44"/>
      <c r="BU51" s="45"/>
      <c r="BV51" s="44"/>
      <c r="BW51" s="44"/>
      <c r="BX51" s="45"/>
      <c r="BY51" s="44"/>
      <c r="BZ51" s="44"/>
      <c r="CA51" s="45"/>
      <c r="CB51" s="44"/>
      <c r="CC51" s="44"/>
      <c r="CD51" s="45"/>
      <c r="CE51" s="46" t="str">
        <f t="shared" si="28"/>
        <v/>
      </c>
      <c r="CF51" s="47" t="str">
        <f t="shared" si="29"/>
        <v/>
      </c>
      <c r="CG51" s="48"/>
      <c r="CH51" s="57"/>
      <c r="CI51" s="49" t="str">
        <f t="shared" si="30"/>
        <v/>
      </c>
      <c r="CJ51" s="48"/>
      <c r="CK51" s="57"/>
      <c r="CL51" s="49" t="str">
        <f t="shared" si="31"/>
        <v/>
      </c>
    </row>
    <row r="52" spans="1:90">
      <c r="A52" s="8"/>
      <c r="B52" s="8"/>
      <c r="C52" s="8"/>
      <c r="E52" s="50" t="str">
        <f t="shared" si="16"/>
        <v/>
      </c>
      <c r="F52" s="8" t="str">
        <f t="shared" si="17"/>
        <v/>
      </c>
      <c r="G52" s="8" t="str">
        <f t="shared" si="18"/>
        <v/>
      </c>
      <c r="H52" s="50" t="str">
        <f t="shared" si="19"/>
        <v/>
      </c>
      <c r="I52" s="8" t="str">
        <f t="shared" si="20"/>
        <v/>
      </c>
      <c r="J52" s="8" t="str">
        <f t="shared" si="21"/>
        <v/>
      </c>
      <c r="K52" s="8"/>
      <c r="L52" s="13"/>
      <c r="M52" s="14"/>
      <c r="N52" s="44" t="str">
        <f t="shared" si="22"/>
        <v/>
      </c>
      <c r="O52" s="44" t="str">
        <f t="shared" si="23"/>
        <v/>
      </c>
      <c r="Q52" s="44"/>
      <c r="R52" s="44"/>
      <c r="S52" s="45"/>
      <c r="T52" s="44"/>
      <c r="U52" s="44"/>
      <c r="V52" s="45"/>
      <c r="W52" s="44"/>
      <c r="X52" s="44"/>
      <c r="Y52" s="45"/>
      <c r="Z52" s="44"/>
      <c r="AA52" s="44"/>
      <c r="AB52" s="45"/>
      <c r="AC52" s="44"/>
      <c r="AD52" s="44"/>
      <c r="AE52" s="45"/>
      <c r="AF52" s="45" t="str">
        <f t="shared" si="24"/>
        <v/>
      </c>
      <c r="AG52" s="44"/>
      <c r="AH52" s="44"/>
      <c r="AI52" s="45"/>
      <c r="AJ52" s="44"/>
      <c r="AK52" s="44"/>
      <c r="AL52" s="45"/>
      <c r="AM52" s="44"/>
      <c r="AN52" s="44"/>
      <c r="AO52" s="45"/>
      <c r="AP52" s="44"/>
      <c r="AQ52" s="44"/>
      <c r="AR52" s="45"/>
      <c r="AS52" s="44"/>
      <c r="AT52" s="44"/>
      <c r="AU52" s="45"/>
      <c r="AV52" s="44"/>
      <c r="AW52" s="46" t="str">
        <f t="shared" si="25"/>
        <v/>
      </c>
      <c r="AX52" s="47" t="str">
        <f t="shared" si="26"/>
        <v/>
      </c>
      <c r="AY52" s="48"/>
      <c r="AZ52" s="57"/>
      <c r="BA52" s="57"/>
      <c r="BB52" s="57"/>
      <c r="BC52" s="57"/>
      <c r="BD52" s="57"/>
      <c r="BE52" s="57"/>
      <c r="BF52" s="57"/>
      <c r="BG52" s="57"/>
      <c r="BH52" s="57"/>
      <c r="BI52" s="57"/>
      <c r="BJ52" s="57"/>
      <c r="BK52" s="57"/>
      <c r="BL52" s="57"/>
      <c r="BM52" s="57"/>
      <c r="BN52" s="57"/>
      <c r="BO52" s="45" t="str">
        <f t="shared" si="27"/>
        <v/>
      </c>
      <c r="BP52" s="44"/>
      <c r="BQ52" s="44"/>
      <c r="BR52" s="45"/>
      <c r="BS52" s="44"/>
      <c r="BT52" s="44"/>
      <c r="BU52" s="45"/>
      <c r="BV52" s="44"/>
      <c r="BW52" s="44"/>
      <c r="BX52" s="45"/>
      <c r="BY52" s="44"/>
      <c r="BZ52" s="44"/>
      <c r="CA52" s="45"/>
      <c r="CB52" s="44"/>
      <c r="CC52" s="44"/>
      <c r="CD52" s="45"/>
      <c r="CE52" s="46" t="str">
        <f t="shared" si="28"/>
        <v/>
      </c>
      <c r="CF52" s="47" t="str">
        <f t="shared" si="29"/>
        <v/>
      </c>
      <c r="CG52" s="48"/>
      <c r="CH52" s="57"/>
      <c r="CI52" s="49" t="str">
        <f t="shared" si="30"/>
        <v/>
      </c>
      <c r="CJ52" s="48"/>
      <c r="CK52" s="57"/>
      <c r="CL52" s="49" t="str">
        <f t="shared" si="31"/>
        <v/>
      </c>
    </row>
    <row r="53" spans="1:90">
      <c r="A53" s="8"/>
      <c r="B53" s="8"/>
      <c r="C53" s="8"/>
      <c r="E53" s="50" t="str">
        <f t="shared" si="16"/>
        <v/>
      </c>
      <c r="F53" s="8" t="str">
        <f t="shared" si="17"/>
        <v/>
      </c>
      <c r="G53" s="8" t="str">
        <f t="shared" si="18"/>
        <v/>
      </c>
      <c r="H53" s="50" t="str">
        <f t="shared" si="19"/>
        <v/>
      </c>
      <c r="I53" s="8" t="str">
        <f t="shared" si="20"/>
        <v/>
      </c>
      <c r="J53" s="8" t="str">
        <f t="shared" si="21"/>
        <v/>
      </c>
      <c r="K53" s="8"/>
      <c r="L53" s="13"/>
      <c r="M53" s="14"/>
      <c r="N53" s="44" t="str">
        <f t="shared" si="22"/>
        <v/>
      </c>
      <c r="O53" s="44" t="str">
        <f t="shared" si="23"/>
        <v/>
      </c>
      <c r="Q53" s="44"/>
      <c r="R53" s="44"/>
      <c r="S53" s="45"/>
      <c r="T53" s="44"/>
      <c r="U53" s="44"/>
      <c r="V53" s="45"/>
      <c r="W53" s="44"/>
      <c r="X53" s="44"/>
      <c r="Y53" s="45"/>
      <c r="Z53" s="44"/>
      <c r="AA53" s="44"/>
      <c r="AB53" s="45"/>
      <c r="AC53" s="44"/>
      <c r="AD53" s="44"/>
      <c r="AE53" s="45"/>
      <c r="AF53" s="45" t="str">
        <f t="shared" si="24"/>
        <v/>
      </c>
      <c r="AG53" s="44"/>
      <c r="AH53" s="44"/>
      <c r="AI53" s="45"/>
      <c r="AJ53" s="44"/>
      <c r="AK53" s="44"/>
      <c r="AL53" s="45"/>
      <c r="AM53" s="44"/>
      <c r="AN53" s="44"/>
      <c r="AO53" s="45"/>
      <c r="AP53" s="44"/>
      <c r="AQ53" s="44"/>
      <c r="AR53" s="45"/>
      <c r="AS53" s="44"/>
      <c r="AT53" s="44"/>
      <c r="AU53" s="45"/>
      <c r="AV53" s="44"/>
      <c r="AW53" s="46" t="str">
        <f t="shared" si="25"/>
        <v/>
      </c>
      <c r="AX53" s="47" t="str">
        <f t="shared" si="26"/>
        <v/>
      </c>
      <c r="AY53" s="48"/>
      <c r="AZ53" s="57"/>
      <c r="BA53" s="57"/>
      <c r="BB53" s="57"/>
      <c r="BC53" s="57"/>
      <c r="BD53" s="57"/>
      <c r="BE53" s="57"/>
      <c r="BF53" s="57"/>
      <c r="BG53" s="57"/>
      <c r="BH53" s="57"/>
      <c r="BI53" s="57"/>
      <c r="BJ53" s="57"/>
      <c r="BK53" s="57"/>
      <c r="BL53" s="57"/>
      <c r="BM53" s="57"/>
      <c r="BN53" s="57"/>
      <c r="BO53" s="45" t="str">
        <f t="shared" si="27"/>
        <v/>
      </c>
      <c r="BP53" s="44"/>
      <c r="BQ53" s="44"/>
      <c r="BR53" s="45"/>
      <c r="BS53" s="44"/>
      <c r="BT53" s="44"/>
      <c r="BU53" s="45"/>
      <c r="BV53" s="44"/>
      <c r="BW53" s="44"/>
      <c r="BX53" s="45"/>
      <c r="BY53" s="44"/>
      <c r="BZ53" s="44"/>
      <c r="CA53" s="45"/>
      <c r="CB53" s="44"/>
      <c r="CC53" s="44"/>
      <c r="CD53" s="45"/>
      <c r="CE53" s="46" t="str">
        <f t="shared" si="28"/>
        <v/>
      </c>
      <c r="CF53" s="47" t="str">
        <f t="shared" si="29"/>
        <v/>
      </c>
      <c r="CG53" s="48"/>
      <c r="CH53" s="57"/>
      <c r="CI53" s="49" t="str">
        <f t="shared" si="30"/>
        <v/>
      </c>
      <c r="CJ53" s="48"/>
      <c r="CK53" s="57"/>
      <c r="CL53" s="49" t="str">
        <f t="shared" si="31"/>
        <v/>
      </c>
    </row>
    <row r="54" spans="1:90">
      <c r="A54" s="8"/>
      <c r="B54" s="8"/>
      <c r="C54" s="8"/>
      <c r="E54" s="50" t="str">
        <f t="shared" si="16"/>
        <v/>
      </c>
      <c r="F54" s="8" t="str">
        <f t="shared" si="17"/>
        <v/>
      </c>
      <c r="G54" s="8" t="str">
        <f t="shared" si="18"/>
        <v/>
      </c>
      <c r="H54" s="50" t="str">
        <f t="shared" si="19"/>
        <v/>
      </c>
      <c r="I54" s="8" t="str">
        <f t="shared" si="20"/>
        <v/>
      </c>
      <c r="J54" s="8" t="str">
        <f t="shared" si="21"/>
        <v/>
      </c>
      <c r="K54" s="8"/>
      <c r="L54" s="13"/>
      <c r="M54" s="14"/>
      <c r="N54" s="44" t="str">
        <f t="shared" si="22"/>
        <v/>
      </c>
      <c r="O54" s="44" t="str">
        <f t="shared" si="23"/>
        <v/>
      </c>
      <c r="Q54" s="44"/>
      <c r="R54" s="44"/>
      <c r="S54" s="45"/>
      <c r="T54" s="44"/>
      <c r="U54" s="44"/>
      <c r="V54" s="45"/>
      <c r="W54" s="44"/>
      <c r="X54" s="44"/>
      <c r="Y54" s="45"/>
      <c r="Z54" s="44"/>
      <c r="AA54" s="44"/>
      <c r="AB54" s="45"/>
      <c r="AC54" s="44"/>
      <c r="AD54" s="44"/>
      <c r="AE54" s="45"/>
      <c r="AF54" s="45" t="str">
        <f t="shared" si="24"/>
        <v/>
      </c>
      <c r="AG54" s="44"/>
      <c r="AH54" s="44"/>
      <c r="AI54" s="45"/>
      <c r="AJ54" s="44"/>
      <c r="AK54" s="44"/>
      <c r="AL54" s="45"/>
      <c r="AM54" s="44"/>
      <c r="AN54" s="44"/>
      <c r="AO54" s="45"/>
      <c r="AP54" s="44"/>
      <c r="AQ54" s="44"/>
      <c r="AR54" s="45"/>
      <c r="AS54" s="44"/>
      <c r="AT54" s="44"/>
      <c r="AU54" s="45"/>
      <c r="AV54" s="44"/>
      <c r="AW54" s="46" t="str">
        <f t="shared" si="25"/>
        <v/>
      </c>
      <c r="AX54" s="47" t="str">
        <f t="shared" si="26"/>
        <v/>
      </c>
      <c r="AY54" s="48"/>
      <c r="AZ54" s="57"/>
      <c r="BA54" s="57"/>
      <c r="BB54" s="57"/>
      <c r="BC54" s="57"/>
      <c r="BD54" s="57"/>
      <c r="BE54" s="57"/>
      <c r="BF54" s="57"/>
      <c r="BG54" s="57"/>
      <c r="BH54" s="57"/>
      <c r="BI54" s="57"/>
      <c r="BJ54" s="57"/>
      <c r="BK54" s="57"/>
      <c r="BL54" s="57"/>
      <c r="BM54" s="57"/>
      <c r="BN54" s="57"/>
      <c r="BO54" s="45" t="str">
        <f t="shared" si="27"/>
        <v/>
      </c>
      <c r="BP54" s="44"/>
      <c r="BQ54" s="44"/>
      <c r="BR54" s="45"/>
      <c r="BS54" s="44"/>
      <c r="BT54" s="44"/>
      <c r="BU54" s="45"/>
      <c r="BV54" s="44"/>
      <c r="BW54" s="44"/>
      <c r="BX54" s="45"/>
      <c r="BY54" s="44"/>
      <c r="BZ54" s="44"/>
      <c r="CA54" s="45"/>
      <c r="CB54" s="44"/>
      <c r="CC54" s="44"/>
      <c r="CD54" s="45"/>
      <c r="CE54" s="46" t="str">
        <f t="shared" si="28"/>
        <v/>
      </c>
      <c r="CF54" s="47" t="str">
        <f t="shared" si="29"/>
        <v/>
      </c>
      <c r="CG54" s="48"/>
      <c r="CH54" s="57"/>
      <c r="CI54" s="49" t="str">
        <f t="shared" si="30"/>
        <v/>
      </c>
      <c r="CJ54" s="48"/>
      <c r="CK54" s="57"/>
      <c r="CL54" s="49" t="str">
        <f t="shared" si="31"/>
        <v/>
      </c>
    </row>
    <row r="55" spans="1:90">
      <c r="A55" s="8"/>
      <c r="B55" s="8"/>
      <c r="C55" s="8"/>
      <c r="E55" s="50" t="str">
        <f t="shared" si="16"/>
        <v/>
      </c>
      <c r="F55" s="8" t="str">
        <f t="shared" si="17"/>
        <v/>
      </c>
      <c r="G55" s="8" t="str">
        <f t="shared" si="18"/>
        <v/>
      </c>
      <c r="H55" s="50" t="str">
        <f t="shared" si="19"/>
        <v/>
      </c>
      <c r="I55" s="8" t="str">
        <f t="shared" si="20"/>
        <v/>
      </c>
      <c r="J55" s="8" t="str">
        <f t="shared" si="21"/>
        <v/>
      </c>
      <c r="K55" s="8"/>
      <c r="L55" s="13"/>
      <c r="M55" s="14"/>
      <c r="N55" s="44" t="str">
        <f t="shared" si="22"/>
        <v/>
      </c>
      <c r="O55" s="44" t="str">
        <f t="shared" si="23"/>
        <v/>
      </c>
      <c r="Q55" s="44"/>
      <c r="R55" s="44"/>
      <c r="S55" s="45"/>
      <c r="T55" s="44"/>
      <c r="U55" s="44"/>
      <c r="V55" s="45"/>
      <c r="W55" s="44"/>
      <c r="X55" s="44"/>
      <c r="Y55" s="45"/>
      <c r="Z55" s="44"/>
      <c r="AA55" s="44"/>
      <c r="AB55" s="45"/>
      <c r="AC55" s="44"/>
      <c r="AD55" s="44"/>
      <c r="AE55" s="45"/>
      <c r="AF55" s="45" t="str">
        <f t="shared" si="24"/>
        <v/>
      </c>
      <c r="AG55" s="44"/>
      <c r="AH55" s="44"/>
      <c r="AI55" s="45"/>
      <c r="AJ55" s="44"/>
      <c r="AK55" s="44"/>
      <c r="AL55" s="45"/>
      <c r="AM55" s="44"/>
      <c r="AN55" s="44"/>
      <c r="AO55" s="45"/>
      <c r="AP55" s="44"/>
      <c r="AQ55" s="44"/>
      <c r="AR55" s="45"/>
      <c r="AS55" s="44"/>
      <c r="AT55" s="44"/>
      <c r="AU55" s="45"/>
      <c r="AV55" s="44"/>
      <c r="AW55" s="46" t="str">
        <f t="shared" si="25"/>
        <v/>
      </c>
      <c r="AX55" s="47" t="str">
        <f t="shared" si="26"/>
        <v/>
      </c>
      <c r="AY55" s="48"/>
      <c r="AZ55" s="57"/>
      <c r="BA55" s="57"/>
      <c r="BB55" s="57"/>
      <c r="BC55" s="57"/>
      <c r="BD55" s="57"/>
      <c r="BE55" s="57"/>
      <c r="BF55" s="57"/>
      <c r="BG55" s="57"/>
      <c r="BH55" s="57"/>
      <c r="BI55" s="57"/>
      <c r="BJ55" s="57"/>
      <c r="BK55" s="57"/>
      <c r="BL55" s="57"/>
      <c r="BM55" s="57"/>
      <c r="BN55" s="57"/>
      <c r="BO55" s="45" t="str">
        <f t="shared" si="27"/>
        <v/>
      </c>
      <c r="BP55" s="44"/>
      <c r="BQ55" s="44"/>
      <c r="BR55" s="45"/>
      <c r="BS55" s="44"/>
      <c r="BT55" s="44"/>
      <c r="BU55" s="45"/>
      <c r="BV55" s="44"/>
      <c r="BW55" s="44"/>
      <c r="BX55" s="45"/>
      <c r="BY55" s="44"/>
      <c r="BZ55" s="44"/>
      <c r="CA55" s="45"/>
      <c r="CB55" s="44"/>
      <c r="CC55" s="44"/>
      <c r="CD55" s="45"/>
      <c r="CE55" s="46" t="str">
        <f t="shared" si="28"/>
        <v/>
      </c>
      <c r="CF55" s="47" t="str">
        <f t="shared" si="29"/>
        <v/>
      </c>
      <c r="CG55" s="48"/>
      <c r="CH55" s="57"/>
      <c r="CI55" s="49" t="str">
        <f t="shared" si="30"/>
        <v/>
      </c>
      <c r="CJ55" s="48"/>
      <c r="CK55" s="57"/>
      <c r="CL55" s="49" t="str">
        <f t="shared" si="31"/>
        <v/>
      </c>
    </row>
    <row r="56" spans="1:90">
      <c r="A56" s="8"/>
      <c r="B56" s="8"/>
      <c r="C56" s="8"/>
      <c r="E56" s="50" t="str">
        <f t="shared" si="16"/>
        <v/>
      </c>
      <c r="F56" s="8" t="str">
        <f t="shared" si="17"/>
        <v/>
      </c>
      <c r="G56" s="8" t="str">
        <f t="shared" si="18"/>
        <v/>
      </c>
      <c r="H56" s="50" t="str">
        <f t="shared" si="19"/>
        <v/>
      </c>
      <c r="I56" s="8" t="str">
        <f t="shared" si="20"/>
        <v/>
      </c>
      <c r="J56" s="8" t="str">
        <f t="shared" si="21"/>
        <v/>
      </c>
      <c r="K56" s="8"/>
      <c r="L56" s="13"/>
      <c r="M56" s="14"/>
      <c r="N56" s="44" t="str">
        <f t="shared" si="22"/>
        <v/>
      </c>
      <c r="O56" s="44" t="str">
        <f t="shared" si="23"/>
        <v/>
      </c>
      <c r="Q56" s="44"/>
      <c r="R56" s="44"/>
      <c r="S56" s="45"/>
      <c r="T56" s="44"/>
      <c r="U56" s="44"/>
      <c r="V56" s="45"/>
      <c r="W56" s="44"/>
      <c r="X56" s="44"/>
      <c r="Y56" s="45"/>
      <c r="Z56" s="44"/>
      <c r="AA56" s="44"/>
      <c r="AB56" s="45"/>
      <c r="AC56" s="44"/>
      <c r="AD56" s="44"/>
      <c r="AE56" s="45"/>
      <c r="AF56" s="45" t="str">
        <f t="shared" si="24"/>
        <v/>
      </c>
      <c r="AG56" s="44"/>
      <c r="AH56" s="44"/>
      <c r="AI56" s="45"/>
      <c r="AJ56" s="44"/>
      <c r="AK56" s="44"/>
      <c r="AL56" s="45"/>
      <c r="AM56" s="44"/>
      <c r="AN56" s="44"/>
      <c r="AO56" s="45"/>
      <c r="AP56" s="44"/>
      <c r="AQ56" s="44"/>
      <c r="AR56" s="45"/>
      <c r="AS56" s="44"/>
      <c r="AT56" s="44"/>
      <c r="AU56" s="45"/>
      <c r="AV56" s="44"/>
      <c r="AW56" s="46" t="str">
        <f t="shared" si="25"/>
        <v/>
      </c>
      <c r="AX56" s="47" t="str">
        <f t="shared" si="26"/>
        <v/>
      </c>
      <c r="AY56" s="48"/>
      <c r="AZ56" s="57"/>
      <c r="BA56" s="57"/>
      <c r="BB56" s="57"/>
      <c r="BC56" s="57"/>
      <c r="BD56" s="57"/>
      <c r="BE56" s="57"/>
      <c r="BF56" s="57"/>
      <c r="BG56" s="57"/>
      <c r="BH56" s="57"/>
      <c r="BI56" s="57"/>
      <c r="BJ56" s="57"/>
      <c r="BK56" s="57"/>
      <c r="BL56" s="57"/>
      <c r="BM56" s="57"/>
      <c r="BN56" s="57"/>
      <c r="BO56" s="45" t="str">
        <f t="shared" si="27"/>
        <v/>
      </c>
      <c r="BP56" s="44"/>
      <c r="BQ56" s="44"/>
      <c r="BR56" s="45"/>
      <c r="BS56" s="44"/>
      <c r="BT56" s="44"/>
      <c r="BU56" s="45"/>
      <c r="BV56" s="44"/>
      <c r="BW56" s="44"/>
      <c r="BX56" s="45"/>
      <c r="BY56" s="44"/>
      <c r="BZ56" s="44"/>
      <c r="CA56" s="45"/>
      <c r="CB56" s="44"/>
      <c r="CC56" s="44"/>
      <c r="CD56" s="45"/>
      <c r="CE56" s="46" t="str">
        <f t="shared" si="28"/>
        <v/>
      </c>
      <c r="CF56" s="47" t="str">
        <f t="shared" si="29"/>
        <v/>
      </c>
      <c r="CG56" s="48"/>
      <c r="CH56" s="57"/>
      <c r="CI56" s="49" t="str">
        <f t="shared" si="30"/>
        <v/>
      </c>
      <c r="CJ56" s="48"/>
      <c r="CK56" s="57"/>
      <c r="CL56" s="49" t="str">
        <f t="shared" si="31"/>
        <v/>
      </c>
    </row>
    <row r="57" spans="1:90">
      <c r="A57" s="8"/>
      <c r="B57" s="8"/>
      <c r="C57" s="8"/>
      <c r="E57" s="50" t="str">
        <f t="shared" si="16"/>
        <v/>
      </c>
      <c r="F57" s="8" t="str">
        <f t="shared" si="17"/>
        <v/>
      </c>
      <c r="G57" s="8" t="str">
        <f t="shared" si="18"/>
        <v/>
      </c>
      <c r="H57" s="50" t="str">
        <f t="shared" si="19"/>
        <v/>
      </c>
      <c r="I57" s="8" t="str">
        <f t="shared" si="20"/>
        <v/>
      </c>
      <c r="J57" s="8" t="str">
        <f t="shared" si="21"/>
        <v/>
      </c>
      <c r="K57" s="8"/>
      <c r="L57" s="13"/>
      <c r="M57" s="14"/>
      <c r="N57" s="44" t="str">
        <f t="shared" si="22"/>
        <v/>
      </c>
      <c r="O57" s="44" t="str">
        <f t="shared" si="23"/>
        <v/>
      </c>
      <c r="Q57" s="44"/>
      <c r="R57" s="44"/>
      <c r="S57" s="45"/>
      <c r="T57" s="44"/>
      <c r="U57" s="44"/>
      <c r="V57" s="45"/>
      <c r="W57" s="44"/>
      <c r="X57" s="44"/>
      <c r="Y57" s="45"/>
      <c r="Z57" s="44"/>
      <c r="AA57" s="44"/>
      <c r="AB57" s="45"/>
      <c r="AC57" s="44"/>
      <c r="AD57" s="44"/>
      <c r="AE57" s="45"/>
      <c r="AF57" s="45" t="str">
        <f t="shared" si="24"/>
        <v/>
      </c>
      <c r="AG57" s="44"/>
      <c r="AH57" s="44"/>
      <c r="AI57" s="45"/>
      <c r="AJ57" s="44"/>
      <c r="AK57" s="44"/>
      <c r="AL57" s="45"/>
      <c r="AM57" s="44"/>
      <c r="AN57" s="44"/>
      <c r="AO57" s="45"/>
      <c r="AP57" s="44"/>
      <c r="AQ57" s="44"/>
      <c r="AR57" s="45"/>
      <c r="AS57" s="44"/>
      <c r="AT57" s="44"/>
      <c r="AU57" s="45"/>
      <c r="AV57" s="44"/>
      <c r="AW57" s="46" t="str">
        <f t="shared" si="25"/>
        <v/>
      </c>
      <c r="AX57" s="47" t="str">
        <f t="shared" si="26"/>
        <v/>
      </c>
      <c r="AY57" s="48"/>
      <c r="AZ57" s="57"/>
      <c r="BA57" s="57"/>
      <c r="BB57" s="57"/>
      <c r="BC57" s="57"/>
      <c r="BD57" s="57"/>
      <c r="BE57" s="57"/>
      <c r="BF57" s="57"/>
      <c r="BG57" s="57"/>
      <c r="BH57" s="57"/>
      <c r="BI57" s="57"/>
      <c r="BJ57" s="57"/>
      <c r="BK57" s="57"/>
      <c r="BL57" s="57"/>
      <c r="BM57" s="57"/>
      <c r="BN57" s="57"/>
      <c r="BO57" s="45" t="str">
        <f t="shared" si="27"/>
        <v/>
      </c>
      <c r="BP57" s="44"/>
      <c r="BQ57" s="44"/>
      <c r="BR57" s="45"/>
      <c r="BS57" s="44"/>
      <c r="BT57" s="44"/>
      <c r="BU57" s="45"/>
      <c r="BV57" s="44"/>
      <c r="BW57" s="44"/>
      <c r="BX57" s="45"/>
      <c r="BY57" s="44"/>
      <c r="BZ57" s="44"/>
      <c r="CA57" s="45"/>
      <c r="CB57" s="44"/>
      <c r="CC57" s="44"/>
      <c r="CD57" s="45"/>
      <c r="CE57" s="46" t="str">
        <f t="shared" si="28"/>
        <v/>
      </c>
      <c r="CF57" s="47" t="str">
        <f t="shared" si="29"/>
        <v/>
      </c>
      <c r="CG57" s="48"/>
      <c r="CH57" s="57"/>
      <c r="CI57" s="49" t="str">
        <f t="shared" si="30"/>
        <v/>
      </c>
      <c r="CJ57" s="48"/>
      <c r="CK57" s="57"/>
      <c r="CL57" s="49" t="str">
        <f t="shared" si="31"/>
        <v/>
      </c>
    </row>
    <row r="58" spans="1:90">
      <c r="A58" s="8"/>
      <c r="B58" s="8"/>
      <c r="C58" s="8"/>
      <c r="E58" s="50" t="str">
        <f t="shared" si="16"/>
        <v/>
      </c>
      <c r="F58" s="8" t="str">
        <f t="shared" si="17"/>
        <v/>
      </c>
      <c r="G58" s="8" t="str">
        <f t="shared" si="18"/>
        <v/>
      </c>
      <c r="H58" s="50" t="str">
        <f t="shared" si="19"/>
        <v/>
      </c>
      <c r="I58" s="8" t="str">
        <f t="shared" si="20"/>
        <v/>
      </c>
      <c r="J58" s="8" t="str">
        <f t="shared" si="21"/>
        <v/>
      </c>
      <c r="K58" s="8"/>
      <c r="L58" s="13"/>
      <c r="M58" s="14"/>
      <c r="N58" s="44" t="str">
        <f t="shared" si="22"/>
        <v/>
      </c>
      <c r="O58" s="44" t="str">
        <f t="shared" si="23"/>
        <v/>
      </c>
      <c r="Q58" s="44"/>
      <c r="R58" s="44"/>
      <c r="S58" s="45"/>
      <c r="T58" s="44"/>
      <c r="U58" s="44"/>
      <c r="V58" s="45"/>
      <c r="W58" s="44"/>
      <c r="X58" s="44"/>
      <c r="Y58" s="45"/>
      <c r="Z58" s="44"/>
      <c r="AA58" s="44"/>
      <c r="AB58" s="45"/>
      <c r="AC58" s="44"/>
      <c r="AD58" s="44"/>
      <c r="AE58" s="45"/>
      <c r="AF58" s="45" t="str">
        <f t="shared" si="24"/>
        <v/>
      </c>
      <c r="AG58" s="44"/>
      <c r="AH58" s="44"/>
      <c r="AI58" s="45"/>
      <c r="AJ58" s="44"/>
      <c r="AK58" s="44"/>
      <c r="AL58" s="45"/>
      <c r="AM58" s="44"/>
      <c r="AN58" s="44"/>
      <c r="AO58" s="45"/>
      <c r="AP58" s="44"/>
      <c r="AQ58" s="44"/>
      <c r="AR58" s="45"/>
      <c r="AS58" s="44"/>
      <c r="AT58" s="44"/>
      <c r="AU58" s="45"/>
      <c r="AV58" s="44"/>
      <c r="AW58" s="46" t="str">
        <f t="shared" si="25"/>
        <v/>
      </c>
      <c r="AX58" s="47" t="str">
        <f t="shared" si="26"/>
        <v/>
      </c>
      <c r="AY58" s="48"/>
      <c r="AZ58" s="57"/>
      <c r="BA58" s="57"/>
      <c r="BB58" s="57"/>
      <c r="BC58" s="57"/>
      <c r="BD58" s="57"/>
      <c r="BE58" s="57"/>
      <c r="BF58" s="57"/>
      <c r="BG58" s="57"/>
      <c r="BH58" s="57"/>
      <c r="BI58" s="57"/>
      <c r="BJ58" s="57"/>
      <c r="BK58" s="57"/>
      <c r="BL58" s="57"/>
      <c r="BM58" s="57"/>
      <c r="BN58" s="57"/>
      <c r="BO58" s="45" t="str">
        <f t="shared" si="27"/>
        <v/>
      </c>
      <c r="BP58" s="44"/>
      <c r="BQ58" s="44"/>
      <c r="BR58" s="45"/>
      <c r="BS58" s="44"/>
      <c r="BT58" s="44"/>
      <c r="BU58" s="45"/>
      <c r="BV58" s="44"/>
      <c r="BW58" s="44"/>
      <c r="BX58" s="45"/>
      <c r="BY58" s="44"/>
      <c r="BZ58" s="44"/>
      <c r="CA58" s="45"/>
      <c r="CB58" s="44"/>
      <c r="CC58" s="44"/>
      <c r="CD58" s="45"/>
      <c r="CE58" s="46" t="str">
        <f t="shared" si="28"/>
        <v/>
      </c>
      <c r="CF58" s="47" t="str">
        <f t="shared" si="29"/>
        <v/>
      </c>
      <c r="CG58" s="48"/>
      <c r="CH58" s="57"/>
      <c r="CI58" s="49" t="str">
        <f t="shared" si="30"/>
        <v/>
      </c>
      <c r="CJ58" s="48"/>
      <c r="CK58" s="57"/>
      <c r="CL58" s="49" t="str">
        <f t="shared" si="31"/>
        <v/>
      </c>
    </row>
    <row r="59" spans="1:90">
      <c r="A59" s="8"/>
      <c r="B59" s="8"/>
      <c r="C59" s="8"/>
      <c r="E59" s="50" t="str">
        <f t="shared" si="16"/>
        <v/>
      </c>
      <c r="F59" s="8" t="str">
        <f t="shared" si="17"/>
        <v/>
      </c>
      <c r="G59" s="8" t="str">
        <f t="shared" si="18"/>
        <v/>
      </c>
      <c r="H59" s="50" t="str">
        <f t="shared" si="19"/>
        <v/>
      </c>
      <c r="I59" s="8" t="str">
        <f t="shared" si="20"/>
        <v/>
      </c>
      <c r="J59" s="8" t="str">
        <f t="shared" si="21"/>
        <v/>
      </c>
      <c r="K59" s="8"/>
      <c r="L59" s="13"/>
      <c r="M59" s="14"/>
      <c r="N59" s="44" t="str">
        <f t="shared" si="22"/>
        <v/>
      </c>
      <c r="O59" s="44" t="str">
        <f t="shared" si="23"/>
        <v/>
      </c>
      <c r="Q59" s="44"/>
      <c r="R59" s="44"/>
      <c r="S59" s="45"/>
      <c r="T59" s="44"/>
      <c r="U59" s="44"/>
      <c r="V59" s="45"/>
      <c r="W59" s="44"/>
      <c r="X59" s="44"/>
      <c r="Y59" s="45"/>
      <c r="Z59" s="44"/>
      <c r="AA59" s="44"/>
      <c r="AB59" s="45"/>
      <c r="AC59" s="44"/>
      <c r="AD59" s="44"/>
      <c r="AE59" s="45"/>
      <c r="AF59" s="45" t="str">
        <f t="shared" si="24"/>
        <v/>
      </c>
      <c r="AG59" s="44"/>
      <c r="AH59" s="44"/>
      <c r="AI59" s="45"/>
      <c r="AJ59" s="44"/>
      <c r="AK59" s="44"/>
      <c r="AL59" s="45"/>
      <c r="AM59" s="44"/>
      <c r="AN59" s="44"/>
      <c r="AO59" s="45"/>
      <c r="AP59" s="44"/>
      <c r="AQ59" s="44"/>
      <c r="AR59" s="45"/>
      <c r="AS59" s="44"/>
      <c r="AT59" s="44"/>
      <c r="AU59" s="45"/>
      <c r="AV59" s="44"/>
      <c r="AW59" s="46" t="str">
        <f t="shared" si="25"/>
        <v/>
      </c>
      <c r="AX59" s="47" t="str">
        <f t="shared" si="26"/>
        <v/>
      </c>
      <c r="AY59" s="48"/>
      <c r="AZ59" s="57"/>
      <c r="BA59" s="57"/>
      <c r="BB59" s="57"/>
      <c r="BC59" s="57"/>
      <c r="BD59" s="57"/>
      <c r="BE59" s="57"/>
      <c r="BF59" s="57"/>
      <c r="BG59" s="57"/>
      <c r="BH59" s="57"/>
      <c r="BI59" s="57"/>
      <c r="BJ59" s="57"/>
      <c r="BK59" s="57"/>
      <c r="BL59" s="57"/>
      <c r="BM59" s="57"/>
      <c r="BN59" s="57"/>
      <c r="BO59" s="45" t="str">
        <f t="shared" si="27"/>
        <v/>
      </c>
      <c r="BP59" s="44"/>
      <c r="BQ59" s="44"/>
      <c r="BR59" s="45"/>
      <c r="BS59" s="44"/>
      <c r="BT59" s="44"/>
      <c r="BU59" s="45"/>
      <c r="BV59" s="44"/>
      <c r="BW59" s="44"/>
      <c r="BX59" s="45"/>
      <c r="BY59" s="44"/>
      <c r="BZ59" s="44"/>
      <c r="CA59" s="45"/>
      <c r="CB59" s="44"/>
      <c r="CC59" s="44"/>
      <c r="CD59" s="45"/>
      <c r="CE59" s="46" t="str">
        <f t="shared" si="28"/>
        <v/>
      </c>
      <c r="CF59" s="47" t="str">
        <f t="shared" si="29"/>
        <v/>
      </c>
      <c r="CG59" s="48"/>
      <c r="CH59" s="57"/>
      <c r="CI59" s="49" t="str">
        <f t="shared" si="30"/>
        <v/>
      </c>
      <c r="CJ59" s="48"/>
      <c r="CK59" s="57"/>
      <c r="CL59" s="49" t="str">
        <f t="shared" si="31"/>
        <v/>
      </c>
    </row>
    <row r="60" spans="1:90">
      <c r="A60" s="8"/>
      <c r="B60" s="8"/>
      <c r="C60" s="8"/>
      <c r="E60" s="50" t="str">
        <f t="shared" si="16"/>
        <v/>
      </c>
      <c r="F60" s="8" t="str">
        <f t="shared" si="17"/>
        <v/>
      </c>
      <c r="G60" s="8" t="str">
        <f t="shared" si="18"/>
        <v/>
      </c>
      <c r="H60" s="50" t="str">
        <f t="shared" si="19"/>
        <v/>
      </c>
      <c r="I60" s="8" t="str">
        <f t="shared" si="20"/>
        <v/>
      </c>
      <c r="J60" s="8" t="str">
        <f t="shared" si="21"/>
        <v/>
      </c>
      <c r="K60" s="8"/>
      <c r="L60" s="13"/>
      <c r="M60" s="14"/>
      <c r="N60" s="44" t="str">
        <f t="shared" si="22"/>
        <v/>
      </c>
      <c r="O60" s="44" t="str">
        <f t="shared" si="23"/>
        <v/>
      </c>
      <c r="Q60" s="44"/>
      <c r="R60" s="44"/>
      <c r="S60" s="45"/>
      <c r="T60" s="44"/>
      <c r="U60" s="44"/>
      <c r="V60" s="45"/>
      <c r="W60" s="44"/>
      <c r="X60" s="44"/>
      <c r="Y60" s="45"/>
      <c r="Z60" s="44"/>
      <c r="AA60" s="44"/>
      <c r="AB60" s="45"/>
      <c r="AC60" s="44"/>
      <c r="AD60" s="44"/>
      <c r="AE60" s="45"/>
      <c r="AF60" s="45" t="str">
        <f t="shared" si="24"/>
        <v/>
      </c>
      <c r="AG60" s="44"/>
      <c r="AH60" s="44"/>
      <c r="AI60" s="45"/>
      <c r="AJ60" s="44"/>
      <c r="AK60" s="44"/>
      <c r="AL60" s="45"/>
      <c r="AM60" s="44"/>
      <c r="AN60" s="44"/>
      <c r="AO60" s="45"/>
      <c r="AP60" s="44"/>
      <c r="AQ60" s="44"/>
      <c r="AR60" s="45"/>
      <c r="AS60" s="44"/>
      <c r="AT60" s="44"/>
      <c r="AU60" s="45"/>
      <c r="AV60" s="44"/>
      <c r="AW60" s="46" t="str">
        <f t="shared" si="25"/>
        <v/>
      </c>
      <c r="AX60" s="47" t="str">
        <f t="shared" si="26"/>
        <v/>
      </c>
      <c r="AY60" s="48"/>
      <c r="AZ60" s="57"/>
      <c r="BA60" s="57"/>
      <c r="BB60" s="57"/>
      <c r="BC60" s="57"/>
      <c r="BD60" s="57"/>
      <c r="BE60" s="57"/>
      <c r="BF60" s="57"/>
      <c r="BG60" s="57"/>
      <c r="BH60" s="57"/>
      <c r="BI60" s="57"/>
      <c r="BJ60" s="57"/>
      <c r="BK60" s="57"/>
      <c r="BL60" s="57"/>
      <c r="BM60" s="57"/>
      <c r="BN60" s="57"/>
      <c r="BO60" s="45" t="str">
        <f t="shared" si="27"/>
        <v/>
      </c>
      <c r="BP60" s="44"/>
      <c r="BQ60" s="44"/>
      <c r="BR60" s="45"/>
      <c r="BS60" s="44"/>
      <c r="BT60" s="44"/>
      <c r="BU60" s="45"/>
      <c r="BV60" s="44"/>
      <c r="BW60" s="44"/>
      <c r="BX60" s="45"/>
      <c r="BY60" s="44"/>
      <c r="BZ60" s="44"/>
      <c r="CA60" s="45"/>
      <c r="CB60" s="44"/>
      <c r="CC60" s="44"/>
      <c r="CD60" s="45"/>
      <c r="CE60" s="46" t="str">
        <f t="shared" si="28"/>
        <v/>
      </c>
      <c r="CF60" s="47" t="str">
        <f t="shared" si="29"/>
        <v/>
      </c>
      <c r="CG60" s="48"/>
      <c r="CH60" s="57"/>
      <c r="CI60" s="49" t="str">
        <f t="shared" si="30"/>
        <v/>
      </c>
      <c r="CJ60" s="48"/>
      <c r="CK60" s="57"/>
      <c r="CL60" s="49" t="str">
        <f t="shared" si="31"/>
        <v/>
      </c>
    </row>
  </sheetData>
  <sheetProtection formatCells="0" formatColumns="0" formatRows="0" insertColumns="0" insertRows="0" insertHyperlinks="0" deleteColumns="0" deleteRows="0" sort="0" autoFilter="0" pivotTables="0"/>
  <mergeCells count="44">
    <mergeCell ref="A8:A10"/>
    <mergeCell ref="B8:B10"/>
    <mergeCell ref="C8:C10"/>
    <mergeCell ref="E9:G9"/>
    <mergeCell ref="H9:J9"/>
    <mergeCell ref="K9:K10"/>
    <mergeCell ref="E7:J8"/>
    <mergeCell ref="C1:O1"/>
    <mergeCell ref="N9:N10"/>
    <mergeCell ref="O9:O10"/>
    <mergeCell ref="N7:O8"/>
    <mergeCell ref="AV8:AV10"/>
    <mergeCell ref="AF9:AF10"/>
    <mergeCell ref="AG9:AI9"/>
    <mergeCell ref="AJ9:AL9"/>
    <mergeCell ref="AM9:AO9"/>
    <mergeCell ref="AP9:AR9"/>
    <mergeCell ref="AS9:AU9"/>
    <mergeCell ref="Q9:S9"/>
    <mergeCell ref="T9:V9"/>
    <mergeCell ref="W9:Y9"/>
    <mergeCell ref="Z9:AB9"/>
    <mergeCell ref="AC9:AE9"/>
    <mergeCell ref="CK8:CK10"/>
    <mergeCell ref="CQ11:CS11"/>
    <mergeCell ref="CQ25:CS25"/>
    <mergeCell ref="AW8:AW10"/>
    <mergeCell ref="AX8:AX10"/>
    <mergeCell ref="CL8:CL10"/>
    <mergeCell ref="CE8:CE10"/>
    <mergeCell ref="AZ9:BB9"/>
    <mergeCell ref="BC9:BE9"/>
    <mergeCell ref="BF9:BH9"/>
    <mergeCell ref="BI9:BK9"/>
    <mergeCell ref="BL9:BN9"/>
    <mergeCell ref="BO9:BO10"/>
    <mergeCell ref="BP9:BR9"/>
    <mergeCell ref="BS9:BU9"/>
    <mergeCell ref="BV9:BX9"/>
    <mergeCell ref="BY9:CA9"/>
    <mergeCell ref="CB9:CD9"/>
    <mergeCell ref="CH8:CH10"/>
    <mergeCell ref="CI8:CI10"/>
    <mergeCell ref="CF8:CF10"/>
  </mergeCells>
  <conditionalFormatting sqref="Q11">
    <cfRule type="cellIs" dxfId="7980" priority="184" operator="lessThan">
      <formula>$C$4</formula>
    </cfRule>
  </conditionalFormatting>
  <conditionalFormatting sqref="Q12">
    <cfRule type="cellIs" dxfId="7979" priority="185" operator="lessThan">
      <formula>$C$4</formula>
    </cfRule>
  </conditionalFormatting>
  <conditionalFormatting sqref="Q13">
    <cfRule type="cellIs" dxfId="7978" priority="186" operator="lessThan">
      <formula>$C$4</formula>
    </cfRule>
  </conditionalFormatting>
  <conditionalFormatting sqref="Q14">
    <cfRule type="cellIs" dxfId="7977" priority="187" operator="lessThan">
      <formula>$C$4</formula>
    </cfRule>
  </conditionalFormatting>
  <conditionalFormatting sqref="Q15">
    <cfRule type="cellIs" dxfId="7976" priority="188" operator="lessThan">
      <formula>$C$4</formula>
    </cfRule>
  </conditionalFormatting>
  <conditionalFormatting sqref="Q16">
    <cfRule type="cellIs" dxfId="7975" priority="189" operator="lessThan">
      <formula>$C$4</formula>
    </cfRule>
  </conditionalFormatting>
  <conditionalFormatting sqref="Q17">
    <cfRule type="cellIs" dxfId="7974" priority="190" operator="lessThan">
      <formula>$C$4</formula>
    </cfRule>
  </conditionalFormatting>
  <conditionalFormatting sqref="Q18">
    <cfRule type="cellIs" dxfId="7973" priority="191" operator="lessThan">
      <formula>$C$4</formula>
    </cfRule>
  </conditionalFormatting>
  <conditionalFormatting sqref="Q19">
    <cfRule type="cellIs" dxfId="7972" priority="192" operator="lessThan">
      <formula>$C$4</formula>
    </cfRule>
  </conditionalFormatting>
  <conditionalFormatting sqref="Q20">
    <cfRule type="cellIs" dxfId="7971" priority="193" operator="lessThan">
      <formula>$C$4</formula>
    </cfRule>
  </conditionalFormatting>
  <conditionalFormatting sqref="Q21">
    <cfRule type="cellIs" dxfId="7970" priority="194" operator="lessThan">
      <formula>$C$4</formula>
    </cfRule>
  </conditionalFormatting>
  <conditionalFormatting sqref="Q22">
    <cfRule type="cellIs" dxfId="7969" priority="195" operator="lessThan">
      <formula>$C$4</formula>
    </cfRule>
  </conditionalFormatting>
  <conditionalFormatting sqref="Q23">
    <cfRule type="cellIs" dxfId="7968" priority="196" operator="lessThan">
      <formula>$C$4</formula>
    </cfRule>
  </conditionalFormatting>
  <conditionalFormatting sqref="Q24">
    <cfRule type="cellIs" dxfId="7967" priority="197" operator="lessThan">
      <formula>$C$4</formula>
    </cfRule>
  </conditionalFormatting>
  <conditionalFormatting sqref="Q25">
    <cfRule type="cellIs" dxfId="7966" priority="198" operator="lessThan">
      <formula>$C$4</formula>
    </cfRule>
  </conditionalFormatting>
  <conditionalFormatting sqref="Q26">
    <cfRule type="cellIs" dxfId="7965" priority="199" operator="lessThan">
      <formula>$C$4</formula>
    </cfRule>
  </conditionalFormatting>
  <conditionalFormatting sqref="Q27">
    <cfRule type="cellIs" dxfId="7964" priority="200" operator="lessThan">
      <formula>$C$4</formula>
    </cfRule>
  </conditionalFormatting>
  <conditionalFormatting sqref="Q28">
    <cfRule type="cellIs" dxfId="7963" priority="201" operator="lessThan">
      <formula>$C$4</formula>
    </cfRule>
  </conditionalFormatting>
  <conditionalFormatting sqref="Q29">
    <cfRule type="cellIs" dxfId="7962" priority="202" operator="lessThan">
      <formula>$C$4</formula>
    </cfRule>
  </conditionalFormatting>
  <conditionalFormatting sqref="Q30">
    <cfRule type="cellIs" dxfId="7961" priority="203" operator="lessThan">
      <formula>$C$4</formula>
    </cfRule>
  </conditionalFormatting>
  <conditionalFormatting sqref="Q31">
    <cfRule type="cellIs" dxfId="7960" priority="204" operator="lessThan">
      <formula>$C$4</formula>
    </cfRule>
  </conditionalFormatting>
  <conditionalFormatting sqref="Q32">
    <cfRule type="cellIs" dxfId="7959" priority="205" operator="lessThan">
      <formula>$C$4</formula>
    </cfRule>
  </conditionalFormatting>
  <conditionalFormatting sqref="Q33">
    <cfRule type="cellIs" dxfId="7958" priority="206" operator="lessThan">
      <formula>$C$4</formula>
    </cfRule>
  </conditionalFormatting>
  <conditionalFormatting sqref="Q34">
    <cfRule type="cellIs" dxfId="7957" priority="207" operator="lessThan">
      <formula>$C$4</formula>
    </cfRule>
  </conditionalFormatting>
  <conditionalFormatting sqref="Q35">
    <cfRule type="cellIs" dxfId="7956" priority="208" operator="lessThan">
      <formula>$C$4</formula>
    </cfRule>
  </conditionalFormatting>
  <conditionalFormatting sqref="Q36">
    <cfRule type="cellIs" dxfId="7955" priority="209" operator="lessThan">
      <formula>$C$4</formula>
    </cfRule>
  </conditionalFormatting>
  <conditionalFormatting sqref="Q37">
    <cfRule type="cellIs" dxfId="7954" priority="210" operator="lessThan">
      <formula>$C$4</formula>
    </cfRule>
  </conditionalFormatting>
  <conditionalFormatting sqref="Q38">
    <cfRule type="cellIs" dxfId="7953" priority="211" operator="lessThan">
      <formula>$C$4</formula>
    </cfRule>
  </conditionalFormatting>
  <conditionalFormatting sqref="Q39">
    <cfRule type="cellIs" dxfId="7952" priority="212" operator="lessThan">
      <formula>$C$4</formula>
    </cfRule>
  </conditionalFormatting>
  <conditionalFormatting sqref="Q40">
    <cfRule type="cellIs" dxfId="7951" priority="213" operator="lessThan">
      <formula>$C$4</formula>
    </cfRule>
  </conditionalFormatting>
  <conditionalFormatting sqref="Q41">
    <cfRule type="cellIs" dxfId="7950" priority="214" operator="lessThan">
      <formula>$C$4</formula>
    </cfRule>
  </conditionalFormatting>
  <conditionalFormatting sqref="Q42">
    <cfRule type="cellIs" dxfId="7949" priority="215" operator="lessThan">
      <formula>$C$4</formula>
    </cfRule>
  </conditionalFormatting>
  <conditionalFormatting sqref="Q43">
    <cfRule type="cellIs" dxfId="7948" priority="216" operator="lessThan">
      <formula>$C$4</formula>
    </cfRule>
  </conditionalFormatting>
  <conditionalFormatting sqref="Q44">
    <cfRule type="cellIs" dxfId="7947" priority="217" operator="lessThan">
      <formula>$C$4</formula>
    </cfRule>
  </conditionalFormatting>
  <conditionalFormatting sqref="Q45">
    <cfRule type="cellIs" dxfId="7946" priority="218" operator="lessThan">
      <formula>$C$4</formula>
    </cfRule>
  </conditionalFormatting>
  <conditionalFormatting sqref="Q46">
    <cfRule type="cellIs" dxfId="7945" priority="219" operator="lessThan">
      <formula>$C$4</formula>
    </cfRule>
  </conditionalFormatting>
  <conditionalFormatting sqref="Q47">
    <cfRule type="cellIs" dxfId="7944" priority="220" operator="lessThan">
      <formula>$C$4</formula>
    </cfRule>
  </conditionalFormatting>
  <conditionalFormatting sqref="Q48">
    <cfRule type="cellIs" dxfId="7943" priority="221" operator="lessThan">
      <formula>$C$4</formula>
    </cfRule>
  </conditionalFormatting>
  <conditionalFormatting sqref="Q49">
    <cfRule type="cellIs" dxfId="7942" priority="222" operator="lessThan">
      <formula>$C$4</formula>
    </cfRule>
  </conditionalFormatting>
  <conditionalFormatting sqref="Q50">
    <cfRule type="cellIs" dxfId="7941" priority="223" operator="lessThan">
      <formula>$C$4</formula>
    </cfRule>
  </conditionalFormatting>
  <conditionalFormatting sqref="Q51">
    <cfRule type="cellIs" dxfId="7940" priority="224" operator="lessThan">
      <formula>$C$4</formula>
    </cfRule>
  </conditionalFormatting>
  <conditionalFormatting sqref="Q52">
    <cfRule type="cellIs" dxfId="7939" priority="225" operator="lessThan">
      <formula>$C$4</formula>
    </cfRule>
  </conditionalFormatting>
  <conditionalFormatting sqref="Q53">
    <cfRule type="cellIs" dxfId="7938" priority="226" operator="lessThan">
      <formula>$C$4</formula>
    </cfRule>
  </conditionalFormatting>
  <conditionalFormatting sqref="Q54">
    <cfRule type="cellIs" dxfId="7937" priority="227" operator="lessThan">
      <formula>$C$4</formula>
    </cfRule>
  </conditionalFormatting>
  <conditionalFormatting sqref="Q55">
    <cfRule type="cellIs" dxfId="7936" priority="228" operator="lessThan">
      <formula>$C$4</formula>
    </cfRule>
  </conditionalFormatting>
  <conditionalFormatting sqref="Q56">
    <cfRule type="cellIs" dxfId="7935" priority="229" operator="lessThan">
      <formula>$C$4</formula>
    </cfRule>
  </conditionalFormatting>
  <conditionalFormatting sqref="Q57">
    <cfRule type="cellIs" dxfId="7934" priority="230" operator="lessThan">
      <formula>$C$4</formula>
    </cfRule>
  </conditionalFormatting>
  <conditionalFormatting sqref="Q58">
    <cfRule type="cellIs" dxfId="7933" priority="231" operator="lessThan">
      <formula>$C$4</formula>
    </cfRule>
  </conditionalFormatting>
  <conditionalFormatting sqref="Q59">
    <cfRule type="cellIs" dxfId="7932" priority="232" operator="lessThan">
      <formula>$C$4</formula>
    </cfRule>
  </conditionalFormatting>
  <conditionalFormatting sqref="Q60">
    <cfRule type="cellIs" dxfId="7931" priority="233" operator="lessThan">
      <formula>$C$4</formula>
    </cfRule>
  </conditionalFormatting>
  <conditionalFormatting sqref="R11">
    <cfRule type="cellIs" dxfId="7930" priority="234" operator="lessThan">
      <formula>$C$4</formula>
    </cfRule>
  </conditionalFormatting>
  <conditionalFormatting sqref="R12">
    <cfRule type="cellIs" dxfId="7929" priority="235" operator="lessThan">
      <formula>$C$4</formula>
    </cfRule>
  </conditionalFormatting>
  <conditionalFormatting sqref="R13">
    <cfRule type="cellIs" dxfId="7928" priority="236" operator="lessThan">
      <formula>$C$4</formula>
    </cfRule>
  </conditionalFormatting>
  <conditionalFormatting sqref="R14">
    <cfRule type="cellIs" dxfId="7927" priority="237" operator="lessThan">
      <formula>$C$4</formula>
    </cfRule>
  </conditionalFormatting>
  <conditionalFormatting sqref="R15">
    <cfRule type="cellIs" dxfId="7926" priority="238" operator="lessThan">
      <formula>$C$4</formula>
    </cfRule>
  </conditionalFormatting>
  <conditionalFormatting sqref="R16">
    <cfRule type="cellIs" dxfId="7925" priority="239" operator="lessThan">
      <formula>$C$4</formula>
    </cfRule>
  </conditionalFormatting>
  <conditionalFormatting sqref="R17">
    <cfRule type="cellIs" dxfId="7924" priority="240" operator="lessThan">
      <formula>$C$4</formula>
    </cfRule>
  </conditionalFormatting>
  <conditionalFormatting sqref="R18">
    <cfRule type="cellIs" dxfId="7923" priority="241" operator="lessThan">
      <formula>$C$4</formula>
    </cfRule>
  </conditionalFormatting>
  <conditionalFormatting sqref="R19">
    <cfRule type="cellIs" dxfId="7922" priority="242" operator="lessThan">
      <formula>$C$4</formula>
    </cfRule>
  </conditionalFormatting>
  <conditionalFormatting sqref="R20">
    <cfRule type="cellIs" dxfId="7921" priority="243" operator="lessThan">
      <formula>$C$4</formula>
    </cfRule>
  </conditionalFormatting>
  <conditionalFormatting sqref="R21">
    <cfRule type="cellIs" dxfId="7920" priority="244" operator="lessThan">
      <formula>$C$4</formula>
    </cfRule>
  </conditionalFormatting>
  <conditionalFormatting sqref="R22">
    <cfRule type="cellIs" dxfId="7919" priority="245" operator="lessThan">
      <formula>$C$4</formula>
    </cfRule>
  </conditionalFormatting>
  <conditionalFormatting sqref="R23">
    <cfRule type="cellIs" dxfId="7918" priority="246" operator="lessThan">
      <formula>$C$4</formula>
    </cfRule>
  </conditionalFormatting>
  <conditionalFormatting sqref="R24">
    <cfRule type="cellIs" dxfId="7917" priority="247" operator="lessThan">
      <formula>$C$4</formula>
    </cfRule>
  </conditionalFormatting>
  <conditionalFormatting sqref="R25">
    <cfRule type="cellIs" dxfId="7916" priority="248" operator="lessThan">
      <formula>$C$4</formula>
    </cfRule>
  </conditionalFormatting>
  <conditionalFormatting sqref="R26">
    <cfRule type="cellIs" dxfId="7915" priority="249" operator="lessThan">
      <formula>$C$4</formula>
    </cfRule>
  </conditionalFormatting>
  <conditionalFormatting sqref="R27">
    <cfRule type="cellIs" dxfId="7914" priority="250" operator="lessThan">
      <formula>$C$4</formula>
    </cfRule>
  </conditionalFormatting>
  <conditionalFormatting sqref="R28">
    <cfRule type="cellIs" dxfId="7913" priority="251" operator="lessThan">
      <formula>$C$4</formula>
    </cfRule>
  </conditionalFormatting>
  <conditionalFormatting sqref="R29">
    <cfRule type="cellIs" dxfId="7912" priority="252" operator="lessThan">
      <formula>$C$4</formula>
    </cfRule>
  </conditionalFormatting>
  <conditionalFormatting sqref="R30">
    <cfRule type="cellIs" dxfId="7911" priority="253" operator="lessThan">
      <formula>$C$4</formula>
    </cfRule>
  </conditionalFormatting>
  <conditionalFormatting sqref="R31">
    <cfRule type="cellIs" dxfId="7910" priority="254" operator="lessThan">
      <formula>$C$4</formula>
    </cfRule>
  </conditionalFormatting>
  <conditionalFormatting sqref="R32">
    <cfRule type="cellIs" dxfId="7909" priority="255" operator="lessThan">
      <formula>$C$4</formula>
    </cfRule>
  </conditionalFormatting>
  <conditionalFormatting sqref="R33">
    <cfRule type="cellIs" dxfId="7908" priority="256" operator="lessThan">
      <formula>$C$4</formula>
    </cfRule>
  </conditionalFormatting>
  <conditionalFormatting sqref="R34">
    <cfRule type="cellIs" dxfId="7907" priority="257" operator="lessThan">
      <formula>$C$4</formula>
    </cfRule>
  </conditionalFormatting>
  <conditionalFormatting sqref="R35">
    <cfRule type="cellIs" dxfId="7906" priority="258" operator="lessThan">
      <formula>$C$4</formula>
    </cfRule>
  </conditionalFormatting>
  <conditionalFormatting sqref="R36">
    <cfRule type="cellIs" dxfId="7905" priority="259" operator="lessThan">
      <formula>$C$4</formula>
    </cfRule>
  </conditionalFormatting>
  <conditionalFormatting sqref="R37">
    <cfRule type="cellIs" dxfId="7904" priority="260" operator="lessThan">
      <formula>$C$4</formula>
    </cfRule>
  </conditionalFormatting>
  <conditionalFormatting sqref="R38">
    <cfRule type="cellIs" dxfId="7903" priority="261" operator="lessThan">
      <formula>$C$4</formula>
    </cfRule>
  </conditionalFormatting>
  <conditionalFormatting sqref="R39">
    <cfRule type="cellIs" dxfId="7902" priority="262" operator="lessThan">
      <formula>$C$4</formula>
    </cfRule>
  </conditionalFormatting>
  <conditionalFormatting sqref="R40">
    <cfRule type="cellIs" dxfId="7901" priority="263" operator="lessThan">
      <formula>$C$4</formula>
    </cfRule>
  </conditionalFormatting>
  <conditionalFormatting sqref="R41">
    <cfRule type="cellIs" dxfId="7900" priority="264" operator="lessThan">
      <formula>$C$4</formula>
    </cfRule>
  </conditionalFormatting>
  <conditionalFormatting sqref="R42">
    <cfRule type="cellIs" dxfId="7899" priority="265" operator="lessThan">
      <formula>$C$4</formula>
    </cfRule>
  </conditionalFormatting>
  <conditionalFormatting sqref="R43">
    <cfRule type="cellIs" dxfId="7898" priority="266" operator="lessThan">
      <formula>$C$4</formula>
    </cfRule>
  </conditionalFormatting>
  <conditionalFormatting sqref="R44">
    <cfRule type="cellIs" dxfId="7897" priority="267" operator="lessThan">
      <formula>$C$4</formula>
    </cfRule>
  </conditionalFormatting>
  <conditionalFormatting sqref="R45">
    <cfRule type="cellIs" dxfId="7896" priority="268" operator="lessThan">
      <formula>$C$4</formula>
    </cfRule>
  </conditionalFormatting>
  <conditionalFormatting sqref="R46">
    <cfRule type="cellIs" dxfId="7895" priority="269" operator="lessThan">
      <formula>$C$4</formula>
    </cfRule>
  </conditionalFormatting>
  <conditionalFormatting sqref="R47">
    <cfRule type="cellIs" dxfId="7894" priority="270" operator="lessThan">
      <formula>$C$4</formula>
    </cfRule>
  </conditionalFormatting>
  <conditionalFormatting sqref="R48">
    <cfRule type="cellIs" dxfId="7893" priority="271" operator="lessThan">
      <formula>$C$4</formula>
    </cfRule>
  </conditionalFormatting>
  <conditionalFormatting sqref="R49">
    <cfRule type="cellIs" dxfId="7892" priority="272" operator="lessThan">
      <formula>$C$4</formula>
    </cfRule>
  </conditionalFormatting>
  <conditionalFormatting sqref="R50">
    <cfRule type="cellIs" dxfId="7891" priority="273" operator="lessThan">
      <formula>$C$4</formula>
    </cfRule>
  </conditionalFormatting>
  <conditionalFormatting sqref="R51">
    <cfRule type="cellIs" dxfId="7890" priority="274" operator="lessThan">
      <formula>$C$4</formula>
    </cfRule>
  </conditionalFormatting>
  <conditionalFormatting sqref="R52">
    <cfRule type="cellIs" dxfId="7889" priority="275" operator="lessThan">
      <formula>$C$4</formula>
    </cfRule>
  </conditionalFormatting>
  <conditionalFormatting sqref="R53">
    <cfRule type="cellIs" dxfId="7888" priority="276" operator="lessThan">
      <formula>$C$4</formula>
    </cfRule>
  </conditionalFormatting>
  <conditionalFormatting sqref="R54">
    <cfRule type="cellIs" dxfId="7887" priority="277" operator="lessThan">
      <formula>$C$4</formula>
    </cfRule>
  </conditionalFormatting>
  <conditionalFormatting sqref="R55">
    <cfRule type="cellIs" dxfId="7886" priority="278" operator="lessThan">
      <formula>$C$4</formula>
    </cfRule>
  </conditionalFormatting>
  <conditionalFormatting sqref="R56">
    <cfRule type="cellIs" dxfId="7885" priority="279" operator="lessThan">
      <formula>$C$4</formula>
    </cfRule>
  </conditionalFormatting>
  <conditionalFormatting sqref="R57">
    <cfRule type="cellIs" dxfId="7884" priority="280" operator="lessThan">
      <formula>$C$4</formula>
    </cfRule>
  </conditionalFormatting>
  <conditionalFormatting sqref="R58">
    <cfRule type="cellIs" dxfId="7883" priority="281" operator="lessThan">
      <formula>$C$4</formula>
    </cfRule>
  </conditionalFormatting>
  <conditionalFormatting sqref="R59">
    <cfRule type="cellIs" dxfId="7882" priority="282" operator="lessThan">
      <formula>$C$4</formula>
    </cfRule>
  </conditionalFormatting>
  <conditionalFormatting sqref="R60">
    <cfRule type="cellIs" dxfId="7881" priority="283" operator="lessThan">
      <formula>$C$4</formula>
    </cfRule>
  </conditionalFormatting>
  <conditionalFormatting sqref="S11">
    <cfRule type="cellIs" dxfId="7880" priority="284" operator="lessThan">
      <formula>$C$4</formula>
    </cfRule>
  </conditionalFormatting>
  <conditionalFormatting sqref="S12">
    <cfRule type="cellIs" dxfId="7879" priority="285" operator="lessThan">
      <formula>$C$4</formula>
    </cfRule>
  </conditionalFormatting>
  <conditionalFormatting sqref="S13">
    <cfRule type="cellIs" dxfId="7878" priority="286" operator="lessThan">
      <formula>$C$4</formula>
    </cfRule>
  </conditionalFormatting>
  <conditionalFormatting sqref="S14">
    <cfRule type="cellIs" dxfId="7877" priority="287" operator="lessThan">
      <formula>$C$4</formula>
    </cfRule>
  </conditionalFormatting>
  <conditionalFormatting sqref="S15">
    <cfRule type="cellIs" dxfId="7876" priority="288" operator="lessThan">
      <formula>$C$4</formula>
    </cfRule>
  </conditionalFormatting>
  <conditionalFormatting sqref="S16">
    <cfRule type="cellIs" dxfId="7875" priority="289" operator="lessThan">
      <formula>$C$4</formula>
    </cfRule>
  </conditionalFormatting>
  <conditionalFormatting sqref="S17">
    <cfRule type="cellIs" dxfId="7874" priority="290" operator="lessThan">
      <formula>$C$4</formula>
    </cfRule>
  </conditionalFormatting>
  <conditionalFormatting sqref="S18">
    <cfRule type="cellIs" dxfId="7873" priority="291" operator="lessThan">
      <formula>$C$4</formula>
    </cfRule>
  </conditionalFormatting>
  <conditionalFormatting sqref="S19">
    <cfRule type="cellIs" dxfId="7872" priority="292" operator="lessThan">
      <formula>$C$4</formula>
    </cfRule>
  </conditionalFormatting>
  <conditionalFormatting sqref="S20">
    <cfRule type="cellIs" dxfId="7871" priority="293" operator="lessThan">
      <formula>$C$4</formula>
    </cfRule>
  </conditionalFormatting>
  <conditionalFormatting sqref="S21">
    <cfRule type="cellIs" dxfId="7870" priority="294" operator="lessThan">
      <formula>$C$4</formula>
    </cfRule>
  </conditionalFormatting>
  <conditionalFormatting sqref="S22">
    <cfRule type="cellIs" dxfId="7869" priority="295" operator="lessThan">
      <formula>$C$4</formula>
    </cfRule>
  </conditionalFormatting>
  <conditionalFormatting sqref="S23">
    <cfRule type="cellIs" dxfId="7868" priority="296" operator="lessThan">
      <formula>$C$4</formula>
    </cfRule>
  </conditionalFormatting>
  <conditionalFormatting sqref="S24">
    <cfRule type="cellIs" dxfId="7867" priority="297" operator="lessThan">
      <formula>$C$4</formula>
    </cfRule>
  </conditionalFormatting>
  <conditionalFormatting sqref="S25">
    <cfRule type="cellIs" dxfId="7866" priority="298" operator="lessThan">
      <formula>$C$4</formula>
    </cfRule>
  </conditionalFormatting>
  <conditionalFormatting sqref="S26">
    <cfRule type="cellIs" dxfId="7865" priority="299" operator="lessThan">
      <formula>$C$4</formula>
    </cfRule>
  </conditionalFormatting>
  <conditionalFormatting sqref="S27">
    <cfRule type="cellIs" dxfId="7864" priority="300" operator="lessThan">
      <formula>$C$4</formula>
    </cfRule>
  </conditionalFormatting>
  <conditionalFormatting sqref="S28">
    <cfRule type="cellIs" dxfId="7863" priority="301" operator="lessThan">
      <formula>$C$4</formula>
    </cfRule>
  </conditionalFormatting>
  <conditionalFormatting sqref="S29">
    <cfRule type="cellIs" dxfId="7862" priority="302" operator="lessThan">
      <formula>$C$4</formula>
    </cfRule>
  </conditionalFormatting>
  <conditionalFormatting sqref="S30">
    <cfRule type="cellIs" dxfId="7861" priority="303" operator="lessThan">
      <formula>$C$4</formula>
    </cfRule>
  </conditionalFormatting>
  <conditionalFormatting sqref="S31">
    <cfRule type="cellIs" dxfId="7860" priority="304" operator="lessThan">
      <formula>$C$4</formula>
    </cfRule>
  </conditionalFormatting>
  <conditionalFormatting sqref="S32">
    <cfRule type="cellIs" dxfId="7859" priority="305" operator="lessThan">
      <formula>$C$4</formula>
    </cfRule>
  </conditionalFormatting>
  <conditionalFormatting sqref="S33">
    <cfRule type="cellIs" dxfId="7858" priority="306" operator="lessThan">
      <formula>$C$4</formula>
    </cfRule>
  </conditionalFormatting>
  <conditionalFormatting sqref="S34">
    <cfRule type="cellIs" dxfId="7857" priority="307" operator="lessThan">
      <formula>$C$4</formula>
    </cfRule>
  </conditionalFormatting>
  <conditionalFormatting sqref="S35">
    <cfRule type="cellIs" dxfId="7856" priority="308" operator="lessThan">
      <formula>$C$4</formula>
    </cfRule>
  </conditionalFormatting>
  <conditionalFormatting sqref="S36">
    <cfRule type="cellIs" dxfId="7855" priority="309" operator="lessThan">
      <formula>$C$4</formula>
    </cfRule>
  </conditionalFormatting>
  <conditionalFormatting sqref="S37">
    <cfRule type="cellIs" dxfId="7854" priority="310" operator="lessThan">
      <formula>$C$4</formula>
    </cfRule>
  </conditionalFormatting>
  <conditionalFormatting sqref="S38">
    <cfRule type="cellIs" dxfId="7853" priority="311" operator="lessThan">
      <formula>$C$4</formula>
    </cfRule>
  </conditionalFormatting>
  <conditionalFormatting sqref="S39">
    <cfRule type="cellIs" dxfId="7852" priority="312" operator="lessThan">
      <formula>$C$4</formula>
    </cfRule>
  </conditionalFormatting>
  <conditionalFormatting sqref="S40">
    <cfRule type="cellIs" dxfId="7851" priority="313" operator="lessThan">
      <formula>$C$4</formula>
    </cfRule>
  </conditionalFormatting>
  <conditionalFormatting sqref="S41">
    <cfRule type="cellIs" dxfId="7850" priority="314" operator="lessThan">
      <formula>$C$4</formula>
    </cfRule>
  </conditionalFormatting>
  <conditionalFormatting sqref="S42">
    <cfRule type="cellIs" dxfId="7849" priority="315" operator="lessThan">
      <formula>$C$4</formula>
    </cfRule>
  </conditionalFormatting>
  <conditionalFormatting sqref="S43">
    <cfRule type="cellIs" dxfId="7848" priority="316" operator="lessThan">
      <formula>$C$4</formula>
    </cfRule>
  </conditionalFormatting>
  <conditionalFormatting sqref="S44">
    <cfRule type="cellIs" dxfId="7847" priority="317" operator="lessThan">
      <formula>$C$4</formula>
    </cfRule>
  </conditionalFormatting>
  <conditionalFormatting sqref="S45">
    <cfRule type="cellIs" dxfId="7846" priority="318" operator="lessThan">
      <formula>$C$4</formula>
    </cfRule>
  </conditionalFormatting>
  <conditionalFormatting sqref="S46">
    <cfRule type="cellIs" dxfId="7845" priority="319" operator="lessThan">
      <formula>$C$4</formula>
    </cfRule>
  </conditionalFormatting>
  <conditionalFormatting sqref="S47">
    <cfRule type="cellIs" dxfId="7844" priority="320" operator="lessThan">
      <formula>$C$4</formula>
    </cfRule>
  </conditionalFormatting>
  <conditionalFormatting sqref="S48">
    <cfRule type="cellIs" dxfId="7843" priority="321" operator="lessThan">
      <formula>$C$4</formula>
    </cfRule>
  </conditionalFormatting>
  <conditionalFormatting sqref="S49">
    <cfRule type="cellIs" dxfId="7842" priority="322" operator="lessThan">
      <formula>$C$4</formula>
    </cfRule>
  </conditionalFormatting>
  <conditionalFormatting sqref="S50">
    <cfRule type="cellIs" dxfId="7841" priority="323" operator="lessThan">
      <formula>$C$4</formula>
    </cfRule>
  </conditionalFormatting>
  <conditionalFormatting sqref="S51">
    <cfRule type="cellIs" dxfId="7840" priority="324" operator="lessThan">
      <formula>$C$4</formula>
    </cfRule>
  </conditionalFormatting>
  <conditionalFormatting sqref="S52">
    <cfRule type="cellIs" dxfId="7839" priority="325" operator="lessThan">
      <formula>$C$4</formula>
    </cfRule>
  </conditionalFormatting>
  <conditionalFormatting sqref="S53">
    <cfRule type="cellIs" dxfId="7838" priority="326" operator="lessThan">
      <formula>$C$4</formula>
    </cfRule>
  </conditionalFormatting>
  <conditionalFormatting sqref="S54">
    <cfRule type="cellIs" dxfId="7837" priority="327" operator="lessThan">
      <formula>$C$4</formula>
    </cfRule>
  </conditionalFormatting>
  <conditionalFormatting sqref="S55">
    <cfRule type="cellIs" dxfId="7836" priority="328" operator="lessThan">
      <formula>$C$4</formula>
    </cfRule>
  </conditionalFormatting>
  <conditionalFormatting sqref="S56">
    <cfRule type="cellIs" dxfId="7835" priority="329" operator="lessThan">
      <formula>$C$4</formula>
    </cfRule>
  </conditionalFormatting>
  <conditionalFormatting sqref="S57">
    <cfRule type="cellIs" dxfId="7834" priority="330" operator="lessThan">
      <formula>$C$4</formula>
    </cfRule>
  </conditionalFormatting>
  <conditionalFormatting sqref="S58">
    <cfRule type="cellIs" dxfId="7833" priority="331" operator="lessThan">
      <formula>$C$4</formula>
    </cfRule>
  </conditionalFormatting>
  <conditionalFormatting sqref="S59">
    <cfRule type="cellIs" dxfId="7832" priority="332" operator="lessThan">
      <formula>$C$4</formula>
    </cfRule>
  </conditionalFormatting>
  <conditionalFormatting sqref="S60">
    <cfRule type="cellIs" dxfId="7831" priority="333" operator="lessThan">
      <formula>$C$4</formula>
    </cfRule>
  </conditionalFormatting>
  <conditionalFormatting sqref="V11">
    <cfRule type="cellIs" dxfId="7830" priority="334" operator="lessThan">
      <formula>$C$4</formula>
    </cfRule>
  </conditionalFormatting>
  <conditionalFormatting sqref="V12">
    <cfRule type="cellIs" dxfId="7829" priority="335" operator="lessThan">
      <formula>$C$4</formula>
    </cfRule>
  </conditionalFormatting>
  <conditionalFormatting sqref="V13">
    <cfRule type="cellIs" dxfId="7828" priority="336" operator="lessThan">
      <formula>$C$4</formula>
    </cfRule>
  </conditionalFormatting>
  <conditionalFormatting sqref="V14">
    <cfRule type="cellIs" dxfId="7827" priority="337" operator="lessThan">
      <formula>$C$4</formula>
    </cfRule>
  </conditionalFormatting>
  <conditionalFormatting sqref="V15">
    <cfRule type="cellIs" dxfId="7826" priority="338" operator="lessThan">
      <formula>$C$4</formula>
    </cfRule>
  </conditionalFormatting>
  <conditionalFormatting sqref="V16">
    <cfRule type="cellIs" dxfId="7825" priority="339" operator="lessThan">
      <formula>$C$4</formula>
    </cfRule>
  </conditionalFormatting>
  <conditionalFormatting sqref="V17">
    <cfRule type="cellIs" dxfId="7824" priority="340" operator="lessThan">
      <formula>$C$4</formula>
    </cfRule>
  </conditionalFormatting>
  <conditionalFormatting sqref="V18">
    <cfRule type="cellIs" dxfId="7823" priority="341" operator="lessThan">
      <formula>$C$4</formula>
    </cfRule>
  </conditionalFormatting>
  <conditionalFormatting sqref="V19">
    <cfRule type="cellIs" dxfId="7822" priority="342" operator="lessThan">
      <formula>$C$4</formula>
    </cfRule>
  </conditionalFormatting>
  <conditionalFormatting sqref="V20">
    <cfRule type="cellIs" dxfId="7821" priority="343" operator="lessThan">
      <formula>$C$4</formula>
    </cfRule>
  </conditionalFormatting>
  <conditionalFormatting sqref="V21">
    <cfRule type="cellIs" dxfId="7820" priority="344" operator="lessThan">
      <formula>$C$4</formula>
    </cfRule>
  </conditionalFormatting>
  <conditionalFormatting sqref="V22">
    <cfRule type="cellIs" dxfId="7819" priority="345" operator="lessThan">
      <formula>$C$4</formula>
    </cfRule>
  </conditionalFormatting>
  <conditionalFormatting sqref="V23">
    <cfRule type="cellIs" dxfId="7818" priority="346" operator="lessThan">
      <formula>$C$4</formula>
    </cfRule>
  </conditionalFormatting>
  <conditionalFormatting sqref="V24">
    <cfRule type="cellIs" dxfId="7817" priority="347" operator="lessThan">
      <formula>$C$4</formula>
    </cfRule>
  </conditionalFormatting>
  <conditionalFormatting sqref="V25">
    <cfRule type="cellIs" dxfId="7816" priority="348" operator="lessThan">
      <formula>$C$4</formula>
    </cfRule>
  </conditionalFormatting>
  <conditionalFormatting sqref="V26">
    <cfRule type="cellIs" dxfId="7815" priority="349" operator="lessThan">
      <formula>$C$4</formula>
    </cfRule>
  </conditionalFormatting>
  <conditionalFormatting sqref="V27">
    <cfRule type="cellIs" dxfId="7814" priority="350" operator="lessThan">
      <formula>$C$4</formula>
    </cfRule>
  </conditionalFormatting>
  <conditionalFormatting sqref="V28">
    <cfRule type="cellIs" dxfId="7813" priority="351" operator="lessThan">
      <formula>$C$4</formula>
    </cfRule>
  </conditionalFormatting>
  <conditionalFormatting sqref="V29">
    <cfRule type="cellIs" dxfId="7812" priority="352" operator="lessThan">
      <formula>$C$4</formula>
    </cfRule>
  </conditionalFormatting>
  <conditionalFormatting sqref="V30">
    <cfRule type="cellIs" dxfId="7811" priority="353" operator="lessThan">
      <formula>$C$4</formula>
    </cfRule>
  </conditionalFormatting>
  <conditionalFormatting sqref="V31">
    <cfRule type="cellIs" dxfId="7810" priority="354" operator="lessThan">
      <formula>$C$4</formula>
    </cfRule>
  </conditionalFormatting>
  <conditionalFormatting sqref="V32">
    <cfRule type="cellIs" dxfId="7809" priority="355" operator="lessThan">
      <formula>$C$4</formula>
    </cfRule>
  </conditionalFormatting>
  <conditionalFormatting sqref="V33">
    <cfRule type="cellIs" dxfId="7808" priority="356" operator="lessThan">
      <formula>$C$4</formula>
    </cfRule>
  </conditionalFormatting>
  <conditionalFormatting sqref="V34">
    <cfRule type="cellIs" dxfId="7807" priority="357" operator="lessThan">
      <formula>$C$4</formula>
    </cfRule>
  </conditionalFormatting>
  <conditionalFormatting sqref="V35">
    <cfRule type="cellIs" dxfId="7806" priority="358" operator="lessThan">
      <formula>$C$4</formula>
    </cfRule>
  </conditionalFormatting>
  <conditionalFormatting sqref="V36">
    <cfRule type="cellIs" dxfId="7805" priority="359" operator="lessThan">
      <formula>$C$4</formula>
    </cfRule>
  </conditionalFormatting>
  <conditionalFormatting sqref="V37">
    <cfRule type="cellIs" dxfId="7804" priority="360" operator="lessThan">
      <formula>$C$4</formula>
    </cfRule>
  </conditionalFormatting>
  <conditionalFormatting sqref="V38">
    <cfRule type="cellIs" dxfId="7803" priority="361" operator="lessThan">
      <formula>$C$4</formula>
    </cfRule>
  </conditionalFormatting>
  <conditionalFormatting sqref="V39">
    <cfRule type="cellIs" dxfId="7802" priority="362" operator="lessThan">
      <formula>$C$4</formula>
    </cfRule>
  </conditionalFormatting>
  <conditionalFormatting sqref="V40">
    <cfRule type="cellIs" dxfId="7801" priority="363" operator="lessThan">
      <formula>$C$4</formula>
    </cfRule>
  </conditionalFormatting>
  <conditionalFormatting sqref="V41">
    <cfRule type="cellIs" dxfId="7800" priority="364" operator="lessThan">
      <formula>$C$4</formula>
    </cfRule>
  </conditionalFormatting>
  <conditionalFormatting sqref="V42">
    <cfRule type="cellIs" dxfId="7799" priority="365" operator="lessThan">
      <formula>$C$4</formula>
    </cfRule>
  </conditionalFormatting>
  <conditionalFormatting sqref="V43">
    <cfRule type="cellIs" dxfId="7798" priority="366" operator="lessThan">
      <formula>$C$4</formula>
    </cfRule>
  </conditionalFormatting>
  <conditionalFormatting sqref="V44">
    <cfRule type="cellIs" dxfId="7797" priority="367" operator="lessThan">
      <formula>$C$4</formula>
    </cfRule>
  </conditionalFormatting>
  <conditionalFormatting sqref="V45">
    <cfRule type="cellIs" dxfId="7796" priority="368" operator="lessThan">
      <formula>$C$4</formula>
    </cfRule>
  </conditionalFormatting>
  <conditionalFormatting sqref="V46">
    <cfRule type="cellIs" dxfId="7795" priority="369" operator="lessThan">
      <formula>$C$4</formula>
    </cfRule>
  </conditionalFormatting>
  <conditionalFormatting sqref="V47">
    <cfRule type="cellIs" dxfId="7794" priority="370" operator="lessThan">
      <formula>$C$4</formula>
    </cfRule>
  </conditionalFormatting>
  <conditionalFormatting sqref="V48">
    <cfRule type="cellIs" dxfId="7793" priority="371" operator="lessThan">
      <formula>$C$4</formula>
    </cfRule>
  </conditionalFormatting>
  <conditionalFormatting sqref="V49">
    <cfRule type="cellIs" dxfId="7792" priority="372" operator="lessThan">
      <formula>$C$4</formula>
    </cfRule>
  </conditionalFormatting>
  <conditionalFormatting sqref="V50">
    <cfRule type="cellIs" dxfId="7791" priority="373" operator="lessThan">
      <formula>$C$4</formula>
    </cfRule>
  </conditionalFormatting>
  <conditionalFormatting sqref="V51">
    <cfRule type="cellIs" dxfId="7790" priority="374" operator="lessThan">
      <formula>$C$4</formula>
    </cfRule>
  </conditionalFormatting>
  <conditionalFormatting sqref="V52">
    <cfRule type="cellIs" dxfId="7789" priority="375" operator="lessThan">
      <formula>$C$4</formula>
    </cfRule>
  </conditionalFormatting>
  <conditionalFormatting sqref="V53">
    <cfRule type="cellIs" dxfId="7788" priority="376" operator="lessThan">
      <formula>$C$4</formula>
    </cfRule>
  </conditionalFormatting>
  <conditionalFormatting sqref="V54">
    <cfRule type="cellIs" dxfId="7787" priority="377" operator="lessThan">
      <formula>$C$4</formula>
    </cfRule>
  </conditionalFormatting>
  <conditionalFormatting sqref="V55">
    <cfRule type="cellIs" dxfId="7786" priority="378" operator="lessThan">
      <formula>$C$4</formula>
    </cfRule>
  </conditionalFormatting>
  <conditionalFormatting sqref="V56">
    <cfRule type="cellIs" dxfId="7785" priority="379" operator="lessThan">
      <formula>$C$4</formula>
    </cfRule>
  </conditionalFormatting>
  <conditionalFormatting sqref="V57">
    <cfRule type="cellIs" dxfId="7784" priority="380" operator="lessThan">
      <formula>$C$4</formula>
    </cfRule>
  </conditionalFormatting>
  <conditionalFormatting sqref="V58">
    <cfRule type="cellIs" dxfId="7783" priority="381" operator="lessThan">
      <formula>$C$4</formula>
    </cfRule>
  </conditionalFormatting>
  <conditionalFormatting sqref="V59">
    <cfRule type="cellIs" dxfId="7782" priority="382" operator="lessThan">
      <formula>$C$4</formula>
    </cfRule>
  </conditionalFormatting>
  <conditionalFormatting sqref="V60">
    <cfRule type="cellIs" dxfId="7781" priority="383" operator="lessThan">
      <formula>$C$4</formula>
    </cfRule>
  </conditionalFormatting>
  <conditionalFormatting sqref="Y11">
    <cfRule type="cellIs" dxfId="7780" priority="384" operator="lessThan">
      <formula>$C$4</formula>
    </cfRule>
  </conditionalFormatting>
  <conditionalFormatting sqref="Y12">
    <cfRule type="cellIs" dxfId="7779" priority="385" operator="lessThan">
      <formula>$C$4</formula>
    </cfRule>
  </conditionalFormatting>
  <conditionalFormatting sqref="Y13">
    <cfRule type="cellIs" dxfId="7778" priority="386" operator="lessThan">
      <formula>$C$4</formula>
    </cfRule>
  </conditionalFormatting>
  <conditionalFormatting sqref="Y14">
    <cfRule type="cellIs" dxfId="7777" priority="387" operator="lessThan">
      <formula>$C$4</formula>
    </cfRule>
  </conditionalFormatting>
  <conditionalFormatting sqref="Y15">
    <cfRule type="cellIs" dxfId="7776" priority="388" operator="lessThan">
      <formula>$C$4</formula>
    </cfRule>
  </conditionalFormatting>
  <conditionalFormatting sqref="Y16">
    <cfRule type="cellIs" dxfId="7775" priority="389" operator="lessThan">
      <formula>$C$4</formula>
    </cfRule>
  </conditionalFormatting>
  <conditionalFormatting sqref="Y17">
    <cfRule type="cellIs" dxfId="7774" priority="390" operator="lessThan">
      <formula>$C$4</formula>
    </cfRule>
  </conditionalFormatting>
  <conditionalFormatting sqref="Y18">
    <cfRule type="cellIs" dxfId="7773" priority="391" operator="lessThan">
      <formula>$C$4</formula>
    </cfRule>
  </conditionalFormatting>
  <conditionalFormatting sqref="Y19">
    <cfRule type="cellIs" dxfId="7772" priority="392" operator="lessThan">
      <formula>$C$4</formula>
    </cfRule>
  </conditionalFormatting>
  <conditionalFormatting sqref="Y20">
    <cfRule type="cellIs" dxfId="7771" priority="393" operator="lessThan">
      <formula>$C$4</formula>
    </cfRule>
  </conditionalFormatting>
  <conditionalFormatting sqref="Y21">
    <cfRule type="cellIs" dxfId="7770" priority="394" operator="lessThan">
      <formula>$C$4</formula>
    </cfRule>
  </conditionalFormatting>
  <conditionalFormatting sqref="Y22">
    <cfRule type="cellIs" dxfId="7769" priority="395" operator="lessThan">
      <formula>$C$4</formula>
    </cfRule>
  </conditionalFormatting>
  <conditionalFormatting sqref="Y23">
    <cfRule type="cellIs" dxfId="7768" priority="396" operator="lessThan">
      <formula>$C$4</formula>
    </cfRule>
  </conditionalFormatting>
  <conditionalFormatting sqref="Y24">
    <cfRule type="cellIs" dxfId="7767" priority="397" operator="lessThan">
      <formula>$C$4</formula>
    </cfRule>
  </conditionalFormatting>
  <conditionalFormatting sqref="Y25">
    <cfRule type="cellIs" dxfId="7766" priority="398" operator="lessThan">
      <formula>$C$4</formula>
    </cfRule>
  </conditionalFormatting>
  <conditionalFormatting sqref="Y26">
    <cfRule type="cellIs" dxfId="7765" priority="399" operator="lessThan">
      <formula>$C$4</formula>
    </cfRule>
  </conditionalFormatting>
  <conditionalFormatting sqref="Y27">
    <cfRule type="cellIs" dxfId="7764" priority="400" operator="lessThan">
      <formula>$C$4</formula>
    </cfRule>
  </conditionalFormatting>
  <conditionalFormatting sqref="Y28">
    <cfRule type="cellIs" dxfId="7763" priority="401" operator="lessThan">
      <formula>$C$4</formula>
    </cfRule>
  </conditionalFormatting>
  <conditionalFormatting sqref="Y29">
    <cfRule type="cellIs" dxfId="7762" priority="402" operator="lessThan">
      <formula>$C$4</formula>
    </cfRule>
  </conditionalFormatting>
  <conditionalFormatting sqref="Y30">
    <cfRule type="cellIs" dxfId="7761" priority="403" operator="lessThan">
      <formula>$C$4</formula>
    </cfRule>
  </conditionalFormatting>
  <conditionalFormatting sqref="Y31">
    <cfRule type="cellIs" dxfId="7760" priority="404" operator="lessThan">
      <formula>$C$4</formula>
    </cfRule>
  </conditionalFormatting>
  <conditionalFormatting sqref="Y32">
    <cfRule type="cellIs" dxfId="7759" priority="405" operator="lessThan">
      <formula>$C$4</formula>
    </cfRule>
  </conditionalFormatting>
  <conditionalFormatting sqref="Y33">
    <cfRule type="cellIs" dxfId="7758" priority="406" operator="lessThan">
      <formula>$C$4</formula>
    </cfRule>
  </conditionalFormatting>
  <conditionalFormatting sqref="Y34">
    <cfRule type="cellIs" dxfId="7757" priority="407" operator="lessThan">
      <formula>$C$4</formula>
    </cfRule>
  </conditionalFormatting>
  <conditionalFormatting sqref="Y35">
    <cfRule type="cellIs" dxfId="7756" priority="408" operator="lessThan">
      <formula>$C$4</formula>
    </cfRule>
  </conditionalFormatting>
  <conditionalFormatting sqref="Y36">
    <cfRule type="cellIs" dxfId="7755" priority="409" operator="lessThan">
      <formula>$C$4</formula>
    </cfRule>
  </conditionalFormatting>
  <conditionalFormatting sqref="Y37">
    <cfRule type="cellIs" dxfId="7754" priority="410" operator="lessThan">
      <formula>$C$4</formula>
    </cfRule>
  </conditionalFormatting>
  <conditionalFormatting sqref="Y38">
    <cfRule type="cellIs" dxfId="7753" priority="411" operator="lessThan">
      <formula>$C$4</formula>
    </cfRule>
  </conditionalFormatting>
  <conditionalFormatting sqref="Y39">
    <cfRule type="cellIs" dxfId="7752" priority="412" operator="lessThan">
      <formula>$C$4</formula>
    </cfRule>
  </conditionalFormatting>
  <conditionalFormatting sqref="Y40">
    <cfRule type="cellIs" dxfId="7751" priority="413" operator="lessThan">
      <formula>$C$4</formula>
    </cfRule>
  </conditionalFormatting>
  <conditionalFormatting sqref="Y41">
    <cfRule type="cellIs" dxfId="7750" priority="414" operator="lessThan">
      <formula>$C$4</formula>
    </cfRule>
  </conditionalFormatting>
  <conditionalFormatting sqref="Y42">
    <cfRule type="cellIs" dxfId="7749" priority="415" operator="lessThan">
      <formula>$C$4</formula>
    </cfRule>
  </conditionalFormatting>
  <conditionalFormatting sqref="Y43">
    <cfRule type="cellIs" dxfId="7748" priority="416" operator="lessThan">
      <formula>$C$4</formula>
    </cfRule>
  </conditionalFormatting>
  <conditionalFormatting sqref="Y44">
    <cfRule type="cellIs" dxfId="7747" priority="417" operator="lessThan">
      <formula>$C$4</formula>
    </cfRule>
  </conditionalFormatting>
  <conditionalFormatting sqref="Y45">
    <cfRule type="cellIs" dxfId="7746" priority="418" operator="lessThan">
      <formula>$C$4</formula>
    </cfRule>
  </conditionalFormatting>
  <conditionalFormatting sqref="Y46">
    <cfRule type="cellIs" dxfId="7745" priority="419" operator="lessThan">
      <formula>$C$4</formula>
    </cfRule>
  </conditionalFormatting>
  <conditionalFormatting sqref="Y47">
    <cfRule type="cellIs" dxfId="7744" priority="420" operator="lessThan">
      <formula>$C$4</formula>
    </cfRule>
  </conditionalFormatting>
  <conditionalFormatting sqref="Y48">
    <cfRule type="cellIs" dxfId="7743" priority="421" operator="lessThan">
      <formula>$C$4</formula>
    </cfRule>
  </conditionalFormatting>
  <conditionalFormatting sqref="Y49">
    <cfRule type="cellIs" dxfId="7742" priority="422" operator="lessThan">
      <formula>$C$4</formula>
    </cfRule>
  </conditionalFormatting>
  <conditionalFormatting sqref="Y50">
    <cfRule type="cellIs" dxfId="7741" priority="423" operator="lessThan">
      <formula>$C$4</formula>
    </cfRule>
  </conditionalFormatting>
  <conditionalFormatting sqref="Y51">
    <cfRule type="cellIs" dxfId="7740" priority="424" operator="lessThan">
      <formula>$C$4</formula>
    </cfRule>
  </conditionalFormatting>
  <conditionalFormatting sqref="Y52">
    <cfRule type="cellIs" dxfId="7739" priority="425" operator="lessThan">
      <formula>$C$4</formula>
    </cfRule>
  </conditionalFormatting>
  <conditionalFormatting sqref="Y53">
    <cfRule type="cellIs" dxfId="7738" priority="426" operator="lessThan">
      <formula>$C$4</formula>
    </cfRule>
  </conditionalFormatting>
  <conditionalFormatting sqref="Y54">
    <cfRule type="cellIs" dxfId="7737" priority="427" operator="lessThan">
      <formula>$C$4</formula>
    </cfRule>
  </conditionalFormatting>
  <conditionalFormatting sqref="Y55">
    <cfRule type="cellIs" dxfId="7736" priority="428" operator="lessThan">
      <formula>$C$4</formula>
    </cfRule>
  </conditionalFormatting>
  <conditionalFormatting sqref="Y56">
    <cfRule type="cellIs" dxfId="7735" priority="429" operator="lessThan">
      <formula>$C$4</formula>
    </cfRule>
  </conditionalFormatting>
  <conditionalFormatting sqref="Y57">
    <cfRule type="cellIs" dxfId="7734" priority="430" operator="lessThan">
      <formula>$C$4</formula>
    </cfRule>
  </conditionalFormatting>
  <conditionalFormatting sqref="Y58">
    <cfRule type="cellIs" dxfId="7733" priority="431" operator="lessThan">
      <formula>$C$4</formula>
    </cfRule>
  </conditionalFormatting>
  <conditionalFormatting sqref="Y59">
    <cfRule type="cellIs" dxfId="7732" priority="432" operator="lessThan">
      <formula>$C$4</formula>
    </cfRule>
  </conditionalFormatting>
  <conditionalFormatting sqref="Y60">
    <cfRule type="cellIs" dxfId="7731" priority="433" operator="lessThan">
      <formula>$C$4</formula>
    </cfRule>
  </conditionalFormatting>
  <conditionalFormatting sqref="Z11">
    <cfRule type="cellIs" dxfId="7730" priority="434" operator="lessThan">
      <formula>$C$4</formula>
    </cfRule>
  </conditionalFormatting>
  <conditionalFormatting sqref="Z12">
    <cfRule type="cellIs" dxfId="7729" priority="435" operator="lessThan">
      <formula>$C$4</formula>
    </cfRule>
  </conditionalFormatting>
  <conditionalFormatting sqref="Z13">
    <cfRule type="cellIs" dxfId="7728" priority="436" operator="lessThan">
      <formula>$C$4</formula>
    </cfRule>
  </conditionalFormatting>
  <conditionalFormatting sqref="Z14">
    <cfRule type="cellIs" dxfId="7727" priority="437" operator="lessThan">
      <formula>$C$4</formula>
    </cfRule>
  </conditionalFormatting>
  <conditionalFormatting sqref="Z15">
    <cfRule type="cellIs" dxfId="7726" priority="438" operator="lessThan">
      <formula>$C$4</formula>
    </cfRule>
  </conditionalFormatting>
  <conditionalFormatting sqref="Z16">
    <cfRule type="cellIs" dxfId="7725" priority="439" operator="lessThan">
      <formula>$C$4</formula>
    </cfRule>
  </conditionalFormatting>
  <conditionalFormatting sqref="Z17">
    <cfRule type="cellIs" dxfId="7724" priority="440" operator="lessThan">
      <formula>$C$4</formula>
    </cfRule>
  </conditionalFormatting>
  <conditionalFormatting sqref="Z18">
    <cfRule type="cellIs" dxfId="7723" priority="441" operator="lessThan">
      <formula>$C$4</formula>
    </cfRule>
  </conditionalFormatting>
  <conditionalFormatting sqref="Z19">
    <cfRule type="cellIs" dxfId="7722" priority="442" operator="lessThan">
      <formula>$C$4</formula>
    </cfRule>
  </conditionalFormatting>
  <conditionalFormatting sqref="Z20">
    <cfRule type="cellIs" dxfId="7721" priority="443" operator="lessThan">
      <formula>$C$4</formula>
    </cfRule>
  </conditionalFormatting>
  <conditionalFormatting sqref="Z21">
    <cfRule type="cellIs" dxfId="7720" priority="444" operator="lessThan">
      <formula>$C$4</formula>
    </cfRule>
  </conditionalFormatting>
  <conditionalFormatting sqref="Z22">
    <cfRule type="cellIs" dxfId="7719" priority="445" operator="lessThan">
      <formula>$C$4</formula>
    </cfRule>
  </conditionalFormatting>
  <conditionalFormatting sqref="Z23">
    <cfRule type="cellIs" dxfId="7718" priority="446" operator="lessThan">
      <formula>$C$4</formula>
    </cfRule>
  </conditionalFormatting>
  <conditionalFormatting sqref="Z24">
    <cfRule type="cellIs" dxfId="7717" priority="447" operator="lessThan">
      <formula>$C$4</formula>
    </cfRule>
  </conditionalFormatting>
  <conditionalFormatting sqref="Z25">
    <cfRule type="cellIs" dxfId="7716" priority="448" operator="lessThan">
      <formula>$C$4</formula>
    </cfRule>
  </conditionalFormatting>
  <conditionalFormatting sqref="Z26">
    <cfRule type="cellIs" dxfId="7715" priority="449" operator="lessThan">
      <formula>$C$4</formula>
    </cfRule>
  </conditionalFormatting>
  <conditionalFormatting sqref="Z27">
    <cfRule type="cellIs" dxfId="7714" priority="450" operator="lessThan">
      <formula>$C$4</formula>
    </cfRule>
  </conditionalFormatting>
  <conditionalFormatting sqref="Z28">
    <cfRule type="cellIs" dxfId="7713" priority="451" operator="lessThan">
      <formula>$C$4</formula>
    </cfRule>
  </conditionalFormatting>
  <conditionalFormatting sqref="Z29">
    <cfRule type="cellIs" dxfId="7712" priority="452" operator="lessThan">
      <formula>$C$4</formula>
    </cfRule>
  </conditionalFormatting>
  <conditionalFormatting sqref="Z30">
    <cfRule type="cellIs" dxfId="7711" priority="453" operator="lessThan">
      <formula>$C$4</formula>
    </cfRule>
  </conditionalFormatting>
  <conditionalFormatting sqref="Z31">
    <cfRule type="cellIs" dxfId="7710" priority="454" operator="lessThan">
      <formula>$C$4</formula>
    </cfRule>
  </conditionalFormatting>
  <conditionalFormatting sqref="Z32">
    <cfRule type="cellIs" dxfId="7709" priority="455" operator="lessThan">
      <formula>$C$4</formula>
    </cfRule>
  </conditionalFormatting>
  <conditionalFormatting sqref="Z33">
    <cfRule type="cellIs" dxfId="7708" priority="456" operator="lessThan">
      <formula>$C$4</formula>
    </cfRule>
  </conditionalFormatting>
  <conditionalFormatting sqref="Z34">
    <cfRule type="cellIs" dxfId="7707" priority="457" operator="lessThan">
      <formula>$C$4</formula>
    </cfRule>
  </conditionalFormatting>
  <conditionalFormatting sqref="Z35">
    <cfRule type="cellIs" dxfId="7706" priority="458" operator="lessThan">
      <formula>$C$4</formula>
    </cfRule>
  </conditionalFormatting>
  <conditionalFormatting sqref="Z36">
    <cfRule type="cellIs" dxfId="7705" priority="459" operator="lessThan">
      <formula>$C$4</formula>
    </cfRule>
  </conditionalFormatting>
  <conditionalFormatting sqref="Z37">
    <cfRule type="cellIs" dxfId="7704" priority="460" operator="lessThan">
      <formula>$C$4</formula>
    </cfRule>
  </conditionalFormatting>
  <conditionalFormatting sqref="Z38">
    <cfRule type="cellIs" dxfId="7703" priority="461" operator="lessThan">
      <formula>$C$4</formula>
    </cfRule>
  </conditionalFormatting>
  <conditionalFormatting sqref="Z39">
    <cfRule type="cellIs" dxfId="7702" priority="462" operator="lessThan">
      <formula>$C$4</formula>
    </cfRule>
  </conditionalFormatting>
  <conditionalFormatting sqref="Z40">
    <cfRule type="cellIs" dxfId="7701" priority="463" operator="lessThan">
      <formula>$C$4</formula>
    </cfRule>
  </conditionalFormatting>
  <conditionalFormatting sqref="Z41">
    <cfRule type="cellIs" dxfId="7700" priority="464" operator="lessThan">
      <formula>$C$4</formula>
    </cfRule>
  </conditionalFormatting>
  <conditionalFormatting sqref="Z42">
    <cfRule type="cellIs" dxfId="7699" priority="465" operator="lessThan">
      <formula>$C$4</formula>
    </cfRule>
  </conditionalFormatting>
  <conditionalFormatting sqref="Z43">
    <cfRule type="cellIs" dxfId="7698" priority="466" operator="lessThan">
      <formula>$C$4</formula>
    </cfRule>
  </conditionalFormatting>
  <conditionalFormatting sqref="Z44">
    <cfRule type="cellIs" dxfId="7697" priority="467" operator="lessThan">
      <formula>$C$4</formula>
    </cfRule>
  </conditionalFormatting>
  <conditionalFormatting sqref="Z45">
    <cfRule type="cellIs" dxfId="7696" priority="468" operator="lessThan">
      <formula>$C$4</formula>
    </cfRule>
  </conditionalFormatting>
  <conditionalFormatting sqref="Z46">
    <cfRule type="cellIs" dxfId="7695" priority="469" operator="lessThan">
      <formula>$C$4</formula>
    </cfRule>
  </conditionalFormatting>
  <conditionalFormatting sqref="Z47">
    <cfRule type="cellIs" dxfId="7694" priority="470" operator="lessThan">
      <formula>$C$4</formula>
    </cfRule>
  </conditionalFormatting>
  <conditionalFormatting sqref="Z48">
    <cfRule type="cellIs" dxfId="7693" priority="471" operator="lessThan">
      <formula>$C$4</formula>
    </cfRule>
  </conditionalFormatting>
  <conditionalFormatting sqref="Z49">
    <cfRule type="cellIs" dxfId="7692" priority="472" operator="lessThan">
      <formula>$C$4</formula>
    </cfRule>
  </conditionalFormatting>
  <conditionalFormatting sqref="Z50">
    <cfRule type="cellIs" dxfId="7691" priority="473" operator="lessThan">
      <formula>$C$4</formula>
    </cfRule>
  </conditionalFormatting>
  <conditionalFormatting sqref="Z51">
    <cfRule type="cellIs" dxfId="7690" priority="474" operator="lessThan">
      <formula>$C$4</formula>
    </cfRule>
  </conditionalFormatting>
  <conditionalFormatting sqref="Z52">
    <cfRule type="cellIs" dxfId="7689" priority="475" operator="lessThan">
      <formula>$C$4</formula>
    </cfRule>
  </conditionalFormatting>
  <conditionalFormatting sqref="Z53">
    <cfRule type="cellIs" dxfId="7688" priority="476" operator="lessThan">
      <formula>$C$4</formula>
    </cfRule>
  </conditionalFormatting>
  <conditionalFormatting sqref="Z54">
    <cfRule type="cellIs" dxfId="7687" priority="477" operator="lessThan">
      <formula>$C$4</formula>
    </cfRule>
  </conditionalFormatting>
  <conditionalFormatting sqref="Z55">
    <cfRule type="cellIs" dxfId="7686" priority="478" operator="lessThan">
      <formula>$C$4</formula>
    </cfRule>
  </conditionalFormatting>
  <conditionalFormatting sqref="Z56">
    <cfRule type="cellIs" dxfId="7685" priority="479" operator="lessThan">
      <formula>$C$4</formula>
    </cfRule>
  </conditionalFormatting>
  <conditionalFormatting sqref="Z57">
    <cfRule type="cellIs" dxfId="7684" priority="480" operator="lessThan">
      <formula>$C$4</formula>
    </cfRule>
  </conditionalFormatting>
  <conditionalFormatting sqref="Z58">
    <cfRule type="cellIs" dxfId="7683" priority="481" operator="lessThan">
      <formula>$C$4</formula>
    </cfRule>
  </conditionalFormatting>
  <conditionalFormatting sqref="Z59">
    <cfRule type="cellIs" dxfId="7682" priority="482" operator="lessThan">
      <formula>$C$4</formula>
    </cfRule>
  </conditionalFormatting>
  <conditionalFormatting sqref="Z60">
    <cfRule type="cellIs" dxfId="7681" priority="483" operator="lessThan">
      <formula>$C$4</formula>
    </cfRule>
  </conditionalFormatting>
  <conditionalFormatting sqref="AA11">
    <cfRule type="cellIs" dxfId="7680" priority="484" operator="lessThan">
      <formula>$C$4</formula>
    </cfRule>
  </conditionalFormatting>
  <conditionalFormatting sqref="AA12">
    <cfRule type="cellIs" dxfId="7679" priority="485" operator="lessThan">
      <formula>$C$4</formula>
    </cfRule>
  </conditionalFormatting>
  <conditionalFormatting sqref="AA13">
    <cfRule type="cellIs" dxfId="7678" priority="486" operator="lessThan">
      <formula>$C$4</formula>
    </cfRule>
  </conditionalFormatting>
  <conditionalFormatting sqref="AA14">
    <cfRule type="cellIs" dxfId="7677" priority="487" operator="lessThan">
      <formula>$C$4</formula>
    </cfRule>
  </conditionalFormatting>
  <conditionalFormatting sqref="AA15">
    <cfRule type="cellIs" dxfId="7676" priority="488" operator="lessThan">
      <formula>$C$4</formula>
    </cfRule>
  </conditionalFormatting>
  <conditionalFormatting sqref="AA16">
    <cfRule type="cellIs" dxfId="7675" priority="489" operator="lessThan">
      <formula>$C$4</formula>
    </cfRule>
  </conditionalFormatting>
  <conditionalFormatting sqref="AA17">
    <cfRule type="cellIs" dxfId="7674" priority="490" operator="lessThan">
      <formula>$C$4</formula>
    </cfRule>
  </conditionalFormatting>
  <conditionalFormatting sqref="AA18">
    <cfRule type="cellIs" dxfId="7673" priority="491" operator="lessThan">
      <formula>$C$4</formula>
    </cfRule>
  </conditionalFormatting>
  <conditionalFormatting sqref="AA19">
    <cfRule type="cellIs" dxfId="7672" priority="492" operator="lessThan">
      <formula>$C$4</formula>
    </cfRule>
  </conditionalFormatting>
  <conditionalFormatting sqref="AA20">
    <cfRule type="cellIs" dxfId="7671" priority="493" operator="lessThan">
      <formula>$C$4</formula>
    </cfRule>
  </conditionalFormatting>
  <conditionalFormatting sqref="AA21">
    <cfRule type="cellIs" dxfId="7670" priority="494" operator="lessThan">
      <formula>$C$4</formula>
    </cfRule>
  </conditionalFormatting>
  <conditionalFormatting sqref="AA22">
    <cfRule type="cellIs" dxfId="7669" priority="495" operator="lessThan">
      <formula>$C$4</formula>
    </cfRule>
  </conditionalFormatting>
  <conditionalFormatting sqref="AA23">
    <cfRule type="cellIs" dxfId="7668" priority="496" operator="lessThan">
      <formula>$C$4</formula>
    </cfRule>
  </conditionalFormatting>
  <conditionalFormatting sqref="AA24">
    <cfRule type="cellIs" dxfId="7667" priority="497" operator="lessThan">
      <formula>$C$4</formula>
    </cfRule>
  </conditionalFormatting>
  <conditionalFormatting sqref="AA25">
    <cfRule type="cellIs" dxfId="7666" priority="498" operator="lessThan">
      <formula>$C$4</formula>
    </cfRule>
  </conditionalFormatting>
  <conditionalFormatting sqref="AA26">
    <cfRule type="cellIs" dxfId="7665" priority="499" operator="lessThan">
      <formula>$C$4</formula>
    </cfRule>
  </conditionalFormatting>
  <conditionalFormatting sqref="AA27">
    <cfRule type="cellIs" dxfId="7664" priority="500" operator="lessThan">
      <formula>$C$4</formula>
    </cfRule>
  </conditionalFormatting>
  <conditionalFormatting sqref="AA28">
    <cfRule type="cellIs" dxfId="7663" priority="501" operator="lessThan">
      <formula>$C$4</formula>
    </cfRule>
  </conditionalFormatting>
  <conditionalFormatting sqref="AA29">
    <cfRule type="cellIs" dxfId="7662" priority="502" operator="lessThan">
      <formula>$C$4</formula>
    </cfRule>
  </conditionalFormatting>
  <conditionalFormatting sqref="AA30">
    <cfRule type="cellIs" dxfId="7661" priority="503" operator="lessThan">
      <formula>$C$4</formula>
    </cfRule>
  </conditionalFormatting>
  <conditionalFormatting sqref="AA31">
    <cfRule type="cellIs" dxfId="7660" priority="504" operator="lessThan">
      <formula>$C$4</formula>
    </cfRule>
  </conditionalFormatting>
  <conditionalFormatting sqref="AA32">
    <cfRule type="cellIs" dxfId="7659" priority="505" operator="lessThan">
      <formula>$C$4</formula>
    </cfRule>
  </conditionalFormatting>
  <conditionalFormatting sqref="AA33">
    <cfRule type="cellIs" dxfId="7658" priority="506" operator="lessThan">
      <formula>$C$4</formula>
    </cfRule>
  </conditionalFormatting>
  <conditionalFormatting sqref="AA34">
    <cfRule type="cellIs" dxfId="7657" priority="507" operator="lessThan">
      <formula>$C$4</formula>
    </cfRule>
  </conditionalFormatting>
  <conditionalFormatting sqref="AA35">
    <cfRule type="cellIs" dxfId="7656" priority="508" operator="lessThan">
      <formula>$C$4</formula>
    </cfRule>
  </conditionalFormatting>
  <conditionalFormatting sqref="AA36">
    <cfRule type="cellIs" dxfId="7655" priority="509" operator="lessThan">
      <formula>$C$4</formula>
    </cfRule>
  </conditionalFormatting>
  <conditionalFormatting sqref="AA37">
    <cfRule type="cellIs" dxfId="7654" priority="510" operator="lessThan">
      <formula>$C$4</formula>
    </cfRule>
  </conditionalFormatting>
  <conditionalFormatting sqref="AA38">
    <cfRule type="cellIs" dxfId="7653" priority="511" operator="lessThan">
      <formula>$C$4</formula>
    </cfRule>
  </conditionalFormatting>
  <conditionalFormatting sqref="AA39">
    <cfRule type="cellIs" dxfId="7652" priority="512" operator="lessThan">
      <formula>$C$4</formula>
    </cfRule>
  </conditionalFormatting>
  <conditionalFormatting sqref="AA40">
    <cfRule type="cellIs" dxfId="7651" priority="513" operator="lessThan">
      <formula>$C$4</formula>
    </cfRule>
  </conditionalFormatting>
  <conditionalFormatting sqref="AA41">
    <cfRule type="cellIs" dxfId="7650" priority="514" operator="lessThan">
      <formula>$C$4</formula>
    </cfRule>
  </conditionalFormatting>
  <conditionalFormatting sqref="AA42">
    <cfRule type="cellIs" dxfId="7649" priority="515" operator="lessThan">
      <formula>$C$4</formula>
    </cfRule>
  </conditionalFormatting>
  <conditionalFormatting sqref="AA43">
    <cfRule type="cellIs" dxfId="7648" priority="516" operator="lessThan">
      <formula>$C$4</formula>
    </cfRule>
  </conditionalFormatting>
  <conditionalFormatting sqref="AA44">
    <cfRule type="cellIs" dxfId="7647" priority="517" operator="lessThan">
      <formula>$C$4</formula>
    </cfRule>
  </conditionalFormatting>
  <conditionalFormatting sqref="AA45">
    <cfRule type="cellIs" dxfId="7646" priority="518" operator="lessThan">
      <formula>$C$4</formula>
    </cfRule>
  </conditionalFormatting>
  <conditionalFormatting sqref="AA46">
    <cfRule type="cellIs" dxfId="7645" priority="519" operator="lessThan">
      <formula>$C$4</formula>
    </cfRule>
  </conditionalFormatting>
  <conditionalFormatting sqref="AA47">
    <cfRule type="cellIs" dxfId="7644" priority="520" operator="lessThan">
      <formula>$C$4</formula>
    </cfRule>
  </conditionalFormatting>
  <conditionalFormatting sqref="AA48">
    <cfRule type="cellIs" dxfId="7643" priority="521" operator="lessThan">
      <formula>$C$4</formula>
    </cfRule>
  </conditionalFormatting>
  <conditionalFormatting sqref="AA49">
    <cfRule type="cellIs" dxfId="7642" priority="522" operator="lessThan">
      <formula>$C$4</formula>
    </cfRule>
  </conditionalFormatting>
  <conditionalFormatting sqref="AA50">
    <cfRule type="cellIs" dxfId="7641" priority="523" operator="lessThan">
      <formula>$C$4</formula>
    </cfRule>
  </conditionalFormatting>
  <conditionalFormatting sqref="AA51">
    <cfRule type="cellIs" dxfId="7640" priority="524" operator="lessThan">
      <formula>$C$4</formula>
    </cfRule>
  </conditionalFormatting>
  <conditionalFormatting sqref="AA52">
    <cfRule type="cellIs" dxfId="7639" priority="525" operator="lessThan">
      <formula>$C$4</formula>
    </cfRule>
  </conditionalFormatting>
  <conditionalFormatting sqref="AA53">
    <cfRule type="cellIs" dxfId="7638" priority="526" operator="lessThan">
      <formula>$C$4</formula>
    </cfRule>
  </conditionalFormatting>
  <conditionalFormatting sqref="AA54">
    <cfRule type="cellIs" dxfId="7637" priority="527" operator="lessThan">
      <formula>$C$4</formula>
    </cfRule>
  </conditionalFormatting>
  <conditionalFormatting sqref="AA55">
    <cfRule type="cellIs" dxfId="7636" priority="528" operator="lessThan">
      <formula>$C$4</formula>
    </cfRule>
  </conditionalFormatting>
  <conditionalFormatting sqref="AA56">
    <cfRule type="cellIs" dxfId="7635" priority="529" operator="lessThan">
      <formula>$C$4</formula>
    </cfRule>
  </conditionalFormatting>
  <conditionalFormatting sqref="AA57">
    <cfRule type="cellIs" dxfId="7634" priority="530" operator="lessThan">
      <formula>$C$4</formula>
    </cfRule>
  </conditionalFormatting>
  <conditionalFormatting sqref="AA58">
    <cfRule type="cellIs" dxfId="7633" priority="531" operator="lessThan">
      <formula>$C$4</formula>
    </cfRule>
  </conditionalFormatting>
  <conditionalFormatting sqref="AA59">
    <cfRule type="cellIs" dxfId="7632" priority="532" operator="lessThan">
      <formula>$C$4</formula>
    </cfRule>
  </conditionalFormatting>
  <conditionalFormatting sqref="AA60">
    <cfRule type="cellIs" dxfId="7631" priority="533" operator="lessThan">
      <formula>$C$4</formula>
    </cfRule>
  </conditionalFormatting>
  <conditionalFormatting sqref="AB11">
    <cfRule type="cellIs" dxfId="7630" priority="534" operator="lessThan">
      <formula>$C$4</formula>
    </cfRule>
  </conditionalFormatting>
  <conditionalFormatting sqref="AB12">
    <cfRule type="cellIs" dxfId="7629" priority="535" operator="lessThan">
      <formula>$C$4</formula>
    </cfRule>
  </conditionalFormatting>
  <conditionalFormatting sqref="AB13">
    <cfRule type="cellIs" dxfId="7628" priority="536" operator="lessThan">
      <formula>$C$4</formula>
    </cfRule>
  </conditionalFormatting>
  <conditionalFormatting sqref="AB14">
    <cfRule type="cellIs" dxfId="7627" priority="537" operator="lessThan">
      <formula>$C$4</formula>
    </cfRule>
  </conditionalFormatting>
  <conditionalFormatting sqref="AB15">
    <cfRule type="cellIs" dxfId="7626" priority="538" operator="lessThan">
      <formula>$C$4</formula>
    </cfRule>
  </conditionalFormatting>
  <conditionalFormatting sqref="AB16">
    <cfRule type="cellIs" dxfId="7625" priority="539" operator="lessThan">
      <formula>$C$4</formula>
    </cfRule>
  </conditionalFormatting>
  <conditionalFormatting sqref="AB17">
    <cfRule type="cellIs" dxfId="7624" priority="540" operator="lessThan">
      <formula>$C$4</formula>
    </cfRule>
  </conditionalFormatting>
  <conditionalFormatting sqref="AB18">
    <cfRule type="cellIs" dxfId="7623" priority="541" operator="lessThan">
      <formula>$C$4</formula>
    </cfRule>
  </conditionalFormatting>
  <conditionalFormatting sqref="AB19">
    <cfRule type="cellIs" dxfId="7622" priority="542" operator="lessThan">
      <formula>$C$4</formula>
    </cfRule>
  </conditionalFormatting>
  <conditionalFormatting sqref="AB20">
    <cfRule type="cellIs" dxfId="7621" priority="543" operator="lessThan">
      <formula>$C$4</formula>
    </cfRule>
  </conditionalFormatting>
  <conditionalFormatting sqref="AB21">
    <cfRule type="cellIs" dxfId="7620" priority="544" operator="lessThan">
      <formula>$C$4</formula>
    </cfRule>
  </conditionalFormatting>
  <conditionalFormatting sqref="AB22">
    <cfRule type="cellIs" dxfId="7619" priority="545" operator="lessThan">
      <formula>$C$4</formula>
    </cfRule>
  </conditionalFormatting>
  <conditionalFormatting sqref="AB23">
    <cfRule type="cellIs" dxfId="7618" priority="546" operator="lessThan">
      <formula>$C$4</formula>
    </cfRule>
  </conditionalFormatting>
  <conditionalFormatting sqref="AB24">
    <cfRule type="cellIs" dxfId="7617" priority="547" operator="lessThan">
      <formula>$C$4</formula>
    </cfRule>
  </conditionalFormatting>
  <conditionalFormatting sqref="AB25">
    <cfRule type="cellIs" dxfId="7616" priority="548" operator="lessThan">
      <formula>$C$4</formula>
    </cfRule>
  </conditionalFormatting>
  <conditionalFormatting sqref="AB26">
    <cfRule type="cellIs" dxfId="7615" priority="549" operator="lessThan">
      <formula>$C$4</formula>
    </cfRule>
  </conditionalFormatting>
  <conditionalFormatting sqref="AB27">
    <cfRule type="cellIs" dxfId="7614" priority="550" operator="lessThan">
      <formula>$C$4</formula>
    </cfRule>
  </conditionalFormatting>
  <conditionalFormatting sqref="AB28">
    <cfRule type="cellIs" dxfId="7613" priority="551" operator="lessThan">
      <formula>$C$4</formula>
    </cfRule>
  </conditionalFormatting>
  <conditionalFormatting sqref="AB29">
    <cfRule type="cellIs" dxfId="7612" priority="552" operator="lessThan">
      <formula>$C$4</formula>
    </cfRule>
  </conditionalFormatting>
  <conditionalFormatting sqref="AB30">
    <cfRule type="cellIs" dxfId="7611" priority="553" operator="lessThan">
      <formula>$C$4</formula>
    </cfRule>
  </conditionalFormatting>
  <conditionalFormatting sqref="AB31">
    <cfRule type="cellIs" dxfId="7610" priority="554" operator="lessThan">
      <formula>$C$4</formula>
    </cfRule>
  </conditionalFormatting>
  <conditionalFormatting sqref="AB32">
    <cfRule type="cellIs" dxfId="7609" priority="555" operator="lessThan">
      <formula>$C$4</formula>
    </cfRule>
  </conditionalFormatting>
  <conditionalFormatting sqref="AB33">
    <cfRule type="cellIs" dxfId="7608" priority="556" operator="lessThan">
      <formula>$C$4</formula>
    </cfRule>
  </conditionalFormatting>
  <conditionalFormatting sqref="AB34">
    <cfRule type="cellIs" dxfId="7607" priority="557" operator="lessThan">
      <formula>$C$4</formula>
    </cfRule>
  </conditionalFormatting>
  <conditionalFormatting sqref="AB35">
    <cfRule type="cellIs" dxfId="7606" priority="558" operator="lessThan">
      <formula>$C$4</formula>
    </cfRule>
  </conditionalFormatting>
  <conditionalFormatting sqref="AB36">
    <cfRule type="cellIs" dxfId="7605" priority="559" operator="lessThan">
      <formula>$C$4</formula>
    </cfRule>
  </conditionalFormatting>
  <conditionalFormatting sqref="AB37">
    <cfRule type="cellIs" dxfId="7604" priority="560" operator="lessThan">
      <formula>$C$4</formula>
    </cfRule>
  </conditionalFormatting>
  <conditionalFormatting sqref="AB38">
    <cfRule type="cellIs" dxfId="7603" priority="561" operator="lessThan">
      <formula>$C$4</formula>
    </cfRule>
  </conditionalFormatting>
  <conditionalFormatting sqref="AB39">
    <cfRule type="cellIs" dxfId="7602" priority="562" operator="lessThan">
      <formula>$C$4</formula>
    </cfRule>
  </conditionalFormatting>
  <conditionalFormatting sqref="AB40">
    <cfRule type="cellIs" dxfId="7601" priority="563" operator="lessThan">
      <formula>$C$4</formula>
    </cfRule>
  </conditionalFormatting>
  <conditionalFormatting sqref="AB41">
    <cfRule type="cellIs" dxfId="7600" priority="564" operator="lessThan">
      <formula>$C$4</formula>
    </cfRule>
  </conditionalFormatting>
  <conditionalFormatting sqref="AB42">
    <cfRule type="cellIs" dxfId="7599" priority="565" operator="lessThan">
      <formula>$C$4</formula>
    </cfRule>
  </conditionalFormatting>
  <conditionalFormatting sqref="AB43">
    <cfRule type="cellIs" dxfId="7598" priority="566" operator="lessThan">
      <formula>$C$4</formula>
    </cfRule>
  </conditionalFormatting>
  <conditionalFormatting sqref="AB44">
    <cfRule type="cellIs" dxfId="7597" priority="567" operator="lessThan">
      <formula>$C$4</formula>
    </cfRule>
  </conditionalFormatting>
  <conditionalFormatting sqref="AB45">
    <cfRule type="cellIs" dxfId="7596" priority="568" operator="lessThan">
      <formula>$C$4</formula>
    </cfRule>
  </conditionalFormatting>
  <conditionalFormatting sqref="AB46">
    <cfRule type="cellIs" dxfId="7595" priority="569" operator="lessThan">
      <formula>$C$4</formula>
    </cfRule>
  </conditionalFormatting>
  <conditionalFormatting sqref="AB47">
    <cfRule type="cellIs" dxfId="7594" priority="570" operator="lessThan">
      <formula>$C$4</formula>
    </cfRule>
  </conditionalFormatting>
  <conditionalFormatting sqref="AB48">
    <cfRule type="cellIs" dxfId="7593" priority="571" operator="lessThan">
      <formula>$C$4</formula>
    </cfRule>
  </conditionalFormatting>
  <conditionalFormatting sqref="AB49">
    <cfRule type="cellIs" dxfId="7592" priority="572" operator="lessThan">
      <formula>$C$4</formula>
    </cfRule>
  </conditionalFormatting>
  <conditionalFormatting sqref="AB50">
    <cfRule type="cellIs" dxfId="7591" priority="573" operator="lessThan">
      <formula>$C$4</formula>
    </cfRule>
  </conditionalFormatting>
  <conditionalFormatting sqref="AB51">
    <cfRule type="cellIs" dxfId="7590" priority="574" operator="lessThan">
      <formula>$C$4</formula>
    </cfRule>
  </conditionalFormatting>
  <conditionalFormatting sqref="AB52">
    <cfRule type="cellIs" dxfId="7589" priority="575" operator="lessThan">
      <formula>$C$4</formula>
    </cfRule>
  </conditionalFormatting>
  <conditionalFormatting sqref="AB53">
    <cfRule type="cellIs" dxfId="7588" priority="576" operator="lessThan">
      <formula>$C$4</formula>
    </cfRule>
  </conditionalFormatting>
  <conditionalFormatting sqref="AB54">
    <cfRule type="cellIs" dxfId="7587" priority="577" operator="lessThan">
      <formula>$C$4</formula>
    </cfRule>
  </conditionalFormatting>
  <conditionalFormatting sqref="AB55">
    <cfRule type="cellIs" dxfId="7586" priority="578" operator="lessThan">
      <formula>$C$4</formula>
    </cfRule>
  </conditionalFormatting>
  <conditionalFormatting sqref="AB56">
    <cfRule type="cellIs" dxfId="7585" priority="579" operator="lessThan">
      <formula>$C$4</formula>
    </cfRule>
  </conditionalFormatting>
  <conditionalFormatting sqref="AB57">
    <cfRule type="cellIs" dxfId="7584" priority="580" operator="lessThan">
      <formula>$C$4</formula>
    </cfRule>
  </conditionalFormatting>
  <conditionalFormatting sqref="AB58">
    <cfRule type="cellIs" dxfId="7583" priority="581" operator="lessThan">
      <formula>$C$4</formula>
    </cfRule>
  </conditionalFormatting>
  <conditionalFormatting sqref="AB59">
    <cfRule type="cellIs" dxfId="7582" priority="582" operator="lessThan">
      <formula>$C$4</formula>
    </cfRule>
  </conditionalFormatting>
  <conditionalFormatting sqref="AB60">
    <cfRule type="cellIs" dxfId="7581" priority="583" operator="lessThan">
      <formula>$C$4</formula>
    </cfRule>
  </conditionalFormatting>
  <conditionalFormatting sqref="AC11">
    <cfRule type="cellIs" dxfId="7580" priority="584" operator="lessThan">
      <formula>$C$4</formula>
    </cfRule>
  </conditionalFormatting>
  <conditionalFormatting sqref="AC12">
    <cfRule type="cellIs" dxfId="7579" priority="585" operator="lessThan">
      <formula>$C$4</formula>
    </cfRule>
  </conditionalFormatting>
  <conditionalFormatting sqref="AC13">
    <cfRule type="cellIs" dxfId="7578" priority="586" operator="lessThan">
      <formula>$C$4</formula>
    </cfRule>
  </conditionalFormatting>
  <conditionalFormatting sqref="AC14">
    <cfRule type="cellIs" dxfId="7577" priority="587" operator="lessThan">
      <formula>$C$4</formula>
    </cfRule>
  </conditionalFormatting>
  <conditionalFormatting sqref="AC15">
    <cfRule type="cellIs" dxfId="7576" priority="588" operator="lessThan">
      <formula>$C$4</formula>
    </cfRule>
  </conditionalFormatting>
  <conditionalFormatting sqref="AC16">
    <cfRule type="cellIs" dxfId="7575" priority="589" operator="lessThan">
      <formula>$C$4</formula>
    </cfRule>
  </conditionalFormatting>
  <conditionalFormatting sqref="AC17">
    <cfRule type="cellIs" dxfId="7574" priority="590" operator="lessThan">
      <formula>$C$4</formula>
    </cfRule>
  </conditionalFormatting>
  <conditionalFormatting sqref="AC18">
    <cfRule type="cellIs" dxfId="7573" priority="591" operator="lessThan">
      <formula>$C$4</formula>
    </cfRule>
  </conditionalFormatting>
  <conditionalFormatting sqref="AC19">
    <cfRule type="cellIs" dxfId="7572" priority="592" operator="lessThan">
      <formula>$C$4</formula>
    </cfRule>
  </conditionalFormatting>
  <conditionalFormatting sqref="AC20">
    <cfRule type="cellIs" dxfId="7571" priority="593" operator="lessThan">
      <formula>$C$4</formula>
    </cfRule>
  </conditionalFormatting>
  <conditionalFormatting sqref="AC21">
    <cfRule type="cellIs" dxfId="7570" priority="594" operator="lessThan">
      <formula>$C$4</formula>
    </cfRule>
  </conditionalFormatting>
  <conditionalFormatting sqref="AC22">
    <cfRule type="cellIs" dxfId="7569" priority="595" operator="lessThan">
      <formula>$C$4</formula>
    </cfRule>
  </conditionalFormatting>
  <conditionalFormatting sqref="AC23">
    <cfRule type="cellIs" dxfId="7568" priority="596" operator="lessThan">
      <formula>$C$4</formula>
    </cfRule>
  </conditionalFormatting>
  <conditionalFormatting sqref="AC24">
    <cfRule type="cellIs" dxfId="7567" priority="597" operator="lessThan">
      <formula>$C$4</formula>
    </cfRule>
  </conditionalFormatting>
  <conditionalFormatting sqref="AC25">
    <cfRule type="cellIs" dxfId="7566" priority="598" operator="lessThan">
      <formula>$C$4</formula>
    </cfRule>
  </conditionalFormatting>
  <conditionalFormatting sqref="AC26">
    <cfRule type="cellIs" dxfId="7565" priority="599" operator="lessThan">
      <formula>$C$4</formula>
    </cfRule>
  </conditionalFormatting>
  <conditionalFormatting sqref="AC27">
    <cfRule type="cellIs" dxfId="7564" priority="600" operator="lessThan">
      <formula>$C$4</formula>
    </cfRule>
  </conditionalFormatting>
  <conditionalFormatting sqref="AC28">
    <cfRule type="cellIs" dxfId="7563" priority="601" operator="lessThan">
      <formula>$C$4</formula>
    </cfRule>
  </conditionalFormatting>
  <conditionalFormatting sqref="AC29">
    <cfRule type="cellIs" dxfId="7562" priority="602" operator="lessThan">
      <formula>$C$4</formula>
    </cfRule>
  </conditionalFormatting>
  <conditionalFormatting sqref="AC30">
    <cfRule type="cellIs" dxfId="7561" priority="603" operator="lessThan">
      <formula>$C$4</formula>
    </cfRule>
  </conditionalFormatting>
  <conditionalFormatting sqref="AC31">
    <cfRule type="cellIs" dxfId="7560" priority="604" operator="lessThan">
      <formula>$C$4</formula>
    </cfRule>
  </conditionalFormatting>
  <conditionalFormatting sqref="AC32">
    <cfRule type="cellIs" dxfId="7559" priority="605" operator="lessThan">
      <formula>$C$4</formula>
    </cfRule>
  </conditionalFormatting>
  <conditionalFormatting sqref="AC33">
    <cfRule type="cellIs" dxfId="7558" priority="606" operator="lessThan">
      <formula>$C$4</formula>
    </cfRule>
  </conditionalFormatting>
  <conditionalFormatting sqref="AC34">
    <cfRule type="cellIs" dxfId="7557" priority="607" operator="lessThan">
      <formula>$C$4</formula>
    </cfRule>
  </conditionalFormatting>
  <conditionalFormatting sqref="AC35">
    <cfRule type="cellIs" dxfId="7556" priority="608" operator="lessThan">
      <formula>$C$4</formula>
    </cfRule>
  </conditionalFormatting>
  <conditionalFormatting sqref="AC36">
    <cfRule type="cellIs" dxfId="7555" priority="609" operator="lessThan">
      <formula>$C$4</formula>
    </cfRule>
  </conditionalFormatting>
  <conditionalFormatting sqref="AC37">
    <cfRule type="cellIs" dxfId="7554" priority="610" operator="lessThan">
      <formula>$C$4</formula>
    </cfRule>
  </conditionalFormatting>
  <conditionalFormatting sqref="AC38">
    <cfRule type="cellIs" dxfId="7553" priority="611" operator="lessThan">
      <formula>$C$4</formula>
    </cfRule>
  </conditionalFormatting>
  <conditionalFormatting sqref="AC39">
    <cfRule type="cellIs" dxfId="7552" priority="612" operator="lessThan">
      <formula>$C$4</formula>
    </cfRule>
  </conditionalFormatting>
  <conditionalFormatting sqref="AC40">
    <cfRule type="cellIs" dxfId="7551" priority="613" operator="lessThan">
      <formula>$C$4</formula>
    </cfRule>
  </conditionalFormatting>
  <conditionalFormatting sqref="AC41">
    <cfRule type="cellIs" dxfId="7550" priority="614" operator="lessThan">
      <formula>$C$4</formula>
    </cfRule>
  </conditionalFormatting>
  <conditionalFormatting sqref="AC42">
    <cfRule type="cellIs" dxfId="7549" priority="615" operator="lessThan">
      <formula>$C$4</formula>
    </cfRule>
  </conditionalFormatting>
  <conditionalFormatting sqref="AC43">
    <cfRule type="cellIs" dxfId="7548" priority="616" operator="lessThan">
      <formula>$C$4</formula>
    </cfRule>
  </conditionalFormatting>
  <conditionalFormatting sqref="AC44">
    <cfRule type="cellIs" dxfId="7547" priority="617" operator="lessThan">
      <formula>$C$4</formula>
    </cfRule>
  </conditionalFormatting>
  <conditionalFormatting sqref="AC45">
    <cfRule type="cellIs" dxfId="7546" priority="618" operator="lessThan">
      <formula>$C$4</formula>
    </cfRule>
  </conditionalFormatting>
  <conditionalFormatting sqref="AC46">
    <cfRule type="cellIs" dxfId="7545" priority="619" operator="lessThan">
      <formula>$C$4</formula>
    </cfRule>
  </conditionalFormatting>
  <conditionalFormatting sqref="AC47">
    <cfRule type="cellIs" dxfId="7544" priority="620" operator="lessThan">
      <formula>$C$4</formula>
    </cfRule>
  </conditionalFormatting>
  <conditionalFormatting sqref="AC48">
    <cfRule type="cellIs" dxfId="7543" priority="621" operator="lessThan">
      <formula>$C$4</formula>
    </cfRule>
  </conditionalFormatting>
  <conditionalFormatting sqref="AC49">
    <cfRule type="cellIs" dxfId="7542" priority="622" operator="lessThan">
      <formula>$C$4</formula>
    </cfRule>
  </conditionalFormatting>
  <conditionalFormatting sqref="AC50">
    <cfRule type="cellIs" dxfId="7541" priority="623" operator="lessThan">
      <formula>$C$4</formula>
    </cfRule>
  </conditionalFormatting>
  <conditionalFormatting sqref="AC51">
    <cfRule type="cellIs" dxfId="7540" priority="624" operator="lessThan">
      <formula>$C$4</formula>
    </cfRule>
  </conditionalFormatting>
  <conditionalFormatting sqref="AC52">
    <cfRule type="cellIs" dxfId="7539" priority="625" operator="lessThan">
      <formula>$C$4</formula>
    </cfRule>
  </conditionalFormatting>
  <conditionalFormatting sqref="AC53">
    <cfRule type="cellIs" dxfId="7538" priority="626" operator="lessThan">
      <formula>$C$4</formula>
    </cfRule>
  </conditionalFormatting>
  <conditionalFormatting sqref="AC54">
    <cfRule type="cellIs" dxfId="7537" priority="627" operator="lessThan">
      <formula>$C$4</formula>
    </cfRule>
  </conditionalFormatting>
  <conditionalFormatting sqref="AC55">
    <cfRule type="cellIs" dxfId="7536" priority="628" operator="lessThan">
      <formula>$C$4</formula>
    </cfRule>
  </conditionalFormatting>
  <conditionalFormatting sqref="AC56">
    <cfRule type="cellIs" dxfId="7535" priority="629" operator="lessThan">
      <formula>$C$4</formula>
    </cfRule>
  </conditionalFormatting>
  <conditionalFormatting sqref="AC57">
    <cfRule type="cellIs" dxfId="7534" priority="630" operator="lessThan">
      <formula>$C$4</formula>
    </cfRule>
  </conditionalFormatting>
  <conditionalFormatting sqref="AC58">
    <cfRule type="cellIs" dxfId="7533" priority="631" operator="lessThan">
      <formula>$C$4</formula>
    </cfRule>
  </conditionalFormatting>
  <conditionalFormatting sqref="AC59">
    <cfRule type="cellIs" dxfId="7532" priority="632" operator="lessThan">
      <formula>$C$4</formula>
    </cfRule>
  </conditionalFormatting>
  <conditionalFormatting sqref="AC60">
    <cfRule type="cellIs" dxfId="7531" priority="633" operator="lessThan">
      <formula>$C$4</formula>
    </cfRule>
  </conditionalFormatting>
  <conditionalFormatting sqref="AD11">
    <cfRule type="cellIs" dxfId="7530" priority="634" operator="lessThan">
      <formula>$C$4</formula>
    </cfRule>
  </conditionalFormatting>
  <conditionalFormatting sqref="AD12">
    <cfRule type="cellIs" dxfId="7529" priority="635" operator="lessThan">
      <formula>$C$4</formula>
    </cfRule>
  </conditionalFormatting>
  <conditionalFormatting sqref="AD13">
    <cfRule type="cellIs" dxfId="7528" priority="636" operator="lessThan">
      <formula>$C$4</formula>
    </cfRule>
  </conditionalFormatting>
  <conditionalFormatting sqref="AD14">
    <cfRule type="cellIs" dxfId="7527" priority="637" operator="lessThan">
      <formula>$C$4</formula>
    </cfRule>
  </conditionalFormatting>
  <conditionalFormatting sqref="AD15">
    <cfRule type="cellIs" dxfId="7526" priority="638" operator="lessThan">
      <formula>$C$4</formula>
    </cfRule>
  </conditionalFormatting>
  <conditionalFormatting sqref="AD16">
    <cfRule type="cellIs" dxfId="7525" priority="639" operator="lessThan">
      <formula>$C$4</formula>
    </cfRule>
  </conditionalFormatting>
  <conditionalFormatting sqref="AD17">
    <cfRule type="cellIs" dxfId="7524" priority="640" operator="lessThan">
      <formula>$C$4</formula>
    </cfRule>
  </conditionalFormatting>
  <conditionalFormatting sqref="AD18">
    <cfRule type="cellIs" dxfId="7523" priority="641" operator="lessThan">
      <formula>$C$4</formula>
    </cfRule>
  </conditionalFormatting>
  <conditionalFormatting sqref="AD19">
    <cfRule type="cellIs" dxfId="7522" priority="642" operator="lessThan">
      <formula>$C$4</formula>
    </cfRule>
  </conditionalFormatting>
  <conditionalFormatting sqref="AD20">
    <cfRule type="cellIs" dxfId="7521" priority="643" operator="lessThan">
      <formula>$C$4</formula>
    </cfRule>
  </conditionalFormatting>
  <conditionalFormatting sqref="AD21">
    <cfRule type="cellIs" dxfId="7520" priority="644" operator="lessThan">
      <formula>$C$4</formula>
    </cfRule>
  </conditionalFormatting>
  <conditionalFormatting sqref="AD22">
    <cfRule type="cellIs" dxfId="7519" priority="645" operator="lessThan">
      <formula>$C$4</formula>
    </cfRule>
  </conditionalFormatting>
  <conditionalFormatting sqref="AD23">
    <cfRule type="cellIs" dxfId="7518" priority="646" operator="lessThan">
      <formula>$C$4</formula>
    </cfRule>
  </conditionalFormatting>
  <conditionalFormatting sqref="AD24">
    <cfRule type="cellIs" dxfId="7517" priority="647" operator="lessThan">
      <formula>$C$4</formula>
    </cfRule>
  </conditionalFormatting>
  <conditionalFormatting sqref="AD25">
    <cfRule type="cellIs" dxfId="7516" priority="648" operator="lessThan">
      <formula>$C$4</formula>
    </cfRule>
  </conditionalFormatting>
  <conditionalFormatting sqref="AD26">
    <cfRule type="cellIs" dxfId="7515" priority="649" operator="lessThan">
      <formula>$C$4</formula>
    </cfRule>
  </conditionalFormatting>
  <conditionalFormatting sqref="AD27">
    <cfRule type="cellIs" dxfId="7514" priority="650" operator="lessThan">
      <formula>$C$4</formula>
    </cfRule>
  </conditionalFormatting>
  <conditionalFormatting sqref="AD28">
    <cfRule type="cellIs" dxfId="7513" priority="651" operator="lessThan">
      <formula>$C$4</formula>
    </cfRule>
  </conditionalFormatting>
  <conditionalFormatting sqref="AD29">
    <cfRule type="cellIs" dxfId="7512" priority="652" operator="lessThan">
      <formula>$C$4</formula>
    </cfRule>
  </conditionalFormatting>
  <conditionalFormatting sqref="AD30">
    <cfRule type="cellIs" dxfId="7511" priority="653" operator="lessThan">
      <formula>$C$4</formula>
    </cfRule>
  </conditionalFormatting>
  <conditionalFormatting sqref="AD31">
    <cfRule type="cellIs" dxfId="7510" priority="654" operator="lessThan">
      <formula>$C$4</formula>
    </cfRule>
  </conditionalFormatting>
  <conditionalFormatting sqref="AD32">
    <cfRule type="cellIs" dxfId="7509" priority="655" operator="lessThan">
      <formula>$C$4</formula>
    </cfRule>
  </conditionalFormatting>
  <conditionalFormatting sqref="AD33">
    <cfRule type="cellIs" dxfId="7508" priority="656" operator="lessThan">
      <formula>$C$4</formula>
    </cfRule>
  </conditionalFormatting>
  <conditionalFormatting sqref="AD34">
    <cfRule type="cellIs" dxfId="7507" priority="657" operator="lessThan">
      <formula>$C$4</formula>
    </cfRule>
  </conditionalFormatting>
  <conditionalFormatting sqref="AD35">
    <cfRule type="cellIs" dxfId="7506" priority="658" operator="lessThan">
      <formula>$C$4</formula>
    </cfRule>
  </conditionalFormatting>
  <conditionalFormatting sqref="AD36">
    <cfRule type="cellIs" dxfId="7505" priority="659" operator="lessThan">
      <formula>$C$4</formula>
    </cfRule>
  </conditionalFormatting>
  <conditionalFormatting sqref="AD37">
    <cfRule type="cellIs" dxfId="7504" priority="660" operator="lessThan">
      <formula>$C$4</formula>
    </cfRule>
  </conditionalFormatting>
  <conditionalFormatting sqref="AD38">
    <cfRule type="cellIs" dxfId="7503" priority="661" operator="lessThan">
      <formula>$C$4</formula>
    </cfRule>
  </conditionalFormatting>
  <conditionalFormatting sqref="AD39">
    <cfRule type="cellIs" dxfId="7502" priority="662" operator="lessThan">
      <formula>$C$4</formula>
    </cfRule>
  </conditionalFormatting>
  <conditionalFormatting sqref="AD40">
    <cfRule type="cellIs" dxfId="7501" priority="663" operator="lessThan">
      <formula>$C$4</formula>
    </cfRule>
  </conditionalFormatting>
  <conditionalFormatting sqref="AD41">
    <cfRule type="cellIs" dxfId="7500" priority="664" operator="lessThan">
      <formula>$C$4</formula>
    </cfRule>
  </conditionalFormatting>
  <conditionalFormatting sqref="AD42">
    <cfRule type="cellIs" dxfId="7499" priority="665" operator="lessThan">
      <formula>$C$4</formula>
    </cfRule>
  </conditionalFormatting>
  <conditionalFormatting sqref="AD43">
    <cfRule type="cellIs" dxfId="7498" priority="666" operator="lessThan">
      <formula>$C$4</formula>
    </cfRule>
  </conditionalFormatting>
  <conditionalFormatting sqref="AD44">
    <cfRule type="cellIs" dxfId="7497" priority="667" operator="lessThan">
      <formula>$C$4</formula>
    </cfRule>
  </conditionalFormatting>
  <conditionalFormatting sqref="AD45">
    <cfRule type="cellIs" dxfId="7496" priority="668" operator="lessThan">
      <formula>$C$4</formula>
    </cfRule>
  </conditionalFormatting>
  <conditionalFormatting sqref="AD46">
    <cfRule type="cellIs" dxfId="7495" priority="669" operator="lessThan">
      <formula>$C$4</formula>
    </cfRule>
  </conditionalFormatting>
  <conditionalFormatting sqref="AD47">
    <cfRule type="cellIs" dxfId="7494" priority="670" operator="lessThan">
      <formula>$C$4</formula>
    </cfRule>
  </conditionalFormatting>
  <conditionalFormatting sqref="AD48">
    <cfRule type="cellIs" dxfId="7493" priority="671" operator="lessThan">
      <formula>$C$4</formula>
    </cfRule>
  </conditionalFormatting>
  <conditionalFormatting sqref="AD49">
    <cfRule type="cellIs" dxfId="7492" priority="672" operator="lessThan">
      <formula>$C$4</formula>
    </cfRule>
  </conditionalFormatting>
  <conditionalFormatting sqref="AD50">
    <cfRule type="cellIs" dxfId="7491" priority="673" operator="lessThan">
      <formula>$C$4</formula>
    </cfRule>
  </conditionalFormatting>
  <conditionalFormatting sqref="AD51">
    <cfRule type="cellIs" dxfId="7490" priority="674" operator="lessThan">
      <formula>$C$4</formula>
    </cfRule>
  </conditionalFormatting>
  <conditionalFormatting sqref="AD52">
    <cfRule type="cellIs" dxfId="7489" priority="675" operator="lessThan">
      <formula>$C$4</formula>
    </cfRule>
  </conditionalFormatting>
  <conditionalFormatting sqref="AD53">
    <cfRule type="cellIs" dxfId="7488" priority="676" operator="lessThan">
      <formula>$C$4</formula>
    </cfRule>
  </conditionalFormatting>
  <conditionalFormatting sqref="AD54">
    <cfRule type="cellIs" dxfId="7487" priority="677" operator="lessThan">
      <formula>$C$4</formula>
    </cfRule>
  </conditionalFormatting>
  <conditionalFormatting sqref="AD55">
    <cfRule type="cellIs" dxfId="7486" priority="678" operator="lessThan">
      <formula>$C$4</formula>
    </cfRule>
  </conditionalFormatting>
  <conditionalFormatting sqref="AD56">
    <cfRule type="cellIs" dxfId="7485" priority="679" operator="lessThan">
      <formula>$C$4</formula>
    </cfRule>
  </conditionalFormatting>
  <conditionalFormatting sqref="AD57">
    <cfRule type="cellIs" dxfId="7484" priority="680" operator="lessThan">
      <formula>$C$4</formula>
    </cfRule>
  </conditionalFormatting>
  <conditionalFormatting sqref="AD58">
    <cfRule type="cellIs" dxfId="7483" priority="681" operator="lessThan">
      <formula>$C$4</formula>
    </cfRule>
  </conditionalFormatting>
  <conditionalFormatting sqref="AD59">
    <cfRule type="cellIs" dxfId="7482" priority="682" operator="lessThan">
      <formula>$C$4</formula>
    </cfRule>
  </conditionalFormatting>
  <conditionalFormatting sqref="AD60">
    <cfRule type="cellIs" dxfId="7481" priority="683" operator="lessThan">
      <formula>$C$4</formula>
    </cfRule>
  </conditionalFormatting>
  <conditionalFormatting sqref="AE11">
    <cfRule type="cellIs" dxfId="7480" priority="684" operator="lessThan">
      <formula>$C$4</formula>
    </cfRule>
  </conditionalFormatting>
  <conditionalFormatting sqref="AE12">
    <cfRule type="cellIs" dxfId="7479" priority="685" operator="lessThan">
      <formula>$C$4</formula>
    </cfRule>
  </conditionalFormatting>
  <conditionalFormatting sqref="AE13">
    <cfRule type="cellIs" dxfId="7478" priority="686" operator="lessThan">
      <formula>$C$4</formula>
    </cfRule>
  </conditionalFormatting>
  <conditionalFormatting sqref="AE14">
    <cfRule type="cellIs" dxfId="7477" priority="687" operator="lessThan">
      <formula>$C$4</formula>
    </cfRule>
  </conditionalFormatting>
  <conditionalFormatting sqref="AE15">
    <cfRule type="cellIs" dxfId="7476" priority="688" operator="lessThan">
      <formula>$C$4</formula>
    </cfRule>
  </conditionalFormatting>
  <conditionalFormatting sqref="AE16">
    <cfRule type="cellIs" dxfId="7475" priority="689" operator="lessThan">
      <formula>$C$4</formula>
    </cfRule>
  </conditionalFormatting>
  <conditionalFormatting sqref="AE17">
    <cfRule type="cellIs" dxfId="7474" priority="690" operator="lessThan">
      <formula>$C$4</formula>
    </cfRule>
  </conditionalFormatting>
  <conditionalFormatting sqref="AE18">
    <cfRule type="cellIs" dxfId="7473" priority="691" operator="lessThan">
      <formula>$C$4</formula>
    </cfRule>
  </conditionalFormatting>
  <conditionalFormatting sqref="AE19">
    <cfRule type="cellIs" dxfId="7472" priority="692" operator="lessThan">
      <formula>$C$4</formula>
    </cfRule>
  </conditionalFormatting>
  <conditionalFormatting sqref="AE20">
    <cfRule type="cellIs" dxfId="7471" priority="693" operator="lessThan">
      <formula>$C$4</formula>
    </cfRule>
  </conditionalFormatting>
  <conditionalFormatting sqref="AE21">
    <cfRule type="cellIs" dxfId="7470" priority="694" operator="lessThan">
      <formula>$C$4</formula>
    </cfRule>
  </conditionalFormatting>
  <conditionalFormatting sqref="AE22">
    <cfRule type="cellIs" dxfId="7469" priority="695" operator="lessThan">
      <formula>$C$4</formula>
    </cfRule>
  </conditionalFormatting>
  <conditionalFormatting sqref="AE23">
    <cfRule type="cellIs" dxfId="7468" priority="696" operator="lessThan">
      <formula>$C$4</formula>
    </cfRule>
  </conditionalFormatting>
  <conditionalFormatting sqref="AE24">
    <cfRule type="cellIs" dxfId="7467" priority="697" operator="lessThan">
      <formula>$C$4</formula>
    </cfRule>
  </conditionalFormatting>
  <conditionalFormatting sqref="AE25">
    <cfRule type="cellIs" dxfId="7466" priority="698" operator="lessThan">
      <formula>$C$4</formula>
    </cfRule>
  </conditionalFormatting>
  <conditionalFormatting sqref="AE26">
    <cfRule type="cellIs" dxfId="7465" priority="699" operator="lessThan">
      <formula>$C$4</formula>
    </cfRule>
  </conditionalFormatting>
  <conditionalFormatting sqref="AE27">
    <cfRule type="cellIs" dxfId="7464" priority="700" operator="lessThan">
      <formula>$C$4</formula>
    </cfRule>
  </conditionalFormatting>
  <conditionalFormatting sqref="AE28">
    <cfRule type="cellIs" dxfId="7463" priority="701" operator="lessThan">
      <formula>$C$4</formula>
    </cfRule>
  </conditionalFormatting>
  <conditionalFormatting sqref="AE29">
    <cfRule type="cellIs" dxfId="7462" priority="702" operator="lessThan">
      <formula>$C$4</formula>
    </cfRule>
  </conditionalFormatting>
  <conditionalFormatting sqref="AE30">
    <cfRule type="cellIs" dxfId="7461" priority="703" operator="lessThan">
      <formula>$C$4</formula>
    </cfRule>
  </conditionalFormatting>
  <conditionalFormatting sqref="AE31">
    <cfRule type="cellIs" dxfId="7460" priority="704" operator="lessThan">
      <formula>$C$4</formula>
    </cfRule>
  </conditionalFormatting>
  <conditionalFormatting sqref="AE32">
    <cfRule type="cellIs" dxfId="7459" priority="705" operator="lessThan">
      <formula>$C$4</formula>
    </cfRule>
  </conditionalFormatting>
  <conditionalFormatting sqref="AE33">
    <cfRule type="cellIs" dxfId="7458" priority="706" operator="lessThan">
      <formula>$C$4</formula>
    </cfRule>
  </conditionalFormatting>
  <conditionalFormatting sqref="AE34">
    <cfRule type="cellIs" dxfId="7457" priority="707" operator="lessThan">
      <formula>$C$4</formula>
    </cfRule>
  </conditionalFormatting>
  <conditionalFormatting sqref="AE35">
    <cfRule type="cellIs" dxfId="7456" priority="708" operator="lessThan">
      <formula>$C$4</formula>
    </cfRule>
  </conditionalFormatting>
  <conditionalFormatting sqref="AE36">
    <cfRule type="cellIs" dxfId="7455" priority="709" operator="lessThan">
      <formula>$C$4</formula>
    </cfRule>
  </conditionalFormatting>
  <conditionalFormatting sqref="AE37">
    <cfRule type="cellIs" dxfId="7454" priority="710" operator="lessThan">
      <formula>$C$4</formula>
    </cfRule>
  </conditionalFormatting>
  <conditionalFormatting sqref="AE38">
    <cfRule type="cellIs" dxfId="7453" priority="711" operator="lessThan">
      <formula>$C$4</formula>
    </cfRule>
  </conditionalFormatting>
  <conditionalFormatting sqref="AE39">
    <cfRule type="cellIs" dxfId="7452" priority="712" operator="lessThan">
      <formula>$C$4</formula>
    </cfRule>
  </conditionalFormatting>
  <conditionalFormatting sqref="AE40">
    <cfRule type="cellIs" dxfId="7451" priority="713" operator="lessThan">
      <formula>$C$4</formula>
    </cfRule>
  </conditionalFormatting>
  <conditionalFormatting sqref="AE41">
    <cfRule type="cellIs" dxfId="7450" priority="714" operator="lessThan">
      <formula>$C$4</formula>
    </cfRule>
  </conditionalFormatting>
  <conditionalFormatting sqref="AE42">
    <cfRule type="cellIs" dxfId="7449" priority="715" operator="lessThan">
      <formula>$C$4</formula>
    </cfRule>
  </conditionalFormatting>
  <conditionalFormatting sqref="AE43">
    <cfRule type="cellIs" dxfId="7448" priority="716" operator="lessThan">
      <formula>$C$4</formula>
    </cfRule>
  </conditionalFormatting>
  <conditionalFormatting sqref="AE44">
    <cfRule type="cellIs" dxfId="7447" priority="717" operator="lessThan">
      <formula>$C$4</formula>
    </cfRule>
  </conditionalFormatting>
  <conditionalFormatting sqref="AE45">
    <cfRule type="cellIs" dxfId="7446" priority="718" operator="lessThan">
      <formula>$C$4</formula>
    </cfRule>
  </conditionalFormatting>
  <conditionalFormatting sqref="AE46">
    <cfRule type="cellIs" dxfId="7445" priority="719" operator="lessThan">
      <formula>$C$4</formula>
    </cfRule>
  </conditionalFormatting>
  <conditionalFormatting sqref="AE47">
    <cfRule type="cellIs" dxfId="7444" priority="720" operator="lessThan">
      <formula>$C$4</formula>
    </cfRule>
  </conditionalFormatting>
  <conditionalFormatting sqref="AE48">
    <cfRule type="cellIs" dxfId="7443" priority="721" operator="lessThan">
      <formula>$C$4</formula>
    </cfRule>
  </conditionalFormatting>
  <conditionalFormatting sqref="AE49">
    <cfRule type="cellIs" dxfId="7442" priority="722" operator="lessThan">
      <formula>$C$4</formula>
    </cfRule>
  </conditionalFormatting>
  <conditionalFormatting sqref="AE50">
    <cfRule type="cellIs" dxfId="7441" priority="723" operator="lessThan">
      <formula>$C$4</formula>
    </cfRule>
  </conditionalFormatting>
  <conditionalFormatting sqref="AE51">
    <cfRule type="cellIs" dxfId="7440" priority="724" operator="lessThan">
      <formula>$C$4</formula>
    </cfRule>
  </conditionalFormatting>
  <conditionalFormatting sqref="AE52">
    <cfRule type="cellIs" dxfId="7439" priority="725" operator="lessThan">
      <formula>$C$4</formula>
    </cfRule>
  </conditionalFormatting>
  <conditionalFormatting sqref="AE53">
    <cfRule type="cellIs" dxfId="7438" priority="726" operator="lessThan">
      <formula>$C$4</formula>
    </cfRule>
  </conditionalFormatting>
  <conditionalFormatting sqref="AE54">
    <cfRule type="cellIs" dxfId="7437" priority="727" operator="lessThan">
      <formula>$C$4</formula>
    </cfRule>
  </conditionalFormatting>
  <conditionalFormatting sqref="AE55">
    <cfRule type="cellIs" dxfId="7436" priority="728" operator="lessThan">
      <formula>$C$4</formula>
    </cfRule>
  </conditionalFormatting>
  <conditionalFormatting sqref="AE56">
    <cfRule type="cellIs" dxfId="7435" priority="729" operator="lessThan">
      <formula>$C$4</formula>
    </cfRule>
  </conditionalFormatting>
  <conditionalFormatting sqref="AE57">
    <cfRule type="cellIs" dxfId="7434" priority="730" operator="lessThan">
      <formula>$C$4</formula>
    </cfRule>
  </conditionalFormatting>
  <conditionalFormatting sqref="AE58">
    <cfRule type="cellIs" dxfId="7433" priority="731" operator="lessThan">
      <formula>$C$4</formula>
    </cfRule>
  </conditionalFormatting>
  <conditionalFormatting sqref="AE59">
    <cfRule type="cellIs" dxfId="7432" priority="732" operator="lessThan">
      <formula>$C$4</formula>
    </cfRule>
  </conditionalFormatting>
  <conditionalFormatting sqref="AE60">
    <cfRule type="cellIs" dxfId="7431" priority="733" operator="lessThan">
      <formula>$C$4</formula>
    </cfRule>
  </conditionalFormatting>
  <conditionalFormatting sqref="AF11">
    <cfRule type="cellIs" dxfId="7430" priority="734" operator="lessThan">
      <formula>$C$4</formula>
    </cfRule>
  </conditionalFormatting>
  <conditionalFormatting sqref="AF12">
    <cfRule type="cellIs" dxfId="7429" priority="735" operator="lessThan">
      <formula>$C$4</formula>
    </cfRule>
  </conditionalFormatting>
  <conditionalFormatting sqref="AF13">
    <cfRule type="cellIs" dxfId="7428" priority="736" operator="lessThan">
      <formula>$C$4</formula>
    </cfRule>
  </conditionalFormatting>
  <conditionalFormatting sqref="AF14">
    <cfRule type="cellIs" dxfId="7427" priority="737" operator="lessThan">
      <formula>$C$4</formula>
    </cfRule>
  </conditionalFormatting>
  <conditionalFormatting sqref="AF15">
    <cfRule type="cellIs" dxfId="7426" priority="738" operator="lessThan">
      <formula>$C$4</formula>
    </cfRule>
  </conditionalFormatting>
  <conditionalFormatting sqref="AF16">
    <cfRule type="cellIs" dxfId="7425" priority="739" operator="lessThan">
      <formula>$C$4</formula>
    </cfRule>
  </conditionalFormatting>
  <conditionalFormatting sqref="AF17">
    <cfRule type="cellIs" dxfId="7424" priority="740" operator="lessThan">
      <formula>$C$4</formula>
    </cfRule>
  </conditionalFormatting>
  <conditionalFormatting sqref="AF18">
    <cfRule type="cellIs" dxfId="7423" priority="741" operator="lessThan">
      <formula>$C$4</formula>
    </cfRule>
  </conditionalFormatting>
  <conditionalFormatting sqref="AF19">
    <cfRule type="cellIs" dxfId="7422" priority="742" operator="lessThan">
      <formula>$C$4</formula>
    </cfRule>
  </conditionalFormatting>
  <conditionalFormatting sqref="AF20">
    <cfRule type="cellIs" dxfId="7421" priority="743" operator="lessThan">
      <formula>$C$4</formula>
    </cfRule>
  </conditionalFormatting>
  <conditionalFormatting sqref="AF21">
    <cfRule type="cellIs" dxfId="7420" priority="744" operator="lessThan">
      <formula>$C$4</formula>
    </cfRule>
  </conditionalFormatting>
  <conditionalFormatting sqref="AF22">
    <cfRule type="cellIs" dxfId="7419" priority="745" operator="lessThan">
      <formula>$C$4</formula>
    </cfRule>
  </conditionalFormatting>
  <conditionalFormatting sqref="AF23">
    <cfRule type="cellIs" dxfId="7418" priority="746" operator="lessThan">
      <formula>$C$4</formula>
    </cfRule>
  </conditionalFormatting>
  <conditionalFormatting sqref="AF24">
    <cfRule type="cellIs" dxfId="7417" priority="747" operator="lessThan">
      <formula>$C$4</formula>
    </cfRule>
  </conditionalFormatting>
  <conditionalFormatting sqref="AF25">
    <cfRule type="cellIs" dxfId="7416" priority="748" operator="lessThan">
      <formula>$C$4</formula>
    </cfRule>
  </conditionalFormatting>
  <conditionalFormatting sqref="AF26">
    <cfRule type="cellIs" dxfId="7415" priority="749" operator="lessThan">
      <formula>$C$4</formula>
    </cfRule>
  </conditionalFormatting>
  <conditionalFormatting sqref="AF27">
    <cfRule type="cellIs" dxfId="7414" priority="750" operator="lessThan">
      <formula>$C$4</formula>
    </cfRule>
  </conditionalFormatting>
  <conditionalFormatting sqref="AF28">
    <cfRule type="cellIs" dxfId="7413" priority="751" operator="lessThan">
      <formula>$C$4</formula>
    </cfRule>
  </conditionalFormatting>
  <conditionalFormatting sqref="AF29">
    <cfRule type="cellIs" dxfId="7412" priority="752" operator="lessThan">
      <formula>$C$4</formula>
    </cfRule>
  </conditionalFormatting>
  <conditionalFormatting sqref="AF30">
    <cfRule type="cellIs" dxfId="7411" priority="753" operator="lessThan">
      <formula>$C$4</formula>
    </cfRule>
  </conditionalFormatting>
  <conditionalFormatting sqref="AF31">
    <cfRule type="cellIs" dxfId="7410" priority="754" operator="lessThan">
      <formula>$C$4</formula>
    </cfRule>
  </conditionalFormatting>
  <conditionalFormatting sqref="AF32">
    <cfRule type="cellIs" dxfId="7409" priority="755" operator="lessThan">
      <formula>$C$4</formula>
    </cfRule>
  </conditionalFormatting>
  <conditionalFormatting sqref="AF33">
    <cfRule type="cellIs" dxfId="7408" priority="756" operator="lessThan">
      <formula>$C$4</formula>
    </cfRule>
  </conditionalFormatting>
  <conditionalFormatting sqref="AF34">
    <cfRule type="cellIs" dxfId="7407" priority="757" operator="lessThan">
      <formula>$C$4</formula>
    </cfRule>
  </conditionalFormatting>
  <conditionalFormatting sqref="AF35">
    <cfRule type="cellIs" dxfId="7406" priority="758" operator="lessThan">
      <formula>$C$4</formula>
    </cfRule>
  </conditionalFormatting>
  <conditionalFormatting sqref="AF36">
    <cfRule type="cellIs" dxfId="7405" priority="759" operator="lessThan">
      <formula>$C$4</formula>
    </cfRule>
  </conditionalFormatting>
  <conditionalFormatting sqref="AF37">
    <cfRule type="cellIs" dxfId="7404" priority="760" operator="lessThan">
      <formula>$C$4</formula>
    </cfRule>
  </conditionalFormatting>
  <conditionalFormatting sqref="AF38">
    <cfRule type="cellIs" dxfId="7403" priority="761" operator="lessThan">
      <formula>$C$4</formula>
    </cfRule>
  </conditionalFormatting>
  <conditionalFormatting sqref="AF39">
    <cfRule type="cellIs" dxfId="7402" priority="762" operator="lessThan">
      <formula>$C$4</formula>
    </cfRule>
  </conditionalFormatting>
  <conditionalFormatting sqref="AF40">
    <cfRule type="cellIs" dxfId="7401" priority="763" operator="lessThan">
      <formula>$C$4</formula>
    </cfRule>
  </conditionalFormatting>
  <conditionalFormatting sqref="AF41">
    <cfRule type="cellIs" dxfId="7400" priority="764" operator="lessThan">
      <formula>$C$4</formula>
    </cfRule>
  </conditionalFormatting>
  <conditionalFormatting sqref="AF42">
    <cfRule type="cellIs" dxfId="7399" priority="765" operator="lessThan">
      <formula>$C$4</formula>
    </cfRule>
  </conditionalFormatting>
  <conditionalFormatting sqref="AF43">
    <cfRule type="cellIs" dxfId="7398" priority="766" operator="lessThan">
      <formula>$C$4</formula>
    </cfRule>
  </conditionalFormatting>
  <conditionalFormatting sqref="AF44">
    <cfRule type="cellIs" dxfId="7397" priority="767" operator="lessThan">
      <formula>$C$4</formula>
    </cfRule>
  </conditionalFormatting>
  <conditionalFormatting sqref="AF45">
    <cfRule type="cellIs" dxfId="7396" priority="768" operator="lessThan">
      <formula>$C$4</formula>
    </cfRule>
  </conditionalFormatting>
  <conditionalFormatting sqref="AF46">
    <cfRule type="cellIs" dxfId="7395" priority="769" operator="lessThan">
      <formula>$C$4</formula>
    </cfRule>
  </conditionalFormatting>
  <conditionalFormatting sqref="AF47">
    <cfRule type="cellIs" dxfId="7394" priority="770" operator="lessThan">
      <formula>$C$4</formula>
    </cfRule>
  </conditionalFormatting>
  <conditionalFormatting sqref="AF48">
    <cfRule type="cellIs" dxfId="7393" priority="771" operator="lessThan">
      <formula>$C$4</formula>
    </cfRule>
  </conditionalFormatting>
  <conditionalFormatting sqref="AF49">
    <cfRule type="cellIs" dxfId="7392" priority="772" operator="lessThan">
      <formula>$C$4</formula>
    </cfRule>
  </conditionalFormatting>
  <conditionalFormatting sqref="AF50">
    <cfRule type="cellIs" dxfId="7391" priority="773" operator="lessThan">
      <formula>$C$4</formula>
    </cfRule>
  </conditionalFormatting>
  <conditionalFormatting sqref="AF51">
    <cfRule type="cellIs" dxfId="7390" priority="774" operator="lessThan">
      <formula>$C$4</formula>
    </cfRule>
  </conditionalFormatting>
  <conditionalFormatting sqref="AF52">
    <cfRule type="cellIs" dxfId="7389" priority="775" operator="lessThan">
      <formula>$C$4</formula>
    </cfRule>
  </conditionalFormatting>
  <conditionalFormatting sqref="AF53">
    <cfRule type="cellIs" dxfId="7388" priority="776" operator="lessThan">
      <formula>$C$4</formula>
    </cfRule>
  </conditionalFormatting>
  <conditionalFormatting sqref="AF54">
    <cfRule type="cellIs" dxfId="7387" priority="777" operator="lessThan">
      <formula>$C$4</formula>
    </cfRule>
  </conditionalFormatting>
  <conditionalFormatting sqref="AF55">
    <cfRule type="cellIs" dxfId="7386" priority="778" operator="lessThan">
      <formula>$C$4</formula>
    </cfRule>
  </conditionalFormatting>
  <conditionalFormatting sqref="AF56">
    <cfRule type="cellIs" dxfId="7385" priority="779" operator="lessThan">
      <formula>$C$4</formula>
    </cfRule>
  </conditionalFormatting>
  <conditionalFormatting sqref="AF57">
    <cfRule type="cellIs" dxfId="7384" priority="780" operator="lessThan">
      <formula>$C$4</formula>
    </cfRule>
  </conditionalFormatting>
  <conditionalFormatting sqref="AF58">
    <cfRule type="cellIs" dxfId="7383" priority="781" operator="lessThan">
      <formula>$C$4</formula>
    </cfRule>
  </conditionalFormatting>
  <conditionalFormatting sqref="AF59">
    <cfRule type="cellIs" dxfId="7382" priority="782" operator="lessThan">
      <formula>$C$4</formula>
    </cfRule>
  </conditionalFormatting>
  <conditionalFormatting sqref="AF60">
    <cfRule type="cellIs" dxfId="7381" priority="783" operator="lessThan">
      <formula>$C$4</formula>
    </cfRule>
  </conditionalFormatting>
  <conditionalFormatting sqref="AG11">
    <cfRule type="cellIs" dxfId="7380" priority="784" operator="lessThan">
      <formula>$C$4</formula>
    </cfRule>
  </conditionalFormatting>
  <conditionalFormatting sqref="AG12">
    <cfRule type="cellIs" dxfId="7379" priority="785" operator="lessThan">
      <formula>$C$4</formula>
    </cfRule>
  </conditionalFormatting>
  <conditionalFormatting sqref="AG13">
    <cfRule type="cellIs" dxfId="7378" priority="786" operator="lessThan">
      <formula>$C$4</formula>
    </cfRule>
  </conditionalFormatting>
  <conditionalFormatting sqref="AG14">
    <cfRule type="cellIs" dxfId="7377" priority="787" operator="lessThan">
      <formula>$C$4</formula>
    </cfRule>
  </conditionalFormatting>
  <conditionalFormatting sqref="AG15">
    <cfRule type="cellIs" dxfId="7376" priority="788" operator="lessThan">
      <formula>$C$4</formula>
    </cfRule>
  </conditionalFormatting>
  <conditionalFormatting sqref="AG16">
    <cfRule type="cellIs" dxfId="7375" priority="789" operator="lessThan">
      <formula>$C$4</formula>
    </cfRule>
  </conditionalFormatting>
  <conditionalFormatting sqref="AG17">
    <cfRule type="cellIs" dxfId="7374" priority="790" operator="lessThan">
      <formula>$C$4</formula>
    </cfRule>
  </conditionalFormatting>
  <conditionalFormatting sqref="AG18">
    <cfRule type="cellIs" dxfId="7373" priority="791" operator="lessThan">
      <formula>$C$4</formula>
    </cfRule>
  </conditionalFormatting>
  <conditionalFormatting sqref="AG19">
    <cfRule type="cellIs" dxfId="7372" priority="792" operator="lessThan">
      <formula>$C$4</formula>
    </cfRule>
  </conditionalFormatting>
  <conditionalFormatting sqref="AG20">
    <cfRule type="cellIs" dxfId="7371" priority="793" operator="lessThan">
      <formula>$C$4</formula>
    </cfRule>
  </conditionalFormatting>
  <conditionalFormatting sqref="AG21">
    <cfRule type="cellIs" dxfId="7370" priority="794" operator="lessThan">
      <formula>$C$4</formula>
    </cfRule>
  </conditionalFormatting>
  <conditionalFormatting sqref="AG22">
    <cfRule type="cellIs" dxfId="7369" priority="795" operator="lessThan">
      <formula>$C$4</formula>
    </cfRule>
  </conditionalFormatting>
  <conditionalFormatting sqref="AG23">
    <cfRule type="cellIs" dxfId="7368" priority="796" operator="lessThan">
      <formula>$C$4</formula>
    </cfRule>
  </conditionalFormatting>
  <conditionalFormatting sqref="AG24">
    <cfRule type="cellIs" dxfId="7367" priority="797" operator="lessThan">
      <formula>$C$4</formula>
    </cfRule>
  </conditionalFormatting>
  <conditionalFormatting sqref="AG25">
    <cfRule type="cellIs" dxfId="7366" priority="798" operator="lessThan">
      <formula>$C$4</formula>
    </cfRule>
  </conditionalFormatting>
  <conditionalFormatting sqref="AG26">
    <cfRule type="cellIs" dxfId="7365" priority="799" operator="lessThan">
      <formula>$C$4</formula>
    </cfRule>
  </conditionalFormatting>
  <conditionalFormatting sqref="AG27">
    <cfRule type="cellIs" dxfId="7364" priority="800" operator="lessThan">
      <formula>$C$4</formula>
    </cfRule>
  </conditionalFormatting>
  <conditionalFormatting sqref="AG28">
    <cfRule type="cellIs" dxfId="7363" priority="801" operator="lessThan">
      <formula>$C$4</formula>
    </cfRule>
  </conditionalFormatting>
  <conditionalFormatting sqref="AG29">
    <cfRule type="cellIs" dxfId="7362" priority="802" operator="lessThan">
      <formula>$C$4</formula>
    </cfRule>
  </conditionalFormatting>
  <conditionalFormatting sqref="AG30">
    <cfRule type="cellIs" dxfId="7361" priority="803" operator="lessThan">
      <formula>$C$4</formula>
    </cfRule>
  </conditionalFormatting>
  <conditionalFormatting sqref="AG31">
    <cfRule type="cellIs" dxfId="7360" priority="804" operator="lessThan">
      <formula>$C$4</formula>
    </cfRule>
  </conditionalFormatting>
  <conditionalFormatting sqref="AG32">
    <cfRule type="cellIs" dxfId="7359" priority="805" operator="lessThan">
      <formula>$C$4</formula>
    </cfRule>
  </conditionalFormatting>
  <conditionalFormatting sqref="AG33">
    <cfRule type="cellIs" dxfId="7358" priority="806" operator="lessThan">
      <formula>$C$4</formula>
    </cfRule>
  </conditionalFormatting>
  <conditionalFormatting sqref="AG34">
    <cfRule type="cellIs" dxfId="7357" priority="807" operator="lessThan">
      <formula>$C$4</formula>
    </cfRule>
  </conditionalFormatting>
  <conditionalFormatting sqref="AG35">
    <cfRule type="cellIs" dxfId="7356" priority="808" operator="lessThan">
      <formula>$C$4</formula>
    </cfRule>
  </conditionalFormatting>
  <conditionalFormatting sqref="AG36">
    <cfRule type="cellIs" dxfId="7355" priority="809" operator="lessThan">
      <formula>$C$4</formula>
    </cfRule>
  </conditionalFormatting>
  <conditionalFormatting sqref="AG37">
    <cfRule type="cellIs" dxfId="7354" priority="810" operator="lessThan">
      <formula>$C$4</formula>
    </cfRule>
  </conditionalFormatting>
  <conditionalFormatting sqref="AG38">
    <cfRule type="cellIs" dxfId="7353" priority="811" operator="lessThan">
      <formula>$C$4</formula>
    </cfRule>
  </conditionalFormatting>
  <conditionalFormatting sqref="AG39">
    <cfRule type="cellIs" dxfId="7352" priority="812" operator="lessThan">
      <formula>$C$4</formula>
    </cfRule>
  </conditionalFormatting>
  <conditionalFormatting sqref="AG40">
    <cfRule type="cellIs" dxfId="7351" priority="813" operator="lessThan">
      <formula>$C$4</formula>
    </cfRule>
  </conditionalFormatting>
  <conditionalFormatting sqref="AG41">
    <cfRule type="cellIs" dxfId="7350" priority="814" operator="lessThan">
      <formula>$C$4</formula>
    </cfRule>
  </conditionalFormatting>
  <conditionalFormatting sqref="AG42">
    <cfRule type="cellIs" dxfId="7349" priority="815" operator="lessThan">
      <formula>$C$4</formula>
    </cfRule>
  </conditionalFormatting>
  <conditionalFormatting sqref="AG43">
    <cfRule type="cellIs" dxfId="7348" priority="816" operator="lessThan">
      <formula>$C$4</formula>
    </cfRule>
  </conditionalFormatting>
  <conditionalFormatting sqref="AG44">
    <cfRule type="cellIs" dxfId="7347" priority="817" operator="lessThan">
      <formula>$C$4</formula>
    </cfRule>
  </conditionalFormatting>
  <conditionalFormatting sqref="AG45">
    <cfRule type="cellIs" dxfId="7346" priority="818" operator="lessThan">
      <formula>$C$4</formula>
    </cfRule>
  </conditionalFormatting>
  <conditionalFormatting sqref="AG46">
    <cfRule type="cellIs" dxfId="7345" priority="819" operator="lessThan">
      <formula>$C$4</formula>
    </cfRule>
  </conditionalFormatting>
  <conditionalFormatting sqref="AG47">
    <cfRule type="cellIs" dxfId="7344" priority="820" operator="lessThan">
      <formula>$C$4</formula>
    </cfRule>
  </conditionalFormatting>
  <conditionalFormatting sqref="AG48">
    <cfRule type="cellIs" dxfId="7343" priority="821" operator="lessThan">
      <formula>$C$4</formula>
    </cfRule>
  </conditionalFormatting>
  <conditionalFormatting sqref="AG49">
    <cfRule type="cellIs" dxfId="7342" priority="822" operator="lessThan">
      <formula>$C$4</formula>
    </cfRule>
  </conditionalFormatting>
  <conditionalFormatting sqref="AG50">
    <cfRule type="cellIs" dxfId="7341" priority="823" operator="lessThan">
      <formula>$C$4</formula>
    </cfRule>
  </conditionalFormatting>
  <conditionalFormatting sqref="AG51">
    <cfRule type="cellIs" dxfId="7340" priority="824" operator="lessThan">
      <formula>$C$4</formula>
    </cfRule>
  </conditionalFormatting>
  <conditionalFormatting sqref="AG52">
    <cfRule type="cellIs" dxfId="7339" priority="825" operator="lessThan">
      <formula>$C$4</formula>
    </cfRule>
  </conditionalFormatting>
  <conditionalFormatting sqref="AG53">
    <cfRule type="cellIs" dxfId="7338" priority="826" operator="lessThan">
      <formula>$C$4</formula>
    </cfRule>
  </conditionalFormatting>
  <conditionalFormatting sqref="AG54">
    <cfRule type="cellIs" dxfId="7337" priority="827" operator="lessThan">
      <formula>$C$4</formula>
    </cfRule>
  </conditionalFormatting>
  <conditionalFormatting sqref="AG55">
    <cfRule type="cellIs" dxfId="7336" priority="828" operator="lessThan">
      <formula>$C$4</formula>
    </cfRule>
  </conditionalFormatting>
  <conditionalFormatting sqref="AG56">
    <cfRule type="cellIs" dxfId="7335" priority="829" operator="lessThan">
      <formula>$C$4</formula>
    </cfRule>
  </conditionalFormatting>
  <conditionalFormatting sqref="AG57">
    <cfRule type="cellIs" dxfId="7334" priority="830" operator="lessThan">
      <formula>$C$4</formula>
    </cfRule>
  </conditionalFormatting>
  <conditionalFormatting sqref="AG58">
    <cfRule type="cellIs" dxfId="7333" priority="831" operator="lessThan">
      <formula>$C$4</formula>
    </cfRule>
  </conditionalFormatting>
  <conditionalFormatting sqref="AG59">
    <cfRule type="cellIs" dxfId="7332" priority="832" operator="lessThan">
      <formula>$C$4</formula>
    </cfRule>
  </conditionalFormatting>
  <conditionalFormatting sqref="AG60">
    <cfRule type="cellIs" dxfId="7331" priority="833" operator="lessThan">
      <formula>$C$4</formula>
    </cfRule>
  </conditionalFormatting>
  <conditionalFormatting sqref="AH11">
    <cfRule type="cellIs" dxfId="7330" priority="834" operator="lessThan">
      <formula>$C$4</formula>
    </cfRule>
  </conditionalFormatting>
  <conditionalFormatting sqref="AH12">
    <cfRule type="cellIs" dxfId="7329" priority="835" operator="lessThan">
      <formula>$C$4</formula>
    </cfRule>
  </conditionalFormatting>
  <conditionalFormatting sqref="AH13">
    <cfRule type="cellIs" dxfId="7328" priority="836" operator="lessThan">
      <formula>$C$4</formula>
    </cfRule>
  </conditionalFormatting>
  <conditionalFormatting sqref="AH14">
    <cfRule type="cellIs" dxfId="7327" priority="837" operator="lessThan">
      <formula>$C$4</formula>
    </cfRule>
  </conditionalFormatting>
  <conditionalFormatting sqref="AH15">
    <cfRule type="cellIs" dxfId="7326" priority="838" operator="lessThan">
      <formula>$C$4</formula>
    </cfRule>
  </conditionalFormatting>
  <conditionalFormatting sqref="AH16">
    <cfRule type="cellIs" dxfId="7325" priority="839" operator="lessThan">
      <formula>$C$4</formula>
    </cfRule>
  </conditionalFormatting>
  <conditionalFormatting sqref="AH17">
    <cfRule type="cellIs" dxfId="7324" priority="840" operator="lessThan">
      <formula>$C$4</formula>
    </cfRule>
  </conditionalFormatting>
  <conditionalFormatting sqref="AH18">
    <cfRule type="cellIs" dxfId="7323" priority="841" operator="lessThan">
      <formula>$C$4</formula>
    </cfRule>
  </conditionalFormatting>
  <conditionalFormatting sqref="AH19">
    <cfRule type="cellIs" dxfId="7322" priority="842" operator="lessThan">
      <formula>$C$4</formula>
    </cfRule>
  </conditionalFormatting>
  <conditionalFormatting sqref="AH20">
    <cfRule type="cellIs" dxfId="7321" priority="843" operator="lessThan">
      <formula>$C$4</formula>
    </cfRule>
  </conditionalFormatting>
  <conditionalFormatting sqref="AH21">
    <cfRule type="cellIs" dxfId="7320" priority="844" operator="lessThan">
      <formula>$C$4</formula>
    </cfRule>
  </conditionalFormatting>
  <conditionalFormatting sqref="AH22">
    <cfRule type="cellIs" dxfId="7319" priority="845" operator="lessThan">
      <formula>$C$4</formula>
    </cfRule>
  </conditionalFormatting>
  <conditionalFormatting sqref="AH23">
    <cfRule type="cellIs" dxfId="7318" priority="846" operator="lessThan">
      <formula>$C$4</formula>
    </cfRule>
  </conditionalFormatting>
  <conditionalFormatting sqref="AH24">
    <cfRule type="cellIs" dxfId="7317" priority="847" operator="lessThan">
      <formula>$C$4</formula>
    </cfRule>
  </conditionalFormatting>
  <conditionalFormatting sqref="AH25">
    <cfRule type="cellIs" dxfId="7316" priority="848" operator="lessThan">
      <formula>$C$4</formula>
    </cfRule>
  </conditionalFormatting>
  <conditionalFormatting sqref="AH26">
    <cfRule type="cellIs" dxfId="7315" priority="849" operator="lessThan">
      <formula>$C$4</formula>
    </cfRule>
  </conditionalFormatting>
  <conditionalFormatting sqref="AH27">
    <cfRule type="cellIs" dxfId="7314" priority="850" operator="lessThan">
      <formula>$C$4</formula>
    </cfRule>
  </conditionalFormatting>
  <conditionalFormatting sqref="AH28">
    <cfRule type="cellIs" dxfId="7313" priority="851" operator="lessThan">
      <formula>$C$4</formula>
    </cfRule>
  </conditionalFormatting>
  <conditionalFormatting sqref="AH29">
    <cfRule type="cellIs" dxfId="7312" priority="852" operator="lessThan">
      <formula>$C$4</formula>
    </cfRule>
  </conditionalFormatting>
  <conditionalFormatting sqref="AH30">
    <cfRule type="cellIs" dxfId="7311" priority="853" operator="lessThan">
      <formula>$C$4</formula>
    </cfRule>
  </conditionalFormatting>
  <conditionalFormatting sqref="AH31">
    <cfRule type="cellIs" dxfId="7310" priority="854" operator="lessThan">
      <formula>$C$4</formula>
    </cfRule>
  </conditionalFormatting>
  <conditionalFormatting sqref="AH32">
    <cfRule type="cellIs" dxfId="7309" priority="855" operator="lessThan">
      <formula>$C$4</formula>
    </cfRule>
  </conditionalFormatting>
  <conditionalFormatting sqref="AH33">
    <cfRule type="cellIs" dxfId="7308" priority="856" operator="lessThan">
      <formula>$C$4</formula>
    </cfRule>
  </conditionalFormatting>
  <conditionalFormatting sqref="AH34">
    <cfRule type="cellIs" dxfId="7307" priority="857" operator="lessThan">
      <formula>$C$4</formula>
    </cfRule>
  </conditionalFormatting>
  <conditionalFormatting sqref="AH35">
    <cfRule type="cellIs" dxfId="7306" priority="858" operator="lessThan">
      <formula>$C$4</formula>
    </cfRule>
  </conditionalFormatting>
  <conditionalFormatting sqref="AH36">
    <cfRule type="cellIs" dxfId="7305" priority="859" operator="lessThan">
      <formula>$C$4</formula>
    </cfRule>
  </conditionalFormatting>
  <conditionalFormatting sqref="AH37">
    <cfRule type="cellIs" dxfId="7304" priority="860" operator="lessThan">
      <formula>$C$4</formula>
    </cfRule>
  </conditionalFormatting>
  <conditionalFormatting sqref="AH38">
    <cfRule type="cellIs" dxfId="7303" priority="861" operator="lessThan">
      <formula>$C$4</formula>
    </cfRule>
  </conditionalFormatting>
  <conditionalFormatting sqref="AH39">
    <cfRule type="cellIs" dxfId="7302" priority="862" operator="lessThan">
      <formula>$C$4</formula>
    </cfRule>
  </conditionalFormatting>
  <conditionalFormatting sqref="AH40">
    <cfRule type="cellIs" dxfId="7301" priority="863" operator="lessThan">
      <formula>$C$4</formula>
    </cfRule>
  </conditionalFormatting>
  <conditionalFormatting sqref="AH41">
    <cfRule type="cellIs" dxfId="7300" priority="864" operator="lessThan">
      <formula>$C$4</formula>
    </cfRule>
  </conditionalFormatting>
  <conditionalFormatting sqref="AH42">
    <cfRule type="cellIs" dxfId="7299" priority="865" operator="lessThan">
      <formula>$C$4</formula>
    </cfRule>
  </conditionalFormatting>
  <conditionalFormatting sqref="AH43">
    <cfRule type="cellIs" dxfId="7298" priority="866" operator="lessThan">
      <formula>$C$4</formula>
    </cfRule>
  </conditionalFormatting>
  <conditionalFormatting sqref="AH44">
    <cfRule type="cellIs" dxfId="7297" priority="867" operator="lessThan">
      <formula>$C$4</formula>
    </cfRule>
  </conditionalFormatting>
  <conditionalFormatting sqref="AH45">
    <cfRule type="cellIs" dxfId="7296" priority="868" operator="lessThan">
      <formula>$C$4</formula>
    </cfRule>
  </conditionalFormatting>
  <conditionalFormatting sqref="AH46">
    <cfRule type="cellIs" dxfId="7295" priority="869" operator="lessThan">
      <formula>$C$4</formula>
    </cfRule>
  </conditionalFormatting>
  <conditionalFormatting sqref="AH47">
    <cfRule type="cellIs" dxfId="7294" priority="870" operator="lessThan">
      <formula>$C$4</formula>
    </cfRule>
  </conditionalFormatting>
  <conditionalFormatting sqref="AH48">
    <cfRule type="cellIs" dxfId="7293" priority="871" operator="lessThan">
      <formula>$C$4</formula>
    </cfRule>
  </conditionalFormatting>
  <conditionalFormatting sqref="AH49">
    <cfRule type="cellIs" dxfId="7292" priority="872" operator="lessThan">
      <formula>$C$4</formula>
    </cfRule>
  </conditionalFormatting>
  <conditionalFormatting sqref="AH50">
    <cfRule type="cellIs" dxfId="7291" priority="873" operator="lessThan">
      <formula>$C$4</formula>
    </cfRule>
  </conditionalFormatting>
  <conditionalFormatting sqref="AH51">
    <cfRule type="cellIs" dxfId="7290" priority="874" operator="lessThan">
      <formula>$C$4</formula>
    </cfRule>
  </conditionalFormatting>
  <conditionalFormatting sqref="AH52">
    <cfRule type="cellIs" dxfId="7289" priority="875" operator="lessThan">
      <formula>$C$4</formula>
    </cfRule>
  </conditionalFormatting>
  <conditionalFormatting sqref="AH53">
    <cfRule type="cellIs" dxfId="7288" priority="876" operator="lessThan">
      <formula>$C$4</formula>
    </cfRule>
  </conditionalFormatting>
  <conditionalFormatting sqref="AH54">
    <cfRule type="cellIs" dxfId="7287" priority="877" operator="lessThan">
      <formula>$C$4</formula>
    </cfRule>
  </conditionalFormatting>
  <conditionalFormatting sqref="AH55">
    <cfRule type="cellIs" dxfId="7286" priority="878" operator="lessThan">
      <formula>$C$4</formula>
    </cfRule>
  </conditionalFormatting>
  <conditionalFormatting sqref="AH56">
    <cfRule type="cellIs" dxfId="7285" priority="879" operator="lessThan">
      <formula>$C$4</formula>
    </cfRule>
  </conditionalFormatting>
  <conditionalFormatting sqref="AH57">
    <cfRule type="cellIs" dxfId="7284" priority="880" operator="lessThan">
      <formula>$C$4</formula>
    </cfRule>
  </conditionalFormatting>
  <conditionalFormatting sqref="AH58">
    <cfRule type="cellIs" dxfId="7283" priority="881" operator="lessThan">
      <formula>$C$4</formula>
    </cfRule>
  </conditionalFormatting>
  <conditionalFormatting sqref="AH59">
    <cfRule type="cellIs" dxfId="7282" priority="882" operator="lessThan">
      <formula>$C$4</formula>
    </cfRule>
  </conditionalFormatting>
  <conditionalFormatting sqref="AH60">
    <cfRule type="cellIs" dxfId="7281" priority="883" operator="lessThan">
      <formula>$C$4</formula>
    </cfRule>
  </conditionalFormatting>
  <conditionalFormatting sqref="AI11">
    <cfRule type="cellIs" dxfId="7280" priority="884" operator="lessThan">
      <formula>$C$4</formula>
    </cfRule>
  </conditionalFormatting>
  <conditionalFormatting sqref="AI12">
    <cfRule type="cellIs" dxfId="7279" priority="885" operator="lessThan">
      <formula>$C$4</formula>
    </cfRule>
  </conditionalFormatting>
  <conditionalFormatting sqref="AI13">
    <cfRule type="cellIs" dxfId="7278" priority="886" operator="lessThan">
      <formula>$C$4</formula>
    </cfRule>
  </conditionalFormatting>
  <conditionalFormatting sqref="AI14">
    <cfRule type="cellIs" dxfId="7277" priority="887" operator="lessThan">
      <formula>$C$4</formula>
    </cfRule>
  </conditionalFormatting>
  <conditionalFormatting sqref="AI15">
    <cfRule type="cellIs" dxfId="7276" priority="888" operator="lessThan">
      <formula>$C$4</formula>
    </cfRule>
  </conditionalFormatting>
  <conditionalFormatting sqref="AI16">
    <cfRule type="cellIs" dxfId="7275" priority="889" operator="lessThan">
      <formula>$C$4</formula>
    </cfRule>
  </conditionalFormatting>
  <conditionalFormatting sqref="AI17">
    <cfRule type="cellIs" dxfId="7274" priority="890" operator="lessThan">
      <formula>$C$4</formula>
    </cfRule>
  </conditionalFormatting>
  <conditionalFormatting sqref="AI18">
    <cfRule type="cellIs" dxfId="7273" priority="891" operator="lessThan">
      <formula>$C$4</formula>
    </cfRule>
  </conditionalFormatting>
  <conditionalFormatting sqref="AI19">
    <cfRule type="cellIs" dxfId="7272" priority="892" operator="lessThan">
      <formula>$C$4</formula>
    </cfRule>
  </conditionalFormatting>
  <conditionalFormatting sqref="AI20">
    <cfRule type="cellIs" dxfId="7271" priority="893" operator="lessThan">
      <formula>$C$4</formula>
    </cfRule>
  </conditionalFormatting>
  <conditionalFormatting sqref="AI21">
    <cfRule type="cellIs" dxfId="7270" priority="894" operator="lessThan">
      <formula>$C$4</formula>
    </cfRule>
  </conditionalFormatting>
  <conditionalFormatting sqref="AI22">
    <cfRule type="cellIs" dxfId="7269" priority="895" operator="lessThan">
      <formula>$C$4</formula>
    </cfRule>
  </conditionalFormatting>
  <conditionalFormatting sqref="AI23">
    <cfRule type="cellIs" dxfId="7268" priority="896" operator="lessThan">
      <formula>$C$4</formula>
    </cfRule>
  </conditionalFormatting>
  <conditionalFormatting sqref="AI24">
    <cfRule type="cellIs" dxfId="7267" priority="897" operator="lessThan">
      <formula>$C$4</formula>
    </cfRule>
  </conditionalFormatting>
  <conditionalFormatting sqref="AI25">
    <cfRule type="cellIs" dxfId="7266" priority="898" operator="lessThan">
      <formula>$C$4</formula>
    </cfRule>
  </conditionalFormatting>
  <conditionalFormatting sqref="AI26">
    <cfRule type="cellIs" dxfId="7265" priority="899" operator="lessThan">
      <formula>$C$4</formula>
    </cfRule>
  </conditionalFormatting>
  <conditionalFormatting sqref="AI27">
    <cfRule type="cellIs" dxfId="7264" priority="900" operator="lessThan">
      <formula>$C$4</formula>
    </cfRule>
  </conditionalFormatting>
  <conditionalFormatting sqref="AI28">
    <cfRule type="cellIs" dxfId="7263" priority="901" operator="lessThan">
      <formula>$C$4</formula>
    </cfRule>
  </conditionalFormatting>
  <conditionalFormatting sqref="AI29">
    <cfRule type="cellIs" dxfId="7262" priority="902" operator="lessThan">
      <formula>$C$4</formula>
    </cfRule>
  </conditionalFormatting>
  <conditionalFormatting sqref="AI30">
    <cfRule type="cellIs" dxfId="7261" priority="903" operator="lessThan">
      <formula>$C$4</formula>
    </cfRule>
  </conditionalFormatting>
  <conditionalFormatting sqref="AI31">
    <cfRule type="cellIs" dxfId="7260" priority="904" operator="lessThan">
      <formula>$C$4</formula>
    </cfRule>
  </conditionalFormatting>
  <conditionalFormatting sqref="AI32">
    <cfRule type="cellIs" dxfId="7259" priority="905" operator="lessThan">
      <formula>$C$4</formula>
    </cfRule>
  </conditionalFormatting>
  <conditionalFormatting sqref="AI33">
    <cfRule type="cellIs" dxfId="7258" priority="906" operator="lessThan">
      <formula>$C$4</formula>
    </cfRule>
  </conditionalFormatting>
  <conditionalFormatting sqref="AI34">
    <cfRule type="cellIs" dxfId="7257" priority="907" operator="lessThan">
      <formula>$C$4</formula>
    </cfRule>
  </conditionalFormatting>
  <conditionalFormatting sqref="AI35">
    <cfRule type="cellIs" dxfId="7256" priority="908" operator="lessThan">
      <formula>$C$4</formula>
    </cfRule>
  </conditionalFormatting>
  <conditionalFormatting sqref="AI36">
    <cfRule type="cellIs" dxfId="7255" priority="909" operator="lessThan">
      <formula>$C$4</formula>
    </cfRule>
  </conditionalFormatting>
  <conditionalFormatting sqref="AI37">
    <cfRule type="cellIs" dxfId="7254" priority="910" operator="lessThan">
      <formula>$C$4</formula>
    </cfRule>
  </conditionalFormatting>
  <conditionalFormatting sqref="AI38">
    <cfRule type="cellIs" dxfId="7253" priority="911" operator="lessThan">
      <formula>$C$4</formula>
    </cfRule>
  </conditionalFormatting>
  <conditionalFormatting sqref="AI39">
    <cfRule type="cellIs" dxfId="7252" priority="912" operator="lessThan">
      <formula>$C$4</formula>
    </cfRule>
  </conditionalFormatting>
  <conditionalFormatting sqref="AI40">
    <cfRule type="cellIs" dxfId="7251" priority="913" operator="lessThan">
      <formula>$C$4</formula>
    </cfRule>
  </conditionalFormatting>
  <conditionalFormatting sqref="AI41">
    <cfRule type="cellIs" dxfId="7250" priority="914" operator="lessThan">
      <formula>$C$4</formula>
    </cfRule>
  </conditionalFormatting>
  <conditionalFormatting sqref="AI42">
    <cfRule type="cellIs" dxfId="7249" priority="915" operator="lessThan">
      <formula>$C$4</formula>
    </cfRule>
  </conditionalFormatting>
  <conditionalFormatting sqref="AI43">
    <cfRule type="cellIs" dxfId="7248" priority="916" operator="lessThan">
      <formula>$C$4</formula>
    </cfRule>
  </conditionalFormatting>
  <conditionalFormatting sqref="AI44">
    <cfRule type="cellIs" dxfId="7247" priority="917" operator="lessThan">
      <formula>$C$4</formula>
    </cfRule>
  </conditionalFormatting>
  <conditionalFormatting sqref="AI45">
    <cfRule type="cellIs" dxfId="7246" priority="918" operator="lessThan">
      <formula>$C$4</formula>
    </cfRule>
  </conditionalFormatting>
  <conditionalFormatting sqref="AI46">
    <cfRule type="cellIs" dxfId="7245" priority="919" operator="lessThan">
      <formula>$C$4</formula>
    </cfRule>
  </conditionalFormatting>
  <conditionalFormatting sqref="AI47">
    <cfRule type="cellIs" dxfId="7244" priority="920" operator="lessThan">
      <formula>$C$4</formula>
    </cfRule>
  </conditionalFormatting>
  <conditionalFormatting sqref="AI48">
    <cfRule type="cellIs" dxfId="7243" priority="921" operator="lessThan">
      <formula>$C$4</formula>
    </cfRule>
  </conditionalFormatting>
  <conditionalFormatting sqref="AI49">
    <cfRule type="cellIs" dxfId="7242" priority="922" operator="lessThan">
      <formula>$C$4</formula>
    </cfRule>
  </conditionalFormatting>
  <conditionalFormatting sqref="AI50">
    <cfRule type="cellIs" dxfId="7241" priority="923" operator="lessThan">
      <formula>$C$4</formula>
    </cfRule>
  </conditionalFormatting>
  <conditionalFormatting sqref="AI51">
    <cfRule type="cellIs" dxfId="7240" priority="924" operator="lessThan">
      <formula>$C$4</formula>
    </cfRule>
  </conditionalFormatting>
  <conditionalFormatting sqref="AI52">
    <cfRule type="cellIs" dxfId="7239" priority="925" operator="lessThan">
      <formula>$C$4</formula>
    </cfRule>
  </conditionalFormatting>
  <conditionalFormatting sqref="AI53">
    <cfRule type="cellIs" dxfId="7238" priority="926" operator="lessThan">
      <formula>$C$4</formula>
    </cfRule>
  </conditionalFormatting>
  <conditionalFormatting sqref="AI54">
    <cfRule type="cellIs" dxfId="7237" priority="927" operator="lessThan">
      <formula>$C$4</formula>
    </cfRule>
  </conditionalFormatting>
  <conditionalFormatting sqref="AI55">
    <cfRule type="cellIs" dxfId="7236" priority="928" operator="lessThan">
      <formula>$C$4</formula>
    </cfRule>
  </conditionalFormatting>
  <conditionalFormatting sqref="AI56">
    <cfRule type="cellIs" dxfId="7235" priority="929" operator="lessThan">
      <formula>$C$4</formula>
    </cfRule>
  </conditionalFormatting>
  <conditionalFormatting sqref="AI57">
    <cfRule type="cellIs" dxfId="7234" priority="930" operator="lessThan">
      <formula>$C$4</formula>
    </cfRule>
  </conditionalFormatting>
  <conditionalFormatting sqref="AI58">
    <cfRule type="cellIs" dxfId="7233" priority="931" operator="lessThan">
      <formula>$C$4</formula>
    </cfRule>
  </conditionalFormatting>
  <conditionalFormatting sqref="AI59">
    <cfRule type="cellIs" dxfId="7232" priority="932" operator="lessThan">
      <formula>$C$4</formula>
    </cfRule>
  </conditionalFormatting>
  <conditionalFormatting sqref="AI60">
    <cfRule type="cellIs" dxfId="7231" priority="933" operator="lessThan">
      <formula>$C$4</formula>
    </cfRule>
  </conditionalFormatting>
  <conditionalFormatting sqref="AJ11">
    <cfRule type="cellIs" dxfId="7230" priority="934" operator="lessThan">
      <formula>$C$4</formula>
    </cfRule>
  </conditionalFormatting>
  <conditionalFormatting sqref="AJ12">
    <cfRule type="cellIs" dxfId="7229" priority="935" operator="lessThan">
      <formula>$C$4</formula>
    </cfRule>
  </conditionalFormatting>
  <conditionalFormatting sqref="AJ13">
    <cfRule type="cellIs" dxfId="7228" priority="936" operator="lessThan">
      <formula>$C$4</formula>
    </cfRule>
  </conditionalFormatting>
  <conditionalFormatting sqref="AJ14">
    <cfRule type="cellIs" dxfId="7227" priority="937" operator="lessThan">
      <formula>$C$4</formula>
    </cfRule>
  </conditionalFormatting>
  <conditionalFormatting sqref="AJ15">
    <cfRule type="cellIs" dxfId="7226" priority="938" operator="lessThan">
      <formula>$C$4</formula>
    </cfRule>
  </conditionalFormatting>
  <conditionalFormatting sqref="AJ16">
    <cfRule type="cellIs" dxfId="7225" priority="939" operator="lessThan">
      <formula>$C$4</formula>
    </cfRule>
  </conditionalFormatting>
  <conditionalFormatting sqref="AJ17">
    <cfRule type="cellIs" dxfId="7224" priority="940" operator="lessThan">
      <formula>$C$4</formula>
    </cfRule>
  </conditionalFormatting>
  <conditionalFormatting sqref="AJ18">
    <cfRule type="cellIs" dxfId="7223" priority="941" operator="lessThan">
      <formula>$C$4</formula>
    </cfRule>
  </conditionalFormatting>
  <conditionalFormatting sqref="AJ19">
    <cfRule type="cellIs" dxfId="7222" priority="942" operator="lessThan">
      <formula>$C$4</formula>
    </cfRule>
  </conditionalFormatting>
  <conditionalFormatting sqref="AJ20">
    <cfRule type="cellIs" dxfId="7221" priority="943" operator="lessThan">
      <formula>$C$4</formula>
    </cfRule>
  </conditionalFormatting>
  <conditionalFormatting sqref="AJ21">
    <cfRule type="cellIs" dxfId="7220" priority="944" operator="lessThan">
      <formula>$C$4</formula>
    </cfRule>
  </conditionalFormatting>
  <conditionalFormatting sqref="AJ22">
    <cfRule type="cellIs" dxfId="7219" priority="945" operator="lessThan">
      <formula>$C$4</formula>
    </cfRule>
  </conditionalFormatting>
  <conditionalFormatting sqref="AJ23">
    <cfRule type="cellIs" dxfId="7218" priority="946" operator="lessThan">
      <formula>$C$4</formula>
    </cfRule>
  </conditionalFormatting>
  <conditionalFormatting sqref="AJ24">
    <cfRule type="cellIs" dxfId="7217" priority="947" operator="lessThan">
      <formula>$C$4</formula>
    </cfRule>
  </conditionalFormatting>
  <conditionalFormatting sqref="AJ25">
    <cfRule type="cellIs" dxfId="7216" priority="948" operator="lessThan">
      <formula>$C$4</formula>
    </cfRule>
  </conditionalFormatting>
  <conditionalFormatting sqref="AJ26">
    <cfRule type="cellIs" dxfId="7215" priority="949" operator="lessThan">
      <formula>$C$4</formula>
    </cfRule>
  </conditionalFormatting>
  <conditionalFormatting sqref="AJ27">
    <cfRule type="cellIs" dxfId="7214" priority="950" operator="lessThan">
      <formula>$C$4</formula>
    </cfRule>
  </conditionalFormatting>
  <conditionalFormatting sqref="AJ28">
    <cfRule type="cellIs" dxfId="7213" priority="951" operator="lessThan">
      <formula>$C$4</formula>
    </cfRule>
  </conditionalFormatting>
  <conditionalFormatting sqref="AJ29">
    <cfRule type="cellIs" dxfId="7212" priority="952" operator="lessThan">
      <formula>$C$4</formula>
    </cfRule>
  </conditionalFormatting>
  <conditionalFormatting sqref="AJ30">
    <cfRule type="cellIs" dxfId="7211" priority="953" operator="lessThan">
      <formula>$C$4</formula>
    </cfRule>
  </conditionalFormatting>
  <conditionalFormatting sqref="AJ31">
    <cfRule type="cellIs" dxfId="7210" priority="954" operator="lessThan">
      <formula>$C$4</formula>
    </cfRule>
  </conditionalFormatting>
  <conditionalFormatting sqref="AJ32">
    <cfRule type="cellIs" dxfId="7209" priority="955" operator="lessThan">
      <formula>$C$4</formula>
    </cfRule>
  </conditionalFormatting>
  <conditionalFormatting sqref="AJ33">
    <cfRule type="cellIs" dxfId="7208" priority="956" operator="lessThan">
      <formula>$C$4</formula>
    </cfRule>
  </conditionalFormatting>
  <conditionalFormatting sqref="AJ34">
    <cfRule type="cellIs" dxfId="7207" priority="957" operator="lessThan">
      <formula>$C$4</formula>
    </cfRule>
  </conditionalFormatting>
  <conditionalFormatting sqref="AJ35">
    <cfRule type="cellIs" dxfId="7206" priority="958" operator="lessThan">
      <formula>$C$4</formula>
    </cfRule>
  </conditionalFormatting>
  <conditionalFormatting sqref="AJ36">
    <cfRule type="cellIs" dxfId="7205" priority="959" operator="lessThan">
      <formula>$C$4</formula>
    </cfRule>
  </conditionalFormatting>
  <conditionalFormatting sqref="AJ37">
    <cfRule type="cellIs" dxfId="7204" priority="960" operator="lessThan">
      <formula>$C$4</formula>
    </cfRule>
  </conditionalFormatting>
  <conditionalFormatting sqref="AJ38">
    <cfRule type="cellIs" dxfId="7203" priority="961" operator="lessThan">
      <formula>$C$4</formula>
    </cfRule>
  </conditionalFormatting>
  <conditionalFormatting sqref="AJ39">
    <cfRule type="cellIs" dxfId="7202" priority="962" operator="lessThan">
      <formula>$C$4</formula>
    </cfRule>
  </conditionalFormatting>
  <conditionalFormatting sqref="AJ40">
    <cfRule type="cellIs" dxfId="7201" priority="963" operator="lessThan">
      <formula>$C$4</formula>
    </cfRule>
  </conditionalFormatting>
  <conditionalFormatting sqref="AJ41">
    <cfRule type="cellIs" dxfId="7200" priority="964" operator="lessThan">
      <formula>$C$4</formula>
    </cfRule>
  </conditionalFormatting>
  <conditionalFormatting sqref="AJ42">
    <cfRule type="cellIs" dxfId="7199" priority="965" operator="lessThan">
      <formula>$C$4</formula>
    </cfRule>
  </conditionalFormatting>
  <conditionalFormatting sqref="AJ43">
    <cfRule type="cellIs" dxfId="7198" priority="966" operator="lessThan">
      <formula>$C$4</formula>
    </cfRule>
  </conditionalFormatting>
  <conditionalFormatting sqref="AJ44">
    <cfRule type="cellIs" dxfId="7197" priority="967" operator="lessThan">
      <formula>$C$4</formula>
    </cfRule>
  </conditionalFormatting>
  <conditionalFormatting sqref="AJ45">
    <cfRule type="cellIs" dxfId="7196" priority="968" operator="lessThan">
      <formula>$C$4</formula>
    </cfRule>
  </conditionalFormatting>
  <conditionalFormatting sqref="AJ46">
    <cfRule type="cellIs" dxfId="7195" priority="969" operator="lessThan">
      <formula>$C$4</formula>
    </cfRule>
  </conditionalFormatting>
  <conditionalFormatting sqref="AJ47">
    <cfRule type="cellIs" dxfId="7194" priority="970" operator="lessThan">
      <formula>$C$4</formula>
    </cfRule>
  </conditionalFormatting>
  <conditionalFormatting sqref="AJ48">
    <cfRule type="cellIs" dxfId="7193" priority="971" operator="lessThan">
      <formula>$C$4</formula>
    </cfRule>
  </conditionalFormatting>
  <conditionalFormatting sqref="AJ49">
    <cfRule type="cellIs" dxfId="7192" priority="972" operator="lessThan">
      <formula>$C$4</formula>
    </cfRule>
  </conditionalFormatting>
  <conditionalFormatting sqref="AJ50">
    <cfRule type="cellIs" dxfId="7191" priority="973" operator="lessThan">
      <formula>$C$4</formula>
    </cfRule>
  </conditionalFormatting>
  <conditionalFormatting sqref="AJ51">
    <cfRule type="cellIs" dxfId="7190" priority="974" operator="lessThan">
      <formula>$C$4</formula>
    </cfRule>
  </conditionalFormatting>
  <conditionalFormatting sqref="AJ52">
    <cfRule type="cellIs" dxfId="7189" priority="975" operator="lessThan">
      <formula>$C$4</formula>
    </cfRule>
  </conditionalFormatting>
  <conditionalFormatting sqref="AJ53">
    <cfRule type="cellIs" dxfId="7188" priority="976" operator="lessThan">
      <formula>$C$4</formula>
    </cfRule>
  </conditionalFormatting>
  <conditionalFormatting sqref="AJ54">
    <cfRule type="cellIs" dxfId="7187" priority="977" operator="lessThan">
      <formula>$C$4</formula>
    </cfRule>
  </conditionalFormatting>
  <conditionalFormatting sqref="AJ55">
    <cfRule type="cellIs" dxfId="7186" priority="978" operator="lessThan">
      <formula>$C$4</formula>
    </cfRule>
  </conditionalFormatting>
  <conditionalFormatting sqref="AJ56">
    <cfRule type="cellIs" dxfId="7185" priority="979" operator="lessThan">
      <formula>$C$4</formula>
    </cfRule>
  </conditionalFormatting>
  <conditionalFormatting sqref="AJ57">
    <cfRule type="cellIs" dxfId="7184" priority="980" operator="lessThan">
      <formula>$C$4</formula>
    </cfRule>
  </conditionalFormatting>
  <conditionalFormatting sqref="AJ58">
    <cfRule type="cellIs" dxfId="7183" priority="981" operator="lessThan">
      <formula>$C$4</formula>
    </cfRule>
  </conditionalFormatting>
  <conditionalFormatting sqref="AJ59">
    <cfRule type="cellIs" dxfId="7182" priority="982" operator="lessThan">
      <formula>$C$4</formula>
    </cfRule>
  </conditionalFormatting>
  <conditionalFormatting sqref="AJ60">
    <cfRule type="cellIs" dxfId="7181" priority="983" operator="lessThan">
      <formula>$C$4</formula>
    </cfRule>
  </conditionalFormatting>
  <conditionalFormatting sqref="AK11">
    <cfRule type="cellIs" dxfId="7180" priority="984" operator="lessThan">
      <formula>$C$4</formula>
    </cfRule>
  </conditionalFormatting>
  <conditionalFormatting sqref="AK12">
    <cfRule type="cellIs" dxfId="7179" priority="985" operator="lessThan">
      <formula>$C$4</formula>
    </cfRule>
  </conditionalFormatting>
  <conditionalFormatting sqref="AK13">
    <cfRule type="cellIs" dxfId="7178" priority="986" operator="lessThan">
      <formula>$C$4</formula>
    </cfRule>
  </conditionalFormatting>
  <conditionalFormatting sqref="AK14">
    <cfRule type="cellIs" dxfId="7177" priority="987" operator="lessThan">
      <formula>$C$4</formula>
    </cfRule>
  </conditionalFormatting>
  <conditionalFormatting sqref="AK15">
    <cfRule type="cellIs" dxfId="7176" priority="988" operator="lessThan">
      <formula>$C$4</formula>
    </cfRule>
  </conditionalFormatting>
  <conditionalFormatting sqref="AK16">
    <cfRule type="cellIs" dxfId="7175" priority="989" operator="lessThan">
      <formula>$C$4</formula>
    </cfRule>
  </conditionalFormatting>
  <conditionalFormatting sqref="AK17">
    <cfRule type="cellIs" dxfId="7174" priority="990" operator="lessThan">
      <formula>$C$4</formula>
    </cfRule>
  </conditionalFormatting>
  <conditionalFormatting sqref="AK18">
    <cfRule type="cellIs" dxfId="7173" priority="991" operator="lessThan">
      <formula>$C$4</formula>
    </cfRule>
  </conditionalFormatting>
  <conditionalFormatting sqref="AK19">
    <cfRule type="cellIs" dxfId="7172" priority="992" operator="lessThan">
      <formula>$C$4</formula>
    </cfRule>
  </conditionalFormatting>
  <conditionalFormatting sqref="AK20">
    <cfRule type="cellIs" dxfId="7171" priority="993" operator="lessThan">
      <formula>$C$4</formula>
    </cfRule>
  </conditionalFormatting>
  <conditionalFormatting sqref="AK21">
    <cfRule type="cellIs" dxfId="7170" priority="994" operator="lessThan">
      <formula>$C$4</formula>
    </cfRule>
  </conditionalFormatting>
  <conditionalFormatting sqref="AK22">
    <cfRule type="cellIs" dxfId="7169" priority="995" operator="lessThan">
      <formula>$C$4</formula>
    </cfRule>
  </conditionalFormatting>
  <conditionalFormatting sqref="AK23">
    <cfRule type="cellIs" dxfId="7168" priority="996" operator="lessThan">
      <formula>$C$4</formula>
    </cfRule>
  </conditionalFormatting>
  <conditionalFormatting sqref="AK24">
    <cfRule type="cellIs" dxfId="7167" priority="997" operator="lessThan">
      <formula>$C$4</formula>
    </cfRule>
  </conditionalFormatting>
  <conditionalFormatting sqref="AK25">
    <cfRule type="cellIs" dxfId="7166" priority="998" operator="lessThan">
      <formula>$C$4</formula>
    </cfRule>
  </conditionalFormatting>
  <conditionalFormatting sqref="AK26">
    <cfRule type="cellIs" dxfId="7165" priority="999" operator="lessThan">
      <formula>$C$4</formula>
    </cfRule>
  </conditionalFormatting>
  <conditionalFormatting sqref="AK27">
    <cfRule type="cellIs" dxfId="7164" priority="1000" operator="lessThan">
      <formula>$C$4</formula>
    </cfRule>
  </conditionalFormatting>
  <conditionalFormatting sqref="AK28">
    <cfRule type="cellIs" dxfId="7163" priority="1001" operator="lessThan">
      <formula>$C$4</formula>
    </cfRule>
  </conditionalFormatting>
  <conditionalFormatting sqref="AK29">
    <cfRule type="cellIs" dxfId="7162" priority="1002" operator="lessThan">
      <formula>$C$4</formula>
    </cfRule>
  </conditionalFormatting>
  <conditionalFormatting sqref="AK30">
    <cfRule type="cellIs" dxfId="7161" priority="1003" operator="lessThan">
      <formula>$C$4</formula>
    </cfRule>
  </conditionalFormatting>
  <conditionalFormatting sqref="AK31">
    <cfRule type="cellIs" dxfId="7160" priority="1004" operator="lessThan">
      <formula>$C$4</formula>
    </cfRule>
  </conditionalFormatting>
  <conditionalFormatting sqref="AK32">
    <cfRule type="cellIs" dxfId="7159" priority="1005" operator="lessThan">
      <formula>$C$4</formula>
    </cfRule>
  </conditionalFormatting>
  <conditionalFormatting sqref="AK33">
    <cfRule type="cellIs" dxfId="7158" priority="1006" operator="lessThan">
      <formula>$C$4</formula>
    </cfRule>
  </conditionalFormatting>
  <conditionalFormatting sqref="AK34">
    <cfRule type="cellIs" dxfId="7157" priority="1007" operator="lessThan">
      <formula>$C$4</formula>
    </cfRule>
  </conditionalFormatting>
  <conditionalFormatting sqref="AK35">
    <cfRule type="cellIs" dxfId="7156" priority="1008" operator="lessThan">
      <formula>$C$4</formula>
    </cfRule>
  </conditionalFormatting>
  <conditionalFormatting sqref="AK36">
    <cfRule type="cellIs" dxfId="7155" priority="1009" operator="lessThan">
      <formula>$C$4</formula>
    </cfRule>
  </conditionalFormatting>
  <conditionalFormatting sqref="AK37">
    <cfRule type="cellIs" dxfId="7154" priority="1010" operator="lessThan">
      <formula>$C$4</formula>
    </cfRule>
  </conditionalFormatting>
  <conditionalFormatting sqref="AK38">
    <cfRule type="cellIs" dxfId="7153" priority="1011" operator="lessThan">
      <formula>$C$4</formula>
    </cfRule>
  </conditionalFormatting>
  <conditionalFormatting sqref="AK39">
    <cfRule type="cellIs" dxfId="7152" priority="1012" operator="lessThan">
      <formula>$C$4</formula>
    </cfRule>
  </conditionalFormatting>
  <conditionalFormatting sqref="AK40">
    <cfRule type="cellIs" dxfId="7151" priority="1013" operator="lessThan">
      <formula>$C$4</formula>
    </cfRule>
  </conditionalFormatting>
  <conditionalFormatting sqref="AK41">
    <cfRule type="cellIs" dxfId="7150" priority="1014" operator="lessThan">
      <formula>$C$4</formula>
    </cfRule>
  </conditionalFormatting>
  <conditionalFormatting sqref="AK42">
    <cfRule type="cellIs" dxfId="7149" priority="1015" operator="lessThan">
      <formula>$C$4</formula>
    </cfRule>
  </conditionalFormatting>
  <conditionalFormatting sqref="AK43">
    <cfRule type="cellIs" dxfId="7148" priority="1016" operator="lessThan">
      <formula>$C$4</formula>
    </cfRule>
  </conditionalFormatting>
  <conditionalFormatting sqref="AK44">
    <cfRule type="cellIs" dxfId="7147" priority="1017" operator="lessThan">
      <formula>$C$4</formula>
    </cfRule>
  </conditionalFormatting>
  <conditionalFormatting sqref="AK45">
    <cfRule type="cellIs" dxfId="7146" priority="1018" operator="lessThan">
      <formula>$C$4</formula>
    </cfRule>
  </conditionalFormatting>
  <conditionalFormatting sqref="AK46">
    <cfRule type="cellIs" dxfId="7145" priority="1019" operator="lessThan">
      <formula>$C$4</formula>
    </cfRule>
  </conditionalFormatting>
  <conditionalFormatting sqref="AK47">
    <cfRule type="cellIs" dxfId="7144" priority="1020" operator="lessThan">
      <formula>$C$4</formula>
    </cfRule>
  </conditionalFormatting>
  <conditionalFormatting sqref="AK48">
    <cfRule type="cellIs" dxfId="7143" priority="1021" operator="lessThan">
      <formula>$C$4</formula>
    </cfRule>
  </conditionalFormatting>
  <conditionalFormatting sqref="AK49">
    <cfRule type="cellIs" dxfId="7142" priority="1022" operator="lessThan">
      <formula>$C$4</formula>
    </cfRule>
  </conditionalFormatting>
  <conditionalFormatting sqref="AK50">
    <cfRule type="cellIs" dxfId="7141" priority="1023" operator="lessThan">
      <formula>$C$4</formula>
    </cfRule>
  </conditionalFormatting>
  <conditionalFormatting sqref="AK51">
    <cfRule type="cellIs" dxfId="7140" priority="1024" operator="lessThan">
      <formula>$C$4</formula>
    </cfRule>
  </conditionalFormatting>
  <conditionalFormatting sqref="AK52">
    <cfRule type="cellIs" dxfId="7139" priority="1025" operator="lessThan">
      <formula>$C$4</formula>
    </cfRule>
  </conditionalFormatting>
  <conditionalFormatting sqref="AK53">
    <cfRule type="cellIs" dxfId="7138" priority="1026" operator="lessThan">
      <formula>$C$4</formula>
    </cfRule>
  </conditionalFormatting>
  <conditionalFormatting sqref="AK54">
    <cfRule type="cellIs" dxfId="7137" priority="1027" operator="lessThan">
      <formula>$C$4</formula>
    </cfRule>
  </conditionalFormatting>
  <conditionalFormatting sqref="AK55">
    <cfRule type="cellIs" dxfId="7136" priority="1028" operator="lessThan">
      <formula>$C$4</formula>
    </cfRule>
  </conditionalFormatting>
  <conditionalFormatting sqref="AK56">
    <cfRule type="cellIs" dxfId="7135" priority="1029" operator="lessThan">
      <formula>$C$4</formula>
    </cfRule>
  </conditionalFormatting>
  <conditionalFormatting sqref="AK57">
    <cfRule type="cellIs" dxfId="7134" priority="1030" operator="lessThan">
      <formula>$C$4</formula>
    </cfRule>
  </conditionalFormatting>
  <conditionalFormatting sqref="AK58">
    <cfRule type="cellIs" dxfId="7133" priority="1031" operator="lessThan">
      <formula>$C$4</formula>
    </cfRule>
  </conditionalFormatting>
  <conditionalFormatting sqref="AK59">
    <cfRule type="cellIs" dxfId="7132" priority="1032" operator="lessThan">
      <formula>$C$4</formula>
    </cfRule>
  </conditionalFormatting>
  <conditionalFormatting sqref="AK60">
    <cfRule type="cellIs" dxfId="7131" priority="1033" operator="lessThan">
      <formula>$C$4</formula>
    </cfRule>
  </conditionalFormatting>
  <conditionalFormatting sqref="AL11">
    <cfRule type="cellIs" dxfId="7130" priority="1034" operator="lessThan">
      <formula>$C$4</formula>
    </cfRule>
  </conditionalFormatting>
  <conditionalFormatting sqref="AL12">
    <cfRule type="cellIs" dxfId="7129" priority="1035" operator="lessThan">
      <formula>$C$4</formula>
    </cfRule>
  </conditionalFormatting>
  <conditionalFormatting sqref="AL13">
    <cfRule type="cellIs" dxfId="7128" priority="1036" operator="lessThan">
      <formula>$C$4</formula>
    </cfRule>
  </conditionalFormatting>
  <conditionalFormatting sqref="AL14">
    <cfRule type="cellIs" dxfId="7127" priority="1037" operator="lessThan">
      <formula>$C$4</formula>
    </cfRule>
  </conditionalFormatting>
  <conditionalFormatting sqref="AL15">
    <cfRule type="cellIs" dxfId="7126" priority="1038" operator="lessThan">
      <formula>$C$4</formula>
    </cfRule>
  </conditionalFormatting>
  <conditionalFormatting sqref="AL16">
    <cfRule type="cellIs" dxfId="7125" priority="1039" operator="lessThan">
      <formula>$C$4</formula>
    </cfRule>
  </conditionalFormatting>
  <conditionalFormatting sqref="AL17">
    <cfRule type="cellIs" dxfId="7124" priority="1040" operator="lessThan">
      <formula>$C$4</formula>
    </cfRule>
  </conditionalFormatting>
  <conditionalFormatting sqref="AL18">
    <cfRule type="cellIs" dxfId="7123" priority="1041" operator="lessThan">
      <formula>$C$4</formula>
    </cfRule>
  </conditionalFormatting>
  <conditionalFormatting sqref="AL19">
    <cfRule type="cellIs" dxfId="7122" priority="1042" operator="lessThan">
      <formula>$C$4</formula>
    </cfRule>
  </conditionalFormatting>
  <conditionalFormatting sqref="AL20">
    <cfRule type="cellIs" dxfId="7121" priority="1043" operator="lessThan">
      <formula>$C$4</formula>
    </cfRule>
  </conditionalFormatting>
  <conditionalFormatting sqref="AL21">
    <cfRule type="cellIs" dxfId="7120" priority="1044" operator="lessThan">
      <formula>$C$4</formula>
    </cfRule>
  </conditionalFormatting>
  <conditionalFormatting sqref="AL22">
    <cfRule type="cellIs" dxfId="7119" priority="1045" operator="lessThan">
      <formula>$C$4</formula>
    </cfRule>
  </conditionalFormatting>
  <conditionalFormatting sqref="AL23">
    <cfRule type="cellIs" dxfId="7118" priority="1046" operator="lessThan">
      <formula>$C$4</formula>
    </cfRule>
  </conditionalFormatting>
  <conditionalFormatting sqref="AL24">
    <cfRule type="cellIs" dxfId="7117" priority="1047" operator="lessThan">
      <formula>$C$4</formula>
    </cfRule>
  </conditionalFormatting>
  <conditionalFormatting sqref="AL25">
    <cfRule type="cellIs" dxfId="7116" priority="1048" operator="lessThan">
      <formula>$C$4</formula>
    </cfRule>
  </conditionalFormatting>
  <conditionalFormatting sqref="AL26">
    <cfRule type="cellIs" dxfId="7115" priority="1049" operator="lessThan">
      <formula>$C$4</formula>
    </cfRule>
  </conditionalFormatting>
  <conditionalFormatting sqref="AL27">
    <cfRule type="cellIs" dxfId="7114" priority="1050" operator="lessThan">
      <formula>$C$4</formula>
    </cfRule>
  </conditionalFormatting>
  <conditionalFormatting sqref="AL28">
    <cfRule type="cellIs" dxfId="7113" priority="1051" operator="lessThan">
      <formula>$C$4</formula>
    </cfRule>
  </conditionalFormatting>
  <conditionalFormatting sqref="AL29">
    <cfRule type="cellIs" dxfId="7112" priority="1052" operator="lessThan">
      <formula>$C$4</formula>
    </cfRule>
  </conditionalFormatting>
  <conditionalFormatting sqref="AL30">
    <cfRule type="cellIs" dxfId="7111" priority="1053" operator="lessThan">
      <formula>$C$4</formula>
    </cfRule>
  </conditionalFormatting>
  <conditionalFormatting sqref="AL31">
    <cfRule type="cellIs" dxfId="7110" priority="1054" operator="lessThan">
      <formula>$C$4</formula>
    </cfRule>
  </conditionalFormatting>
  <conditionalFormatting sqref="AL32">
    <cfRule type="cellIs" dxfId="7109" priority="1055" operator="lessThan">
      <formula>$C$4</formula>
    </cfRule>
  </conditionalFormatting>
  <conditionalFormatting sqref="AL33">
    <cfRule type="cellIs" dxfId="7108" priority="1056" operator="lessThan">
      <formula>$C$4</formula>
    </cfRule>
  </conditionalFormatting>
  <conditionalFormatting sqref="AL34">
    <cfRule type="cellIs" dxfId="7107" priority="1057" operator="lessThan">
      <formula>$C$4</formula>
    </cfRule>
  </conditionalFormatting>
  <conditionalFormatting sqref="AL35">
    <cfRule type="cellIs" dxfId="7106" priority="1058" operator="lessThan">
      <formula>$C$4</formula>
    </cfRule>
  </conditionalFormatting>
  <conditionalFormatting sqref="AL36">
    <cfRule type="cellIs" dxfId="7105" priority="1059" operator="lessThan">
      <formula>$C$4</formula>
    </cfRule>
  </conditionalFormatting>
  <conditionalFormatting sqref="AL37">
    <cfRule type="cellIs" dxfId="7104" priority="1060" operator="lessThan">
      <formula>$C$4</formula>
    </cfRule>
  </conditionalFormatting>
  <conditionalFormatting sqref="AL38">
    <cfRule type="cellIs" dxfId="7103" priority="1061" operator="lessThan">
      <formula>$C$4</formula>
    </cfRule>
  </conditionalFormatting>
  <conditionalFormatting sqref="AL39">
    <cfRule type="cellIs" dxfId="7102" priority="1062" operator="lessThan">
      <formula>$C$4</formula>
    </cfRule>
  </conditionalFormatting>
  <conditionalFormatting sqref="AL40">
    <cfRule type="cellIs" dxfId="7101" priority="1063" operator="lessThan">
      <formula>$C$4</formula>
    </cfRule>
  </conditionalFormatting>
  <conditionalFormatting sqref="AL41">
    <cfRule type="cellIs" dxfId="7100" priority="1064" operator="lessThan">
      <formula>$C$4</formula>
    </cfRule>
  </conditionalFormatting>
  <conditionalFormatting sqref="AL42">
    <cfRule type="cellIs" dxfId="7099" priority="1065" operator="lessThan">
      <formula>$C$4</formula>
    </cfRule>
  </conditionalFormatting>
  <conditionalFormatting sqref="AL43">
    <cfRule type="cellIs" dxfId="7098" priority="1066" operator="lessThan">
      <formula>$C$4</formula>
    </cfRule>
  </conditionalFormatting>
  <conditionalFormatting sqref="AL44">
    <cfRule type="cellIs" dxfId="7097" priority="1067" operator="lessThan">
      <formula>$C$4</formula>
    </cfRule>
  </conditionalFormatting>
  <conditionalFormatting sqref="AL45">
    <cfRule type="cellIs" dxfId="7096" priority="1068" operator="lessThan">
      <formula>$C$4</formula>
    </cfRule>
  </conditionalFormatting>
  <conditionalFormatting sqref="AL46">
    <cfRule type="cellIs" dxfId="7095" priority="1069" operator="lessThan">
      <formula>$C$4</formula>
    </cfRule>
  </conditionalFormatting>
  <conditionalFormatting sqref="AL47">
    <cfRule type="cellIs" dxfId="7094" priority="1070" operator="lessThan">
      <formula>$C$4</formula>
    </cfRule>
  </conditionalFormatting>
  <conditionalFormatting sqref="AL48">
    <cfRule type="cellIs" dxfId="7093" priority="1071" operator="lessThan">
      <formula>$C$4</formula>
    </cfRule>
  </conditionalFormatting>
  <conditionalFormatting sqref="AL49">
    <cfRule type="cellIs" dxfId="7092" priority="1072" operator="lessThan">
      <formula>$C$4</formula>
    </cfRule>
  </conditionalFormatting>
  <conditionalFormatting sqref="AL50">
    <cfRule type="cellIs" dxfId="7091" priority="1073" operator="lessThan">
      <formula>$C$4</formula>
    </cfRule>
  </conditionalFormatting>
  <conditionalFormatting sqref="AL51">
    <cfRule type="cellIs" dxfId="7090" priority="1074" operator="lessThan">
      <formula>$C$4</formula>
    </cfRule>
  </conditionalFormatting>
  <conditionalFormatting sqref="AL52">
    <cfRule type="cellIs" dxfId="7089" priority="1075" operator="lessThan">
      <formula>$C$4</formula>
    </cfRule>
  </conditionalFormatting>
  <conditionalFormatting sqref="AL53">
    <cfRule type="cellIs" dxfId="7088" priority="1076" operator="lessThan">
      <formula>$C$4</formula>
    </cfRule>
  </conditionalFormatting>
  <conditionalFormatting sqref="AL54">
    <cfRule type="cellIs" dxfId="7087" priority="1077" operator="lessThan">
      <formula>$C$4</formula>
    </cfRule>
  </conditionalFormatting>
  <conditionalFormatting sqref="AL55">
    <cfRule type="cellIs" dxfId="7086" priority="1078" operator="lessThan">
      <formula>$C$4</formula>
    </cfRule>
  </conditionalFormatting>
  <conditionalFormatting sqref="AL56">
    <cfRule type="cellIs" dxfId="7085" priority="1079" operator="lessThan">
      <formula>$C$4</formula>
    </cfRule>
  </conditionalFormatting>
  <conditionalFormatting sqref="AL57">
    <cfRule type="cellIs" dxfId="7084" priority="1080" operator="lessThan">
      <formula>$C$4</formula>
    </cfRule>
  </conditionalFormatting>
  <conditionalFormatting sqref="AL58">
    <cfRule type="cellIs" dxfId="7083" priority="1081" operator="lessThan">
      <formula>$C$4</formula>
    </cfRule>
  </conditionalFormatting>
  <conditionalFormatting sqref="AL59">
    <cfRule type="cellIs" dxfId="7082" priority="1082" operator="lessThan">
      <formula>$C$4</formula>
    </cfRule>
  </conditionalFormatting>
  <conditionalFormatting sqref="AL60">
    <cfRule type="cellIs" dxfId="7081" priority="1083" operator="lessThan">
      <formula>$C$4</formula>
    </cfRule>
  </conditionalFormatting>
  <conditionalFormatting sqref="AM11">
    <cfRule type="cellIs" dxfId="7080" priority="1084" operator="lessThan">
      <formula>$C$4</formula>
    </cfRule>
  </conditionalFormatting>
  <conditionalFormatting sqref="AM12">
    <cfRule type="cellIs" dxfId="7079" priority="1085" operator="lessThan">
      <formula>$C$4</formula>
    </cfRule>
  </conditionalFormatting>
  <conditionalFormatting sqref="AM13">
    <cfRule type="cellIs" dxfId="7078" priority="1086" operator="lessThan">
      <formula>$C$4</formula>
    </cfRule>
  </conditionalFormatting>
  <conditionalFormatting sqref="AM14">
    <cfRule type="cellIs" dxfId="7077" priority="1087" operator="lessThan">
      <formula>$C$4</formula>
    </cfRule>
  </conditionalFormatting>
  <conditionalFormatting sqref="AM15">
    <cfRule type="cellIs" dxfId="7076" priority="1088" operator="lessThan">
      <formula>$C$4</formula>
    </cfRule>
  </conditionalFormatting>
  <conditionalFormatting sqref="AM16">
    <cfRule type="cellIs" dxfId="7075" priority="1089" operator="lessThan">
      <formula>$C$4</formula>
    </cfRule>
  </conditionalFormatting>
  <conditionalFormatting sqref="AM17">
    <cfRule type="cellIs" dxfId="7074" priority="1090" operator="lessThan">
      <formula>$C$4</formula>
    </cfRule>
  </conditionalFormatting>
  <conditionalFormatting sqref="AM18">
    <cfRule type="cellIs" dxfId="7073" priority="1091" operator="lessThan">
      <formula>$C$4</formula>
    </cfRule>
  </conditionalFormatting>
  <conditionalFormatting sqref="AM19">
    <cfRule type="cellIs" dxfId="7072" priority="1092" operator="lessThan">
      <formula>$C$4</formula>
    </cfRule>
  </conditionalFormatting>
  <conditionalFormatting sqref="AM20">
    <cfRule type="cellIs" dxfId="7071" priority="1093" operator="lessThan">
      <formula>$C$4</formula>
    </cfRule>
  </conditionalFormatting>
  <conditionalFormatting sqref="AM21">
    <cfRule type="cellIs" dxfId="7070" priority="1094" operator="lessThan">
      <formula>$C$4</formula>
    </cfRule>
  </conditionalFormatting>
  <conditionalFormatting sqref="AM22">
    <cfRule type="cellIs" dxfId="7069" priority="1095" operator="lessThan">
      <formula>$C$4</formula>
    </cfRule>
  </conditionalFormatting>
  <conditionalFormatting sqref="AM23">
    <cfRule type="cellIs" dxfId="7068" priority="1096" operator="lessThan">
      <formula>$C$4</formula>
    </cfRule>
  </conditionalFormatting>
  <conditionalFormatting sqref="AM24">
    <cfRule type="cellIs" dxfId="7067" priority="1097" operator="lessThan">
      <formula>$C$4</formula>
    </cfRule>
  </conditionalFormatting>
  <conditionalFormatting sqref="AM25">
    <cfRule type="cellIs" dxfId="7066" priority="1098" operator="lessThan">
      <formula>$C$4</formula>
    </cfRule>
  </conditionalFormatting>
  <conditionalFormatting sqref="AM26">
    <cfRule type="cellIs" dxfId="7065" priority="1099" operator="lessThan">
      <formula>$C$4</formula>
    </cfRule>
  </conditionalFormatting>
  <conditionalFormatting sqref="AM27">
    <cfRule type="cellIs" dxfId="7064" priority="1100" operator="lessThan">
      <formula>$C$4</formula>
    </cfRule>
  </conditionalFormatting>
  <conditionalFormatting sqref="AM28">
    <cfRule type="cellIs" dxfId="7063" priority="1101" operator="lessThan">
      <formula>$C$4</formula>
    </cfRule>
  </conditionalFormatting>
  <conditionalFormatting sqref="AM29">
    <cfRule type="cellIs" dxfId="7062" priority="1102" operator="lessThan">
      <formula>$C$4</formula>
    </cfRule>
  </conditionalFormatting>
  <conditionalFormatting sqref="AM30">
    <cfRule type="cellIs" dxfId="7061" priority="1103" operator="lessThan">
      <formula>$C$4</formula>
    </cfRule>
  </conditionalFormatting>
  <conditionalFormatting sqref="AM31">
    <cfRule type="cellIs" dxfId="7060" priority="1104" operator="lessThan">
      <formula>$C$4</formula>
    </cfRule>
  </conditionalFormatting>
  <conditionalFormatting sqref="AM32">
    <cfRule type="cellIs" dxfId="7059" priority="1105" operator="lessThan">
      <formula>$C$4</formula>
    </cfRule>
  </conditionalFormatting>
  <conditionalFormatting sqref="AM33">
    <cfRule type="cellIs" dxfId="7058" priority="1106" operator="lessThan">
      <formula>$C$4</formula>
    </cfRule>
  </conditionalFormatting>
  <conditionalFormatting sqref="AM34">
    <cfRule type="cellIs" dxfId="7057" priority="1107" operator="lessThan">
      <formula>$C$4</formula>
    </cfRule>
  </conditionalFormatting>
  <conditionalFormatting sqref="AM35">
    <cfRule type="cellIs" dxfId="7056" priority="1108" operator="lessThan">
      <formula>$C$4</formula>
    </cfRule>
  </conditionalFormatting>
  <conditionalFormatting sqref="AM36">
    <cfRule type="cellIs" dxfId="7055" priority="1109" operator="lessThan">
      <formula>$C$4</formula>
    </cfRule>
  </conditionalFormatting>
  <conditionalFormatting sqref="AM37">
    <cfRule type="cellIs" dxfId="7054" priority="1110" operator="lessThan">
      <formula>$C$4</formula>
    </cfRule>
  </conditionalFormatting>
  <conditionalFormatting sqref="AM38">
    <cfRule type="cellIs" dxfId="7053" priority="1111" operator="lessThan">
      <formula>$C$4</formula>
    </cfRule>
  </conditionalFormatting>
  <conditionalFormatting sqref="AM39">
    <cfRule type="cellIs" dxfId="7052" priority="1112" operator="lessThan">
      <formula>$C$4</formula>
    </cfRule>
  </conditionalFormatting>
  <conditionalFormatting sqref="AM40">
    <cfRule type="cellIs" dxfId="7051" priority="1113" operator="lessThan">
      <formula>$C$4</formula>
    </cfRule>
  </conditionalFormatting>
  <conditionalFormatting sqref="AM41">
    <cfRule type="cellIs" dxfId="7050" priority="1114" operator="lessThan">
      <formula>$C$4</formula>
    </cfRule>
  </conditionalFormatting>
  <conditionalFormatting sqref="AM42">
    <cfRule type="cellIs" dxfId="7049" priority="1115" operator="lessThan">
      <formula>$C$4</formula>
    </cfRule>
  </conditionalFormatting>
  <conditionalFormatting sqref="AM43">
    <cfRule type="cellIs" dxfId="7048" priority="1116" operator="lessThan">
      <formula>$C$4</formula>
    </cfRule>
  </conditionalFormatting>
  <conditionalFormatting sqref="AM44">
    <cfRule type="cellIs" dxfId="7047" priority="1117" operator="lessThan">
      <formula>$C$4</formula>
    </cfRule>
  </conditionalFormatting>
  <conditionalFormatting sqref="AM45">
    <cfRule type="cellIs" dxfId="7046" priority="1118" operator="lessThan">
      <formula>$C$4</formula>
    </cfRule>
  </conditionalFormatting>
  <conditionalFormatting sqref="AM46">
    <cfRule type="cellIs" dxfId="7045" priority="1119" operator="lessThan">
      <formula>$C$4</formula>
    </cfRule>
  </conditionalFormatting>
  <conditionalFormatting sqref="AM47">
    <cfRule type="cellIs" dxfId="7044" priority="1120" operator="lessThan">
      <formula>$C$4</formula>
    </cfRule>
  </conditionalFormatting>
  <conditionalFormatting sqref="AM48">
    <cfRule type="cellIs" dxfId="7043" priority="1121" operator="lessThan">
      <formula>$C$4</formula>
    </cfRule>
  </conditionalFormatting>
  <conditionalFormatting sqref="AM49">
    <cfRule type="cellIs" dxfId="7042" priority="1122" operator="lessThan">
      <formula>$C$4</formula>
    </cfRule>
  </conditionalFormatting>
  <conditionalFormatting sqref="AM50">
    <cfRule type="cellIs" dxfId="7041" priority="1123" operator="lessThan">
      <formula>$C$4</formula>
    </cfRule>
  </conditionalFormatting>
  <conditionalFormatting sqref="AM51">
    <cfRule type="cellIs" dxfId="7040" priority="1124" operator="lessThan">
      <formula>$C$4</formula>
    </cfRule>
  </conditionalFormatting>
  <conditionalFormatting sqref="AM52">
    <cfRule type="cellIs" dxfId="7039" priority="1125" operator="lessThan">
      <formula>$C$4</formula>
    </cfRule>
  </conditionalFormatting>
  <conditionalFormatting sqref="AM53">
    <cfRule type="cellIs" dxfId="7038" priority="1126" operator="lessThan">
      <formula>$C$4</formula>
    </cfRule>
  </conditionalFormatting>
  <conditionalFormatting sqref="AM54">
    <cfRule type="cellIs" dxfId="7037" priority="1127" operator="lessThan">
      <formula>$C$4</formula>
    </cfRule>
  </conditionalFormatting>
  <conditionalFormatting sqref="AM55">
    <cfRule type="cellIs" dxfId="7036" priority="1128" operator="lessThan">
      <formula>$C$4</formula>
    </cfRule>
  </conditionalFormatting>
  <conditionalFormatting sqref="AM56">
    <cfRule type="cellIs" dxfId="7035" priority="1129" operator="lessThan">
      <formula>$C$4</formula>
    </cfRule>
  </conditionalFormatting>
  <conditionalFormatting sqref="AM57">
    <cfRule type="cellIs" dxfId="7034" priority="1130" operator="lessThan">
      <formula>$C$4</formula>
    </cfRule>
  </conditionalFormatting>
  <conditionalFormatting sqref="AM58">
    <cfRule type="cellIs" dxfId="7033" priority="1131" operator="lessThan">
      <formula>$C$4</formula>
    </cfRule>
  </conditionalFormatting>
  <conditionalFormatting sqref="AM59">
    <cfRule type="cellIs" dxfId="7032" priority="1132" operator="lessThan">
      <formula>$C$4</formula>
    </cfRule>
  </conditionalFormatting>
  <conditionalFormatting sqref="AM60">
    <cfRule type="cellIs" dxfId="7031" priority="1133" operator="lessThan">
      <formula>$C$4</formula>
    </cfRule>
  </conditionalFormatting>
  <conditionalFormatting sqref="AN11">
    <cfRule type="cellIs" dxfId="7030" priority="1134" operator="lessThan">
      <formula>$C$4</formula>
    </cfRule>
  </conditionalFormatting>
  <conditionalFormatting sqref="AN12">
    <cfRule type="cellIs" dxfId="7029" priority="1135" operator="lessThan">
      <formula>$C$4</formula>
    </cfRule>
  </conditionalFormatting>
  <conditionalFormatting sqref="AN13">
    <cfRule type="cellIs" dxfId="7028" priority="1136" operator="lessThan">
      <formula>$C$4</formula>
    </cfRule>
  </conditionalFormatting>
  <conditionalFormatting sqref="AN14">
    <cfRule type="cellIs" dxfId="7027" priority="1137" operator="lessThan">
      <formula>$C$4</formula>
    </cfRule>
  </conditionalFormatting>
  <conditionalFormatting sqref="AN15">
    <cfRule type="cellIs" dxfId="7026" priority="1138" operator="lessThan">
      <formula>$C$4</formula>
    </cfRule>
  </conditionalFormatting>
  <conditionalFormatting sqref="AN16">
    <cfRule type="cellIs" dxfId="7025" priority="1139" operator="lessThan">
      <formula>$C$4</formula>
    </cfRule>
  </conditionalFormatting>
  <conditionalFormatting sqref="AN17">
    <cfRule type="cellIs" dxfId="7024" priority="1140" operator="lessThan">
      <formula>$C$4</formula>
    </cfRule>
  </conditionalFormatting>
  <conditionalFormatting sqref="AN18">
    <cfRule type="cellIs" dxfId="7023" priority="1141" operator="lessThan">
      <formula>$C$4</formula>
    </cfRule>
  </conditionalFormatting>
  <conditionalFormatting sqref="AN19">
    <cfRule type="cellIs" dxfId="7022" priority="1142" operator="lessThan">
      <formula>$C$4</formula>
    </cfRule>
  </conditionalFormatting>
  <conditionalFormatting sqref="AN20">
    <cfRule type="cellIs" dxfId="7021" priority="1143" operator="lessThan">
      <formula>$C$4</formula>
    </cfRule>
  </conditionalFormatting>
  <conditionalFormatting sqref="AN21">
    <cfRule type="cellIs" dxfId="7020" priority="1144" operator="lessThan">
      <formula>$C$4</formula>
    </cfRule>
  </conditionalFormatting>
  <conditionalFormatting sqref="AN22">
    <cfRule type="cellIs" dxfId="7019" priority="1145" operator="lessThan">
      <formula>$C$4</formula>
    </cfRule>
  </conditionalFormatting>
  <conditionalFormatting sqref="AN23">
    <cfRule type="cellIs" dxfId="7018" priority="1146" operator="lessThan">
      <formula>$C$4</formula>
    </cfRule>
  </conditionalFormatting>
  <conditionalFormatting sqref="AN24">
    <cfRule type="cellIs" dxfId="7017" priority="1147" operator="lessThan">
      <formula>$C$4</formula>
    </cfRule>
  </conditionalFormatting>
  <conditionalFormatting sqref="AN25">
    <cfRule type="cellIs" dxfId="7016" priority="1148" operator="lessThan">
      <formula>$C$4</formula>
    </cfRule>
  </conditionalFormatting>
  <conditionalFormatting sqref="AN26">
    <cfRule type="cellIs" dxfId="7015" priority="1149" operator="lessThan">
      <formula>$C$4</formula>
    </cfRule>
  </conditionalFormatting>
  <conditionalFormatting sqref="AN27">
    <cfRule type="cellIs" dxfId="7014" priority="1150" operator="lessThan">
      <formula>$C$4</formula>
    </cfRule>
  </conditionalFormatting>
  <conditionalFormatting sqref="AN28">
    <cfRule type="cellIs" dxfId="7013" priority="1151" operator="lessThan">
      <formula>$C$4</formula>
    </cfRule>
  </conditionalFormatting>
  <conditionalFormatting sqref="AN29">
    <cfRule type="cellIs" dxfId="7012" priority="1152" operator="lessThan">
      <formula>$C$4</formula>
    </cfRule>
  </conditionalFormatting>
  <conditionalFormatting sqref="AN30">
    <cfRule type="cellIs" dxfId="7011" priority="1153" operator="lessThan">
      <formula>$C$4</formula>
    </cfRule>
  </conditionalFormatting>
  <conditionalFormatting sqref="AN31">
    <cfRule type="cellIs" dxfId="7010" priority="1154" operator="lessThan">
      <formula>$C$4</formula>
    </cfRule>
  </conditionalFormatting>
  <conditionalFormatting sqref="AN32">
    <cfRule type="cellIs" dxfId="7009" priority="1155" operator="lessThan">
      <formula>$C$4</formula>
    </cfRule>
  </conditionalFormatting>
  <conditionalFormatting sqref="AN33">
    <cfRule type="cellIs" dxfId="7008" priority="1156" operator="lessThan">
      <formula>$C$4</formula>
    </cfRule>
  </conditionalFormatting>
  <conditionalFormatting sqref="AN34">
    <cfRule type="cellIs" dxfId="7007" priority="1157" operator="lessThan">
      <formula>$C$4</formula>
    </cfRule>
  </conditionalFormatting>
  <conditionalFormatting sqref="AN35">
    <cfRule type="cellIs" dxfId="7006" priority="1158" operator="lessThan">
      <formula>$C$4</formula>
    </cfRule>
  </conditionalFormatting>
  <conditionalFormatting sqref="AN36">
    <cfRule type="cellIs" dxfId="7005" priority="1159" operator="lessThan">
      <formula>$C$4</formula>
    </cfRule>
  </conditionalFormatting>
  <conditionalFormatting sqref="AN37">
    <cfRule type="cellIs" dxfId="7004" priority="1160" operator="lessThan">
      <formula>$C$4</formula>
    </cfRule>
  </conditionalFormatting>
  <conditionalFormatting sqref="AN38">
    <cfRule type="cellIs" dxfId="7003" priority="1161" operator="lessThan">
      <formula>$C$4</formula>
    </cfRule>
  </conditionalFormatting>
  <conditionalFormatting sqref="AN39">
    <cfRule type="cellIs" dxfId="7002" priority="1162" operator="lessThan">
      <formula>$C$4</formula>
    </cfRule>
  </conditionalFormatting>
  <conditionalFormatting sqref="AN40">
    <cfRule type="cellIs" dxfId="7001" priority="1163" operator="lessThan">
      <formula>$C$4</formula>
    </cfRule>
  </conditionalFormatting>
  <conditionalFormatting sqref="AN41">
    <cfRule type="cellIs" dxfId="7000" priority="1164" operator="lessThan">
      <formula>$C$4</formula>
    </cfRule>
  </conditionalFormatting>
  <conditionalFormatting sqref="AN42">
    <cfRule type="cellIs" dxfId="6999" priority="1165" operator="lessThan">
      <formula>$C$4</formula>
    </cfRule>
  </conditionalFormatting>
  <conditionalFormatting sqref="AN43">
    <cfRule type="cellIs" dxfId="6998" priority="1166" operator="lessThan">
      <formula>$C$4</formula>
    </cfRule>
  </conditionalFormatting>
  <conditionalFormatting sqref="AN44">
    <cfRule type="cellIs" dxfId="6997" priority="1167" operator="lessThan">
      <formula>$C$4</formula>
    </cfRule>
  </conditionalFormatting>
  <conditionalFormatting sqref="AN45">
    <cfRule type="cellIs" dxfId="6996" priority="1168" operator="lessThan">
      <formula>$C$4</formula>
    </cfRule>
  </conditionalFormatting>
  <conditionalFormatting sqref="AN46">
    <cfRule type="cellIs" dxfId="6995" priority="1169" operator="lessThan">
      <formula>$C$4</formula>
    </cfRule>
  </conditionalFormatting>
  <conditionalFormatting sqref="AN47">
    <cfRule type="cellIs" dxfId="6994" priority="1170" operator="lessThan">
      <formula>$C$4</formula>
    </cfRule>
  </conditionalFormatting>
  <conditionalFormatting sqref="AN48">
    <cfRule type="cellIs" dxfId="6993" priority="1171" operator="lessThan">
      <formula>$C$4</formula>
    </cfRule>
  </conditionalFormatting>
  <conditionalFormatting sqref="AN49">
    <cfRule type="cellIs" dxfId="6992" priority="1172" operator="lessThan">
      <formula>$C$4</formula>
    </cfRule>
  </conditionalFormatting>
  <conditionalFormatting sqref="AN50">
    <cfRule type="cellIs" dxfId="6991" priority="1173" operator="lessThan">
      <formula>$C$4</formula>
    </cfRule>
  </conditionalFormatting>
  <conditionalFormatting sqref="AN51">
    <cfRule type="cellIs" dxfId="6990" priority="1174" operator="lessThan">
      <formula>$C$4</formula>
    </cfRule>
  </conditionalFormatting>
  <conditionalFormatting sqref="AN52">
    <cfRule type="cellIs" dxfId="6989" priority="1175" operator="lessThan">
      <formula>$C$4</formula>
    </cfRule>
  </conditionalFormatting>
  <conditionalFormatting sqref="AN53">
    <cfRule type="cellIs" dxfId="6988" priority="1176" operator="lessThan">
      <formula>$C$4</formula>
    </cfRule>
  </conditionalFormatting>
  <conditionalFormatting sqref="AN54">
    <cfRule type="cellIs" dxfId="6987" priority="1177" operator="lessThan">
      <formula>$C$4</formula>
    </cfRule>
  </conditionalFormatting>
  <conditionalFormatting sqref="AN55">
    <cfRule type="cellIs" dxfId="6986" priority="1178" operator="lessThan">
      <formula>$C$4</formula>
    </cfRule>
  </conditionalFormatting>
  <conditionalFormatting sqref="AN56">
    <cfRule type="cellIs" dxfId="6985" priority="1179" operator="lessThan">
      <formula>$C$4</formula>
    </cfRule>
  </conditionalFormatting>
  <conditionalFormatting sqref="AN57">
    <cfRule type="cellIs" dxfId="6984" priority="1180" operator="lessThan">
      <formula>$C$4</formula>
    </cfRule>
  </conditionalFormatting>
  <conditionalFormatting sqref="AN58">
    <cfRule type="cellIs" dxfId="6983" priority="1181" operator="lessThan">
      <formula>$C$4</formula>
    </cfRule>
  </conditionalFormatting>
  <conditionalFormatting sqref="AN59">
    <cfRule type="cellIs" dxfId="6982" priority="1182" operator="lessThan">
      <formula>$C$4</formula>
    </cfRule>
  </conditionalFormatting>
  <conditionalFormatting sqref="AN60">
    <cfRule type="cellIs" dxfId="6981" priority="1183" operator="lessThan">
      <formula>$C$4</formula>
    </cfRule>
  </conditionalFormatting>
  <conditionalFormatting sqref="AO11">
    <cfRule type="cellIs" dxfId="6980" priority="1184" operator="lessThan">
      <formula>$C$4</formula>
    </cfRule>
  </conditionalFormatting>
  <conditionalFormatting sqref="AO12">
    <cfRule type="cellIs" dxfId="6979" priority="1185" operator="lessThan">
      <formula>$C$4</formula>
    </cfRule>
  </conditionalFormatting>
  <conditionalFormatting sqref="AO13">
    <cfRule type="cellIs" dxfId="6978" priority="1186" operator="lessThan">
      <formula>$C$4</formula>
    </cfRule>
  </conditionalFormatting>
  <conditionalFormatting sqref="AO14">
    <cfRule type="cellIs" dxfId="6977" priority="1187" operator="lessThan">
      <formula>$C$4</formula>
    </cfRule>
  </conditionalFormatting>
  <conditionalFormatting sqref="AO15">
    <cfRule type="cellIs" dxfId="6976" priority="1188" operator="lessThan">
      <formula>$C$4</formula>
    </cfRule>
  </conditionalFormatting>
  <conditionalFormatting sqref="AO16">
    <cfRule type="cellIs" dxfId="6975" priority="1189" operator="lessThan">
      <formula>$C$4</formula>
    </cfRule>
  </conditionalFormatting>
  <conditionalFormatting sqref="AO17">
    <cfRule type="cellIs" dxfId="6974" priority="1190" operator="lessThan">
      <formula>$C$4</formula>
    </cfRule>
  </conditionalFormatting>
  <conditionalFormatting sqref="AO18">
    <cfRule type="cellIs" dxfId="6973" priority="1191" operator="lessThan">
      <formula>$C$4</formula>
    </cfRule>
  </conditionalFormatting>
  <conditionalFormatting sqref="AO19">
    <cfRule type="cellIs" dxfId="6972" priority="1192" operator="lessThan">
      <formula>$C$4</formula>
    </cfRule>
  </conditionalFormatting>
  <conditionalFormatting sqref="AO20">
    <cfRule type="cellIs" dxfId="6971" priority="1193" operator="lessThan">
      <formula>$C$4</formula>
    </cfRule>
  </conditionalFormatting>
  <conditionalFormatting sqref="AO21">
    <cfRule type="cellIs" dxfId="6970" priority="1194" operator="lessThan">
      <formula>$C$4</formula>
    </cfRule>
  </conditionalFormatting>
  <conditionalFormatting sqref="AO22">
    <cfRule type="cellIs" dxfId="6969" priority="1195" operator="lessThan">
      <formula>$C$4</formula>
    </cfRule>
  </conditionalFormatting>
  <conditionalFormatting sqref="AO23">
    <cfRule type="cellIs" dxfId="6968" priority="1196" operator="lessThan">
      <formula>$C$4</formula>
    </cfRule>
  </conditionalFormatting>
  <conditionalFormatting sqref="AO24">
    <cfRule type="cellIs" dxfId="6967" priority="1197" operator="lessThan">
      <formula>$C$4</formula>
    </cfRule>
  </conditionalFormatting>
  <conditionalFormatting sqref="AO25">
    <cfRule type="cellIs" dxfId="6966" priority="1198" operator="lessThan">
      <formula>$C$4</formula>
    </cfRule>
  </conditionalFormatting>
  <conditionalFormatting sqref="AO26">
    <cfRule type="cellIs" dxfId="6965" priority="1199" operator="lessThan">
      <formula>$C$4</formula>
    </cfRule>
  </conditionalFormatting>
  <conditionalFormatting sqref="AO27">
    <cfRule type="cellIs" dxfId="6964" priority="1200" operator="lessThan">
      <formula>$C$4</formula>
    </cfRule>
  </conditionalFormatting>
  <conditionalFormatting sqref="AO28">
    <cfRule type="cellIs" dxfId="6963" priority="1201" operator="lessThan">
      <formula>$C$4</formula>
    </cfRule>
  </conditionalFormatting>
  <conditionalFormatting sqref="AO29">
    <cfRule type="cellIs" dxfId="6962" priority="1202" operator="lessThan">
      <formula>$C$4</formula>
    </cfRule>
  </conditionalFormatting>
  <conditionalFormatting sqref="AO30">
    <cfRule type="cellIs" dxfId="6961" priority="1203" operator="lessThan">
      <formula>$C$4</formula>
    </cfRule>
  </conditionalFormatting>
  <conditionalFormatting sqref="AO31">
    <cfRule type="cellIs" dxfId="6960" priority="1204" operator="lessThan">
      <formula>$C$4</formula>
    </cfRule>
  </conditionalFormatting>
  <conditionalFormatting sqref="AO32">
    <cfRule type="cellIs" dxfId="6959" priority="1205" operator="lessThan">
      <formula>$C$4</formula>
    </cfRule>
  </conditionalFormatting>
  <conditionalFormatting sqref="AO33">
    <cfRule type="cellIs" dxfId="6958" priority="1206" operator="lessThan">
      <formula>$C$4</formula>
    </cfRule>
  </conditionalFormatting>
  <conditionalFormatting sqref="AO34">
    <cfRule type="cellIs" dxfId="6957" priority="1207" operator="lessThan">
      <formula>$C$4</formula>
    </cfRule>
  </conditionalFormatting>
  <conditionalFormatting sqref="AO35">
    <cfRule type="cellIs" dxfId="6956" priority="1208" operator="lessThan">
      <formula>$C$4</formula>
    </cfRule>
  </conditionalFormatting>
  <conditionalFormatting sqref="AO36">
    <cfRule type="cellIs" dxfId="6955" priority="1209" operator="lessThan">
      <formula>$C$4</formula>
    </cfRule>
  </conditionalFormatting>
  <conditionalFormatting sqref="AO37">
    <cfRule type="cellIs" dxfId="6954" priority="1210" operator="lessThan">
      <formula>$C$4</formula>
    </cfRule>
  </conditionalFormatting>
  <conditionalFormatting sqref="AO38">
    <cfRule type="cellIs" dxfId="6953" priority="1211" operator="lessThan">
      <formula>$C$4</formula>
    </cfRule>
  </conditionalFormatting>
  <conditionalFormatting sqref="AO39">
    <cfRule type="cellIs" dxfId="6952" priority="1212" operator="lessThan">
      <formula>$C$4</formula>
    </cfRule>
  </conditionalFormatting>
  <conditionalFormatting sqref="AO40">
    <cfRule type="cellIs" dxfId="6951" priority="1213" operator="lessThan">
      <formula>$C$4</formula>
    </cfRule>
  </conditionalFormatting>
  <conditionalFormatting sqref="AO41">
    <cfRule type="cellIs" dxfId="6950" priority="1214" operator="lessThan">
      <formula>$C$4</formula>
    </cfRule>
  </conditionalFormatting>
  <conditionalFormatting sqref="AO42">
    <cfRule type="cellIs" dxfId="6949" priority="1215" operator="lessThan">
      <formula>$C$4</formula>
    </cfRule>
  </conditionalFormatting>
  <conditionalFormatting sqref="AO43">
    <cfRule type="cellIs" dxfId="6948" priority="1216" operator="lessThan">
      <formula>$C$4</formula>
    </cfRule>
  </conditionalFormatting>
  <conditionalFormatting sqref="AO44">
    <cfRule type="cellIs" dxfId="6947" priority="1217" operator="lessThan">
      <formula>$C$4</formula>
    </cfRule>
  </conditionalFormatting>
  <conditionalFormatting sqref="AO45">
    <cfRule type="cellIs" dxfId="6946" priority="1218" operator="lessThan">
      <formula>$C$4</formula>
    </cfRule>
  </conditionalFormatting>
  <conditionalFormatting sqref="AO46">
    <cfRule type="cellIs" dxfId="6945" priority="1219" operator="lessThan">
      <formula>$C$4</formula>
    </cfRule>
  </conditionalFormatting>
  <conditionalFormatting sqref="AO47">
    <cfRule type="cellIs" dxfId="6944" priority="1220" operator="lessThan">
      <formula>$C$4</formula>
    </cfRule>
  </conditionalFormatting>
  <conditionalFormatting sqref="AO48">
    <cfRule type="cellIs" dxfId="6943" priority="1221" operator="lessThan">
      <formula>$C$4</formula>
    </cfRule>
  </conditionalFormatting>
  <conditionalFormatting sqref="AO49">
    <cfRule type="cellIs" dxfId="6942" priority="1222" operator="lessThan">
      <formula>$C$4</formula>
    </cfRule>
  </conditionalFormatting>
  <conditionalFormatting sqref="AO50">
    <cfRule type="cellIs" dxfId="6941" priority="1223" operator="lessThan">
      <formula>$C$4</formula>
    </cfRule>
  </conditionalFormatting>
  <conditionalFormatting sqref="AO51">
    <cfRule type="cellIs" dxfId="6940" priority="1224" operator="lessThan">
      <formula>$C$4</formula>
    </cfRule>
  </conditionalFormatting>
  <conditionalFormatting sqref="AO52">
    <cfRule type="cellIs" dxfId="6939" priority="1225" operator="lessThan">
      <formula>$C$4</formula>
    </cfRule>
  </conditionalFormatting>
  <conditionalFormatting sqref="AO53">
    <cfRule type="cellIs" dxfId="6938" priority="1226" operator="lessThan">
      <formula>$C$4</formula>
    </cfRule>
  </conditionalFormatting>
  <conditionalFormatting sqref="AO54">
    <cfRule type="cellIs" dxfId="6937" priority="1227" operator="lessThan">
      <formula>$C$4</formula>
    </cfRule>
  </conditionalFormatting>
  <conditionalFormatting sqref="AO55">
    <cfRule type="cellIs" dxfId="6936" priority="1228" operator="lessThan">
      <formula>$C$4</formula>
    </cfRule>
  </conditionalFormatting>
  <conditionalFormatting sqref="AO56">
    <cfRule type="cellIs" dxfId="6935" priority="1229" operator="lessThan">
      <formula>$C$4</formula>
    </cfRule>
  </conditionalFormatting>
  <conditionalFormatting sqref="AO57">
    <cfRule type="cellIs" dxfId="6934" priority="1230" operator="lessThan">
      <formula>$C$4</formula>
    </cfRule>
  </conditionalFormatting>
  <conditionalFormatting sqref="AO58">
    <cfRule type="cellIs" dxfId="6933" priority="1231" operator="lessThan">
      <formula>$C$4</formula>
    </cfRule>
  </conditionalFormatting>
  <conditionalFormatting sqref="AO59">
    <cfRule type="cellIs" dxfId="6932" priority="1232" operator="lessThan">
      <formula>$C$4</formula>
    </cfRule>
  </conditionalFormatting>
  <conditionalFormatting sqref="AO60">
    <cfRule type="cellIs" dxfId="6931" priority="1233" operator="lessThan">
      <formula>$C$4</formula>
    </cfRule>
  </conditionalFormatting>
  <conditionalFormatting sqref="AP11">
    <cfRule type="cellIs" dxfId="6930" priority="1234" operator="lessThan">
      <formula>$C$4</formula>
    </cfRule>
  </conditionalFormatting>
  <conditionalFormatting sqref="AP12">
    <cfRule type="cellIs" dxfId="6929" priority="1235" operator="lessThan">
      <formula>$C$4</formula>
    </cfRule>
  </conditionalFormatting>
  <conditionalFormatting sqref="AP13">
    <cfRule type="cellIs" dxfId="6928" priority="1236" operator="lessThan">
      <formula>$C$4</formula>
    </cfRule>
  </conditionalFormatting>
  <conditionalFormatting sqref="AP14">
    <cfRule type="cellIs" dxfId="6927" priority="1237" operator="lessThan">
      <formula>$C$4</formula>
    </cfRule>
  </conditionalFormatting>
  <conditionalFormatting sqref="AP15">
    <cfRule type="cellIs" dxfId="6926" priority="1238" operator="lessThan">
      <formula>$C$4</formula>
    </cfRule>
  </conditionalFormatting>
  <conditionalFormatting sqref="AP16">
    <cfRule type="cellIs" dxfId="6925" priority="1239" operator="lessThan">
      <formula>$C$4</formula>
    </cfRule>
  </conditionalFormatting>
  <conditionalFormatting sqref="AP17">
    <cfRule type="cellIs" dxfId="6924" priority="1240" operator="lessThan">
      <formula>$C$4</formula>
    </cfRule>
  </conditionalFormatting>
  <conditionalFormatting sqref="AP18">
    <cfRule type="cellIs" dxfId="6923" priority="1241" operator="lessThan">
      <formula>$C$4</formula>
    </cfRule>
  </conditionalFormatting>
  <conditionalFormatting sqref="AP19">
    <cfRule type="cellIs" dxfId="6922" priority="1242" operator="lessThan">
      <formula>$C$4</formula>
    </cfRule>
  </conditionalFormatting>
  <conditionalFormatting sqref="AP20">
    <cfRule type="cellIs" dxfId="6921" priority="1243" operator="lessThan">
      <formula>$C$4</formula>
    </cfRule>
  </conditionalFormatting>
  <conditionalFormatting sqref="AP21">
    <cfRule type="cellIs" dxfId="6920" priority="1244" operator="lessThan">
      <formula>$C$4</formula>
    </cfRule>
  </conditionalFormatting>
  <conditionalFormatting sqref="AP22">
    <cfRule type="cellIs" dxfId="6919" priority="1245" operator="lessThan">
      <formula>$C$4</formula>
    </cfRule>
  </conditionalFormatting>
  <conditionalFormatting sqref="AP23">
    <cfRule type="cellIs" dxfId="6918" priority="1246" operator="lessThan">
      <formula>$C$4</formula>
    </cfRule>
  </conditionalFormatting>
  <conditionalFormatting sqref="AP24">
    <cfRule type="cellIs" dxfId="6917" priority="1247" operator="lessThan">
      <formula>$C$4</formula>
    </cfRule>
  </conditionalFormatting>
  <conditionalFormatting sqref="AP25">
    <cfRule type="cellIs" dxfId="6916" priority="1248" operator="lessThan">
      <formula>$C$4</formula>
    </cfRule>
  </conditionalFormatting>
  <conditionalFormatting sqref="AP26">
    <cfRule type="cellIs" dxfId="6915" priority="1249" operator="lessThan">
      <formula>$C$4</formula>
    </cfRule>
  </conditionalFormatting>
  <conditionalFormatting sqref="AP27">
    <cfRule type="cellIs" dxfId="6914" priority="1250" operator="lessThan">
      <formula>$C$4</formula>
    </cfRule>
  </conditionalFormatting>
  <conditionalFormatting sqref="AP28">
    <cfRule type="cellIs" dxfId="6913" priority="1251" operator="lessThan">
      <formula>$C$4</formula>
    </cfRule>
  </conditionalFormatting>
  <conditionalFormatting sqref="AP29">
    <cfRule type="cellIs" dxfId="6912" priority="1252" operator="lessThan">
      <formula>$C$4</formula>
    </cfRule>
  </conditionalFormatting>
  <conditionalFormatting sqref="AP30">
    <cfRule type="cellIs" dxfId="6911" priority="1253" operator="lessThan">
      <formula>$C$4</formula>
    </cfRule>
  </conditionalFormatting>
  <conditionalFormatting sqref="AP31">
    <cfRule type="cellIs" dxfId="6910" priority="1254" operator="lessThan">
      <formula>$C$4</formula>
    </cfRule>
  </conditionalFormatting>
  <conditionalFormatting sqref="AP32">
    <cfRule type="cellIs" dxfId="6909" priority="1255" operator="lessThan">
      <formula>$C$4</formula>
    </cfRule>
  </conditionalFormatting>
  <conditionalFormatting sqref="AP33">
    <cfRule type="cellIs" dxfId="6908" priority="1256" operator="lessThan">
      <formula>$C$4</formula>
    </cfRule>
  </conditionalFormatting>
  <conditionalFormatting sqref="AP34">
    <cfRule type="cellIs" dxfId="6907" priority="1257" operator="lessThan">
      <formula>$C$4</formula>
    </cfRule>
  </conditionalFormatting>
  <conditionalFormatting sqref="AP35">
    <cfRule type="cellIs" dxfId="6906" priority="1258" operator="lessThan">
      <formula>$C$4</formula>
    </cfRule>
  </conditionalFormatting>
  <conditionalFormatting sqref="AP36">
    <cfRule type="cellIs" dxfId="6905" priority="1259" operator="lessThan">
      <formula>$C$4</formula>
    </cfRule>
  </conditionalFormatting>
  <conditionalFormatting sqref="AP37">
    <cfRule type="cellIs" dxfId="6904" priority="1260" operator="lessThan">
      <formula>$C$4</formula>
    </cfRule>
  </conditionalFormatting>
  <conditionalFormatting sqref="AP38">
    <cfRule type="cellIs" dxfId="6903" priority="1261" operator="lessThan">
      <formula>$C$4</formula>
    </cfRule>
  </conditionalFormatting>
  <conditionalFormatting sqref="AP39">
    <cfRule type="cellIs" dxfId="6902" priority="1262" operator="lessThan">
      <formula>$C$4</formula>
    </cfRule>
  </conditionalFormatting>
  <conditionalFormatting sqref="AP40">
    <cfRule type="cellIs" dxfId="6901" priority="1263" operator="lessThan">
      <formula>$C$4</formula>
    </cfRule>
  </conditionalFormatting>
  <conditionalFormatting sqref="AP41">
    <cfRule type="cellIs" dxfId="6900" priority="1264" operator="lessThan">
      <formula>$C$4</formula>
    </cfRule>
  </conditionalFormatting>
  <conditionalFormatting sqref="AP42">
    <cfRule type="cellIs" dxfId="6899" priority="1265" operator="lessThan">
      <formula>$C$4</formula>
    </cfRule>
  </conditionalFormatting>
  <conditionalFormatting sqref="AP43">
    <cfRule type="cellIs" dxfId="6898" priority="1266" operator="lessThan">
      <formula>$C$4</formula>
    </cfRule>
  </conditionalFormatting>
  <conditionalFormatting sqref="AP44">
    <cfRule type="cellIs" dxfId="6897" priority="1267" operator="lessThan">
      <formula>$C$4</formula>
    </cfRule>
  </conditionalFormatting>
  <conditionalFormatting sqref="AP45">
    <cfRule type="cellIs" dxfId="6896" priority="1268" operator="lessThan">
      <formula>$C$4</formula>
    </cfRule>
  </conditionalFormatting>
  <conditionalFormatting sqref="AP46">
    <cfRule type="cellIs" dxfId="6895" priority="1269" operator="lessThan">
      <formula>$C$4</formula>
    </cfRule>
  </conditionalFormatting>
  <conditionalFormatting sqref="AP47">
    <cfRule type="cellIs" dxfId="6894" priority="1270" operator="lessThan">
      <formula>$C$4</formula>
    </cfRule>
  </conditionalFormatting>
  <conditionalFormatting sqref="AP48">
    <cfRule type="cellIs" dxfId="6893" priority="1271" operator="lessThan">
      <formula>$C$4</formula>
    </cfRule>
  </conditionalFormatting>
  <conditionalFormatting sqref="AP49">
    <cfRule type="cellIs" dxfId="6892" priority="1272" operator="lessThan">
      <formula>$C$4</formula>
    </cfRule>
  </conditionalFormatting>
  <conditionalFormatting sqref="AP50">
    <cfRule type="cellIs" dxfId="6891" priority="1273" operator="lessThan">
      <formula>$C$4</formula>
    </cfRule>
  </conditionalFormatting>
  <conditionalFormatting sqref="AP51">
    <cfRule type="cellIs" dxfId="6890" priority="1274" operator="lessThan">
      <formula>$C$4</formula>
    </cfRule>
  </conditionalFormatting>
  <conditionalFormatting sqref="AP52">
    <cfRule type="cellIs" dxfId="6889" priority="1275" operator="lessThan">
      <formula>$C$4</formula>
    </cfRule>
  </conditionalFormatting>
  <conditionalFormatting sqref="AP53">
    <cfRule type="cellIs" dxfId="6888" priority="1276" operator="lessThan">
      <formula>$C$4</formula>
    </cfRule>
  </conditionalFormatting>
  <conditionalFormatting sqref="AP54">
    <cfRule type="cellIs" dxfId="6887" priority="1277" operator="lessThan">
      <formula>$C$4</formula>
    </cfRule>
  </conditionalFormatting>
  <conditionalFormatting sqref="AP55">
    <cfRule type="cellIs" dxfId="6886" priority="1278" operator="lessThan">
      <formula>$C$4</formula>
    </cfRule>
  </conditionalFormatting>
  <conditionalFormatting sqref="AP56">
    <cfRule type="cellIs" dxfId="6885" priority="1279" operator="lessThan">
      <formula>$C$4</formula>
    </cfRule>
  </conditionalFormatting>
  <conditionalFormatting sqref="AP57">
    <cfRule type="cellIs" dxfId="6884" priority="1280" operator="lessThan">
      <formula>$C$4</formula>
    </cfRule>
  </conditionalFormatting>
  <conditionalFormatting sqref="AP58">
    <cfRule type="cellIs" dxfId="6883" priority="1281" operator="lessThan">
      <formula>$C$4</formula>
    </cfRule>
  </conditionalFormatting>
  <conditionalFormatting sqref="AP59">
    <cfRule type="cellIs" dxfId="6882" priority="1282" operator="lessThan">
      <formula>$C$4</formula>
    </cfRule>
  </conditionalFormatting>
  <conditionalFormatting sqref="AP60">
    <cfRule type="cellIs" dxfId="6881" priority="1283" operator="lessThan">
      <formula>$C$4</formula>
    </cfRule>
  </conditionalFormatting>
  <conditionalFormatting sqref="AQ11">
    <cfRule type="cellIs" dxfId="6880" priority="1284" operator="lessThan">
      <formula>$C$4</formula>
    </cfRule>
  </conditionalFormatting>
  <conditionalFormatting sqref="AQ12">
    <cfRule type="cellIs" dxfId="6879" priority="1285" operator="lessThan">
      <formula>$C$4</formula>
    </cfRule>
  </conditionalFormatting>
  <conditionalFormatting sqref="AQ13">
    <cfRule type="cellIs" dxfId="6878" priority="1286" operator="lessThan">
      <formula>$C$4</formula>
    </cfRule>
  </conditionalFormatting>
  <conditionalFormatting sqref="AQ14">
    <cfRule type="cellIs" dxfId="6877" priority="1287" operator="lessThan">
      <formula>$C$4</formula>
    </cfRule>
  </conditionalFormatting>
  <conditionalFormatting sqref="AQ15">
    <cfRule type="cellIs" dxfId="6876" priority="1288" operator="lessThan">
      <formula>$C$4</formula>
    </cfRule>
  </conditionalFormatting>
  <conditionalFormatting sqref="AQ16">
    <cfRule type="cellIs" dxfId="6875" priority="1289" operator="lessThan">
      <formula>$C$4</formula>
    </cfRule>
  </conditionalFormatting>
  <conditionalFormatting sqref="AQ17">
    <cfRule type="cellIs" dxfId="6874" priority="1290" operator="lessThan">
      <formula>$C$4</formula>
    </cfRule>
  </conditionalFormatting>
  <conditionalFormatting sqref="AQ18">
    <cfRule type="cellIs" dxfId="6873" priority="1291" operator="lessThan">
      <formula>$C$4</formula>
    </cfRule>
  </conditionalFormatting>
  <conditionalFormatting sqref="AQ19">
    <cfRule type="cellIs" dxfId="6872" priority="1292" operator="lessThan">
      <formula>$C$4</formula>
    </cfRule>
  </conditionalFormatting>
  <conditionalFormatting sqref="AQ20">
    <cfRule type="cellIs" dxfId="6871" priority="1293" operator="lessThan">
      <formula>$C$4</formula>
    </cfRule>
  </conditionalFormatting>
  <conditionalFormatting sqref="AQ21">
    <cfRule type="cellIs" dxfId="6870" priority="1294" operator="lessThan">
      <formula>$C$4</formula>
    </cfRule>
  </conditionalFormatting>
  <conditionalFormatting sqref="AQ22">
    <cfRule type="cellIs" dxfId="6869" priority="1295" operator="lessThan">
      <formula>$C$4</formula>
    </cfRule>
  </conditionalFormatting>
  <conditionalFormatting sqref="AQ23">
    <cfRule type="cellIs" dxfId="6868" priority="1296" operator="lessThan">
      <formula>$C$4</formula>
    </cfRule>
  </conditionalFormatting>
  <conditionalFormatting sqref="AQ24">
    <cfRule type="cellIs" dxfId="6867" priority="1297" operator="lessThan">
      <formula>$C$4</formula>
    </cfRule>
  </conditionalFormatting>
  <conditionalFormatting sqref="AQ25">
    <cfRule type="cellIs" dxfId="6866" priority="1298" operator="lessThan">
      <formula>$C$4</formula>
    </cfRule>
  </conditionalFormatting>
  <conditionalFormatting sqref="AQ26">
    <cfRule type="cellIs" dxfId="6865" priority="1299" operator="lessThan">
      <formula>$C$4</formula>
    </cfRule>
  </conditionalFormatting>
  <conditionalFormatting sqref="AQ27">
    <cfRule type="cellIs" dxfId="6864" priority="1300" operator="lessThan">
      <formula>$C$4</formula>
    </cfRule>
  </conditionalFormatting>
  <conditionalFormatting sqref="AQ28">
    <cfRule type="cellIs" dxfId="6863" priority="1301" operator="lessThan">
      <formula>$C$4</formula>
    </cfRule>
  </conditionalFormatting>
  <conditionalFormatting sqref="AQ29">
    <cfRule type="cellIs" dxfId="6862" priority="1302" operator="lessThan">
      <formula>$C$4</formula>
    </cfRule>
  </conditionalFormatting>
  <conditionalFormatting sqref="AQ30">
    <cfRule type="cellIs" dxfId="6861" priority="1303" operator="lessThan">
      <formula>$C$4</formula>
    </cfRule>
  </conditionalFormatting>
  <conditionalFormatting sqref="AQ31">
    <cfRule type="cellIs" dxfId="6860" priority="1304" operator="lessThan">
      <formula>$C$4</formula>
    </cfRule>
  </conditionalFormatting>
  <conditionalFormatting sqref="AQ32">
    <cfRule type="cellIs" dxfId="6859" priority="1305" operator="lessThan">
      <formula>$C$4</formula>
    </cfRule>
  </conditionalFormatting>
  <conditionalFormatting sqref="AQ33">
    <cfRule type="cellIs" dxfId="6858" priority="1306" operator="lessThan">
      <formula>$C$4</formula>
    </cfRule>
  </conditionalFormatting>
  <conditionalFormatting sqref="AQ34">
    <cfRule type="cellIs" dxfId="6857" priority="1307" operator="lessThan">
      <formula>$C$4</formula>
    </cfRule>
  </conditionalFormatting>
  <conditionalFormatting sqref="AQ35">
    <cfRule type="cellIs" dxfId="6856" priority="1308" operator="lessThan">
      <formula>$C$4</formula>
    </cfRule>
  </conditionalFormatting>
  <conditionalFormatting sqref="AQ36">
    <cfRule type="cellIs" dxfId="6855" priority="1309" operator="lessThan">
      <formula>$C$4</formula>
    </cfRule>
  </conditionalFormatting>
  <conditionalFormatting sqref="AQ37">
    <cfRule type="cellIs" dxfId="6854" priority="1310" operator="lessThan">
      <formula>$C$4</formula>
    </cfRule>
  </conditionalFormatting>
  <conditionalFormatting sqref="AQ38">
    <cfRule type="cellIs" dxfId="6853" priority="1311" operator="lessThan">
      <formula>$C$4</formula>
    </cfRule>
  </conditionalFormatting>
  <conditionalFormatting sqref="AQ39">
    <cfRule type="cellIs" dxfId="6852" priority="1312" operator="lessThan">
      <formula>$C$4</formula>
    </cfRule>
  </conditionalFormatting>
  <conditionalFormatting sqref="AQ40">
    <cfRule type="cellIs" dxfId="6851" priority="1313" operator="lessThan">
      <formula>$C$4</formula>
    </cfRule>
  </conditionalFormatting>
  <conditionalFormatting sqref="AQ41">
    <cfRule type="cellIs" dxfId="6850" priority="1314" operator="lessThan">
      <formula>$C$4</formula>
    </cfRule>
  </conditionalFormatting>
  <conditionalFormatting sqref="AQ42">
    <cfRule type="cellIs" dxfId="6849" priority="1315" operator="lessThan">
      <formula>$C$4</formula>
    </cfRule>
  </conditionalFormatting>
  <conditionalFormatting sqref="AQ43">
    <cfRule type="cellIs" dxfId="6848" priority="1316" operator="lessThan">
      <formula>$C$4</formula>
    </cfRule>
  </conditionalFormatting>
  <conditionalFormatting sqref="AQ44">
    <cfRule type="cellIs" dxfId="6847" priority="1317" operator="lessThan">
      <formula>$C$4</formula>
    </cfRule>
  </conditionalFormatting>
  <conditionalFormatting sqref="AQ45">
    <cfRule type="cellIs" dxfId="6846" priority="1318" operator="lessThan">
      <formula>$C$4</formula>
    </cfRule>
  </conditionalFormatting>
  <conditionalFormatting sqref="AQ46">
    <cfRule type="cellIs" dxfId="6845" priority="1319" operator="lessThan">
      <formula>$C$4</formula>
    </cfRule>
  </conditionalFormatting>
  <conditionalFormatting sqref="AQ47">
    <cfRule type="cellIs" dxfId="6844" priority="1320" operator="lessThan">
      <formula>$C$4</formula>
    </cfRule>
  </conditionalFormatting>
  <conditionalFormatting sqref="AQ48">
    <cfRule type="cellIs" dxfId="6843" priority="1321" operator="lessThan">
      <formula>$C$4</formula>
    </cfRule>
  </conditionalFormatting>
  <conditionalFormatting sqref="AQ49">
    <cfRule type="cellIs" dxfId="6842" priority="1322" operator="lessThan">
      <formula>$C$4</formula>
    </cfRule>
  </conditionalFormatting>
  <conditionalFormatting sqref="AQ50">
    <cfRule type="cellIs" dxfId="6841" priority="1323" operator="lessThan">
      <formula>$C$4</formula>
    </cfRule>
  </conditionalFormatting>
  <conditionalFormatting sqref="AQ51">
    <cfRule type="cellIs" dxfId="6840" priority="1324" operator="lessThan">
      <formula>$C$4</formula>
    </cfRule>
  </conditionalFormatting>
  <conditionalFormatting sqref="AQ52">
    <cfRule type="cellIs" dxfId="6839" priority="1325" operator="lessThan">
      <formula>$C$4</formula>
    </cfRule>
  </conditionalFormatting>
  <conditionalFormatting sqref="AQ53">
    <cfRule type="cellIs" dxfId="6838" priority="1326" operator="lessThan">
      <formula>$C$4</formula>
    </cfRule>
  </conditionalFormatting>
  <conditionalFormatting sqref="AQ54">
    <cfRule type="cellIs" dxfId="6837" priority="1327" operator="lessThan">
      <formula>$C$4</formula>
    </cfRule>
  </conditionalFormatting>
  <conditionalFormatting sqref="AQ55">
    <cfRule type="cellIs" dxfId="6836" priority="1328" operator="lessThan">
      <formula>$C$4</formula>
    </cfRule>
  </conditionalFormatting>
  <conditionalFormatting sqref="AQ56">
    <cfRule type="cellIs" dxfId="6835" priority="1329" operator="lessThan">
      <formula>$C$4</formula>
    </cfRule>
  </conditionalFormatting>
  <conditionalFormatting sqref="AQ57">
    <cfRule type="cellIs" dxfId="6834" priority="1330" operator="lessThan">
      <formula>$C$4</formula>
    </cfRule>
  </conditionalFormatting>
  <conditionalFormatting sqref="AQ58">
    <cfRule type="cellIs" dxfId="6833" priority="1331" operator="lessThan">
      <formula>$C$4</formula>
    </cfRule>
  </conditionalFormatting>
  <conditionalFormatting sqref="AQ59">
    <cfRule type="cellIs" dxfId="6832" priority="1332" operator="lessThan">
      <formula>$C$4</formula>
    </cfRule>
  </conditionalFormatting>
  <conditionalFormatting sqref="AQ60">
    <cfRule type="cellIs" dxfId="6831" priority="1333" operator="lessThan">
      <formula>$C$4</formula>
    </cfRule>
  </conditionalFormatting>
  <conditionalFormatting sqref="AR11">
    <cfRule type="cellIs" dxfId="6830" priority="1334" operator="lessThan">
      <formula>$C$4</formula>
    </cfRule>
  </conditionalFormatting>
  <conditionalFormatting sqref="AR12">
    <cfRule type="cellIs" dxfId="6829" priority="1335" operator="lessThan">
      <formula>$C$4</formula>
    </cfRule>
  </conditionalFormatting>
  <conditionalFormatting sqref="AR13">
    <cfRule type="cellIs" dxfId="6828" priority="1336" operator="lessThan">
      <formula>$C$4</formula>
    </cfRule>
  </conditionalFormatting>
  <conditionalFormatting sqref="AR14">
    <cfRule type="cellIs" dxfId="6827" priority="1337" operator="lessThan">
      <formula>$C$4</formula>
    </cfRule>
  </conditionalFormatting>
  <conditionalFormatting sqref="AR15">
    <cfRule type="cellIs" dxfId="6826" priority="1338" operator="lessThan">
      <formula>$C$4</formula>
    </cfRule>
  </conditionalFormatting>
  <conditionalFormatting sqref="AR16">
    <cfRule type="cellIs" dxfId="6825" priority="1339" operator="lessThan">
      <formula>$C$4</formula>
    </cfRule>
  </conditionalFormatting>
  <conditionalFormatting sqref="AR17">
    <cfRule type="cellIs" dxfId="6824" priority="1340" operator="lessThan">
      <formula>$C$4</formula>
    </cfRule>
  </conditionalFormatting>
  <conditionalFormatting sqref="AR18">
    <cfRule type="cellIs" dxfId="6823" priority="1341" operator="lessThan">
      <formula>$C$4</formula>
    </cfRule>
  </conditionalFormatting>
  <conditionalFormatting sqref="AR19">
    <cfRule type="cellIs" dxfId="6822" priority="1342" operator="lessThan">
      <formula>$C$4</formula>
    </cfRule>
  </conditionalFormatting>
  <conditionalFormatting sqref="AR20">
    <cfRule type="cellIs" dxfId="6821" priority="1343" operator="lessThan">
      <formula>$C$4</formula>
    </cfRule>
  </conditionalFormatting>
  <conditionalFormatting sqref="AR21">
    <cfRule type="cellIs" dxfId="6820" priority="1344" operator="lessThan">
      <formula>$C$4</formula>
    </cfRule>
  </conditionalFormatting>
  <conditionalFormatting sqref="AR22">
    <cfRule type="cellIs" dxfId="6819" priority="1345" operator="lessThan">
      <formula>$C$4</formula>
    </cfRule>
  </conditionalFormatting>
  <conditionalFormatting sqref="AR23">
    <cfRule type="cellIs" dxfId="6818" priority="1346" operator="lessThan">
      <formula>$C$4</formula>
    </cfRule>
  </conditionalFormatting>
  <conditionalFormatting sqref="AR24">
    <cfRule type="cellIs" dxfId="6817" priority="1347" operator="lessThan">
      <formula>$C$4</formula>
    </cfRule>
  </conditionalFormatting>
  <conditionalFormatting sqref="AR25">
    <cfRule type="cellIs" dxfId="6816" priority="1348" operator="lessThan">
      <formula>$C$4</formula>
    </cfRule>
  </conditionalFormatting>
  <conditionalFormatting sqref="AR26">
    <cfRule type="cellIs" dxfId="6815" priority="1349" operator="lessThan">
      <formula>$C$4</formula>
    </cfRule>
  </conditionalFormatting>
  <conditionalFormatting sqref="AR27">
    <cfRule type="cellIs" dxfId="6814" priority="1350" operator="lessThan">
      <formula>$C$4</formula>
    </cfRule>
  </conditionalFormatting>
  <conditionalFormatting sqref="AR28">
    <cfRule type="cellIs" dxfId="6813" priority="1351" operator="lessThan">
      <formula>$C$4</formula>
    </cfRule>
  </conditionalFormatting>
  <conditionalFormatting sqref="AR29">
    <cfRule type="cellIs" dxfId="6812" priority="1352" operator="lessThan">
      <formula>$C$4</formula>
    </cfRule>
  </conditionalFormatting>
  <conditionalFormatting sqref="AR30">
    <cfRule type="cellIs" dxfId="6811" priority="1353" operator="lessThan">
      <formula>$C$4</formula>
    </cfRule>
  </conditionalFormatting>
  <conditionalFormatting sqref="AR31">
    <cfRule type="cellIs" dxfId="6810" priority="1354" operator="lessThan">
      <formula>$C$4</formula>
    </cfRule>
  </conditionalFormatting>
  <conditionalFormatting sqref="AR32">
    <cfRule type="cellIs" dxfId="6809" priority="1355" operator="lessThan">
      <formula>$C$4</formula>
    </cfRule>
  </conditionalFormatting>
  <conditionalFormatting sqref="AR33">
    <cfRule type="cellIs" dxfId="6808" priority="1356" operator="lessThan">
      <formula>$C$4</formula>
    </cfRule>
  </conditionalFormatting>
  <conditionalFormatting sqref="AR34">
    <cfRule type="cellIs" dxfId="6807" priority="1357" operator="lessThan">
      <formula>$C$4</formula>
    </cfRule>
  </conditionalFormatting>
  <conditionalFormatting sqref="AR35">
    <cfRule type="cellIs" dxfId="6806" priority="1358" operator="lessThan">
      <formula>$C$4</formula>
    </cfRule>
  </conditionalFormatting>
  <conditionalFormatting sqref="AR36">
    <cfRule type="cellIs" dxfId="6805" priority="1359" operator="lessThan">
      <formula>$C$4</formula>
    </cfRule>
  </conditionalFormatting>
  <conditionalFormatting sqref="AR37">
    <cfRule type="cellIs" dxfId="6804" priority="1360" operator="lessThan">
      <formula>$C$4</formula>
    </cfRule>
  </conditionalFormatting>
  <conditionalFormatting sqref="AR38">
    <cfRule type="cellIs" dxfId="6803" priority="1361" operator="lessThan">
      <formula>$C$4</formula>
    </cfRule>
  </conditionalFormatting>
  <conditionalFormatting sqref="AR39">
    <cfRule type="cellIs" dxfId="6802" priority="1362" operator="lessThan">
      <formula>$C$4</formula>
    </cfRule>
  </conditionalFormatting>
  <conditionalFormatting sqref="AR40">
    <cfRule type="cellIs" dxfId="6801" priority="1363" operator="lessThan">
      <formula>$C$4</formula>
    </cfRule>
  </conditionalFormatting>
  <conditionalFormatting sqref="AR41">
    <cfRule type="cellIs" dxfId="6800" priority="1364" operator="lessThan">
      <formula>$C$4</formula>
    </cfRule>
  </conditionalFormatting>
  <conditionalFormatting sqref="AR42">
    <cfRule type="cellIs" dxfId="6799" priority="1365" operator="lessThan">
      <formula>$C$4</formula>
    </cfRule>
  </conditionalFormatting>
  <conditionalFormatting sqref="AR43">
    <cfRule type="cellIs" dxfId="6798" priority="1366" operator="lessThan">
      <formula>$C$4</formula>
    </cfRule>
  </conditionalFormatting>
  <conditionalFormatting sqref="AR44">
    <cfRule type="cellIs" dxfId="6797" priority="1367" operator="lessThan">
      <formula>$C$4</formula>
    </cfRule>
  </conditionalFormatting>
  <conditionalFormatting sqref="AR45">
    <cfRule type="cellIs" dxfId="6796" priority="1368" operator="lessThan">
      <formula>$C$4</formula>
    </cfRule>
  </conditionalFormatting>
  <conditionalFormatting sqref="AR46">
    <cfRule type="cellIs" dxfId="6795" priority="1369" operator="lessThan">
      <formula>$C$4</formula>
    </cfRule>
  </conditionalFormatting>
  <conditionalFormatting sqref="AR47">
    <cfRule type="cellIs" dxfId="6794" priority="1370" operator="lessThan">
      <formula>$C$4</formula>
    </cfRule>
  </conditionalFormatting>
  <conditionalFormatting sqref="AR48">
    <cfRule type="cellIs" dxfId="6793" priority="1371" operator="lessThan">
      <formula>$C$4</formula>
    </cfRule>
  </conditionalFormatting>
  <conditionalFormatting sqref="AR49">
    <cfRule type="cellIs" dxfId="6792" priority="1372" operator="lessThan">
      <formula>$C$4</formula>
    </cfRule>
  </conditionalFormatting>
  <conditionalFormatting sqref="AR50">
    <cfRule type="cellIs" dxfId="6791" priority="1373" operator="lessThan">
      <formula>$C$4</formula>
    </cfRule>
  </conditionalFormatting>
  <conditionalFormatting sqref="AR51">
    <cfRule type="cellIs" dxfId="6790" priority="1374" operator="lessThan">
      <formula>$C$4</formula>
    </cfRule>
  </conditionalFormatting>
  <conditionalFormatting sqref="AR52">
    <cfRule type="cellIs" dxfId="6789" priority="1375" operator="lessThan">
      <formula>$C$4</formula>
    </cfRule>
  </conditionalFormatting>
  <conditionalFormatting sqref="AR53">
    <cfRule type="cellIs" dxfId="6788" priority="1376" operator="lessThan">
      <formula>$C$4</formula>
    </cfRule>
  </conditionalFormatting>
  <conditionalFormatting sqref="AR54">
    <cfRule type="cellIs" dxfId="6787" priority="1377" operator="lessThan">
      <formula>$C$4</formula>
    </cfRule>
  </conditionalFormatting>
  <conditionalFormatting sqref="AR55">
    <cfRule type="cellIs" dxfId="6786" priority="1378" operator="lessThan">
      <formula>$C$4</formula>
    </cfRule>
  </conditionalFormatting>
  <conditionalFormatting sqref="AR56">
    <cfRule type="cellIs" dxfId="6785" priority="1379" operator="lessThan">
      <formula>$C$4</formula>
    </cfRule>
  </conditionalFormatting>
  <conditionalFormatting sqref="AR57">
    <cfRule type="cellIs" dxfId="6784" priority="1380" operator="lessThan">
      <formula>$C$4</formula>
    </cfRule>
  </conditionalFormatting>
  <conditionalFormatting sqref="AR58">
    <cfRule type="cellIs" dxfId="6783" priority="1381" operator="lessThan">
      <formula>$C$4</formula>
    </cfRule>
  </conditionalFormatting>
  <conditionalFormatting sqref="AR59">
    <cfRule type="cellIs" dxfId="6782" priority="1382" operator="lessThan">
      <formula>$C$4</formula>
    </cfRule>
  </conditionalFormatting>
  <conditionalFormatting sqref="AR60">
    <cfRule type="cellIs" dxfId="6781" priority="1383" operator="lessThan">
      <formula>$C$4</formula>
    </cfRule>
  </conditionalFormatting>
  <conditionalFormatting sqref="AS11">
    <cfRule type="cellIs" dxfId="6780" priority="1384" operator="lessThan">
      <formula>$C$4</formula>
    </cfRule>
  </conditionalFormatting>
  <conditionalFormatting sqref="AS12">
    <cfRule type="cellIs" dxfId="6779" priority="1385" operator="lessThan">
      <formula>$C$4</formula>
    </cfRule>
  </conditionalFormatting>
  <conditionalFormatting sqref="AS13">
    <cfRule type="cellIs" dxfId="6778" priority="1386" operator="lessThan">
      <formula>$C$4</formula>
    </cfRule>
  </conditionalFormatting>
  <conditionalFormatting sqref="AS14">
    <cfRule type="cellIs" dxfId="6777" priority="1387" operator="lessThan">
      <formula>$C$4</formula>
    </cfRule>
  </conditionalFormatting>
  <conditionalFormatting sqref="AS15">
    <cfRule type="cellIs" dxfId="6776" priority="1388" operator="lessThan">
      <formula>$C$4</formula>
    </cfRule>
  </conditionalFormatting>
  <conditionalFormatting sqref="AS16">
    <cfRule type="cellIs" dxfId="6775" priority="1389" operator="lessThan">
      <formula>$C$4</formula>
    </cfRule>
  </conditionalFormatting>
  <conditionalFormatting sqref="AS17">
    <cfRule type="cellIs" dxfId="6774" priority="1390" operator="lessThan">
      <formula>$C$4</formula>
    </cfRule>
  </conditionalFormatting>
  <conditionalFormatting sqref="AS18">
    <cfRule type="cellIs" dxfId="6773" priority="1391" operator="lessThan">
      <formula>$C$4</formula>
    </cfRule>
  </conditionalFormatting>
  <conditionalFormatting sqref="AS19">
    <cfRule type="cellIs" dxfId="6772" priority="1392" operator="lessThan">
      <formula>$C$4</formula>
    </cfRule>
  </conditionalFormatting>
  <conditionalFormatting sqref="AS20">
    <cfRule type="cellIs" dxfId="6771" priority="1393" operator="lessThan">
      <formula>$C$4</formula>
    </cfRule>
  </conditionalFormatting>
  <conditionalFormatting sqref="AS21">
    <cfRule type="cellIs" dxfId="6770" priority="1394" operator="lessThan">
      <formula>$C$4</formula>
    </cfRule>
  </conditionalFormatting>
  <conditionalFormatting sqref="AS22">
    <cfRule type="cellIs" dxfId="6769" priority="1395" operator="lessThan">
      <formula>$C$4</formula>
    </cfRule>
  </conditionalFormatting>
  <conditionalFormatting sqref="AS23">
    <cfRule type="cellIs" dxfId="6768" priority="1396" operator="lessThan">
      <formula>$C$4</formula>
    </cfRule>
  </conditionalFormatting>
  <conditionalFormatting sqref="AS24">
    <cfRule type="cellIs" dxfId="6767" priority="1397" operator="lessThan">
      <formula>$C$4</formula>
    </cfRule>
  </conditionalFormatting>
  <conditionalFormatting sqref="AS25">
    <cfRule type="cellIs" dxfId="6766" priority="1398" operator="lessThan">
      <formula>$C$4</formula>
    </cfRule>
  </conditionalFormatting>
  <conditionalFormatting sqref="AS26">
    <cfRule type="cellIs" dxfId="6765" priority="1399" operator="lessThan">
      <formula>$C$4</formula>
    </cfRule>
  </conditionalFormatting>
  <conditionalFormatting sqref="AS27">
    <cfRule type="cellIs" dxfId="6764" priority="1400" operator="lessThan">
      <formula>$C$4</formula>
    </cfRule>
  </conditionalFormatting>
  <conditionalFormatting sqref="AS28">
    <cfRule type="cellIs" dxfId="6763" priority="1401" operator="lessThan">
      <formula>$C$4</formula>
    </cfRule>
  </conditionalFormatting>
  <conditionalFormatting sqref="AS29">
    <cfRule type="cellIs" dxfId="6762" priority="1402" operator="lessThan">
      <formula>$C$4</formula>
    </cfRule>
  </conditionalFormatting>
  <conditionalFormatting sqref="AS30">
    <cfRule type="cellIs" dxfId="6761" priority="1403" operator="lessThan">
      <formula>$C$4</formula>
    </cfRule>
  </conditionalFormatting>
  <conditionalFormatting sqref="AS31">
    <cfRule type="cellIs" dxfId="6760" priority="1404" operator="lessThan">
      <formula>$C$4</formula>
    </cfRule>
  </conditionalFormatting>
  <conditionalFormatting sqref="AS32">
    <cfRule type="cellIs" dxfId="6759" priority="1405" operator="lessThan">
      <formula>$C$4</formula>
    </cfRule>
  </conditionalFormatting>
  <conditionalFormatting sqref="AS33">
    <cfRule type="cellIs" dxfId="6758" priority="1406" operator="lessThan">
      <formula>$C$4</formula>
    </cfRule>
  </conditionalFormatting>
  <conditionalFormatting sqref="AS34">
    <cfRule type="cellIs" dxfId="6757" priority="1407" operator="lessThan">
      <formula>$C$4</formula>
    </cfRule>
  </conditionalFormatting>
  <conditionalFormatting sqref="AS35">
    <cfRule type="cellIs" dxfId="6756" priority="1408" operator="lessThan">
      <formula>$C$4</formula>
    </cfRule>
  </conditionalFormatting>
  <conditionalFormatting sqref="AS36">
    <cfRule type="cellIs" dxfId="6755" priority="1409" operator="lessThan">
      <formula>$C$4</formula>
    </cfRule>
  </conditionalFormatting>
  <conditionalFormatting sqref="AS37">
    <cfRule type="cellIs" dxfId="6754" priority="1410" operator="lessThan">
      <formula>$C$4</formula>
    </cfRule>
  </conditionalFormatting>
  <conditionalFormatting sqref="AS38">
    <cfRule type="cellIs" dxfId="6753" priority="1411" operator="lessThan">
      <formula>$C$4</formula>
    </cfRule>
  </conditionalFormatting>
  <conditionalFormatting sqref="AS39">
    <cfRule type="cellIs" dxfId="6752" priority="1412" operator="lessThan">
      <formula>$C$4</formula>
    </cfRule>
  </conditionalFormatting>
  <conditionalFormatting sqref="AS40">
    <cfRule type="cellIs" dxfId="6751" priority="1413" operator="lessThan">
      <formula>$C$4</formula>
    </cfRule>
  </conditionalFormatting>
  <conditionalFormatting sqref="AS41">
    <cfRule type="cellIs" dxfId="6750" priority="1414" operator="lessThan">
      <formula>$C$4</formula>
    </cfRule>
  </conditionalFormatting>
  <conditionalFormatting sqref="AS42">
    <cfRule type="cellIs" dxfId="6749" priority="1415" operator="lessThan">
      <formula>$C$4</formula>
    </cfRule>
  </conditionalFormatting>
  <conditionalFormatting sqref="AS43">
    <cfRule type="cellIs" dxfId="6748" priority="1416" operator="lessThan">
      <formula>$C$4</formula>
    </cfRule>
  </conditionalFormatting>
  <conditionalFormatting sqref="AS44">
    <cfRule type="cellIs" dxfId="6747" priority="1417" operator="lessThan">
      <formula>$C$4</formula>
    </cfRule>
  </conditionalFormatting>
  <conditionalFormatting sqref="AS45">
    <cfRule type="cellIs" dxfId="6746" priority="1418" operator="lessThan">
      <formula>$C$4</formula>
    </cfRule>
  </conditionalFormatting>
  <conditionalFormatting sqref="AS46">
    <cfRule type="cellIs" dxfId="6745" priority="1419" operator="lessThan">
      <formula>$C$4</formula>
    </cfRule>
  </conditionalFormatting>
  <conditionalFormatting sqref="AS47">
    <cfRule type="cellIs" dxfId="6744" priority="1420" operator="lessThan">
      <formula>$C$4</formula>
    </cfRule>
  </conditionalFormatting>
  <conditionalFormatting sqref="AS48">
    <cfRule type="cellIs" dxfId="6743" priority="1421" operator="lessThan">
      <formula>$C$4</formula>
    </cfRule>
  </conditionalFormatting>
  <conditionalFormatting sqref="AS49">
    <cfRule type="cellIs" dxfId="6742" priority="1422" operator="lessThan">
      <formula>$C$4</formula>
    </cfRule>
  </conditionalFormatting>
  <conditionalFormatting sqref="AS50">
    <cfRule type="cellIs" dxfId="6741" priority="1423" operator="lessThan">
      <formula>$C$4</formula>
    </cfRule>
  </conditionalFormatting>
  <conditionalFormatting sqref="AS51">
    <cfRule type="cellIs" dxfId="6740" priority="1424" operator="lessThan">
      <formula>$C$4</formula>
    </cfRule>
  </conditionalFormatting>
  <conditionalFormatting sqref="AS52">
    <cfRule type="cellIs" dxfId="6739" priority="1425" operator="lessThan">
      <formula>$C$4</formula>
    </cfRule>
  </conditionalFormatting>
  <conditionalFormatting sqref="AS53">
    <cfRule type="cellIs" dxfId="6738" priority="1426" operator="lessThan">
      <formula>$C$4</formula>
    </cfRule>
  </conditionalFormatting>
  <conditionalFormatting sqref="AS54">
    <cfRule type="cellIs" dxfId="6737" priority="1427" operator="lessThan">
      <formula>$C$4</formula>
    </cfRule>
  </conditionalFormatting>
  <conditionalFormatting sqref="AS55">
    <cfRule type="cellIs" dxfId="6736" priority="1428" operator="lessThan">
      <formula>$C$4</formula>
    </cfRule>
  </conditionalFormatting>
  <conditionalFormatting sqref="AS56">
    <cfRule type="cellIs" dxfId="6735" priority="1429" operator="lessThan">
      <formula>$C$4</formula>
    </cfRule>
  </conditionalFormatting>
  <conditionalFormatting sqref="AS57">
    <cfRule type="cellIs" dxfId="6734" priority="1430" operator="lessThan">
      <formula>$C$4</formula>
    </cfRule>
  </conditionalFormatting>
  <conditionalFormatting sqref="AS58">
    <cfRule type="cellIs" dxfId="6733" priority="1431" operator="lessThan">
      <formula>$C$4</formula>
    </cfRule>
  </conditionalFormatting>
  <conditionalFormatting sqref="AS59">
    <cfRule type="cellIs" dxfId="6732" priority="1432" operator="lessThan">
      <formula>$C$4</formula>
    </cfRule>
  </conditionalFormatting>
  <conditionalFormatting sqref="AS60">
    <cfRule type="cellIs" dxfId="6731" priority="1433" operator="lessThan">
      <formula>$C$4</formula>
    </cfRule>
  </conditionalFormatting>
  <conditionalFormatting sqref="AT11">
    <cfRule type="cellIs" dxfId="6730" priority="1434" operator="lessThan">
      <formula>$C$4</formula>
    </cfRule>
  </conditionalFormatting>
  <conditionalFormatting sqref="AT12">
    <cfRule type="cellIs" dxfId="6729" priority="1435" operator="lessThan">
      <formula>$C$4</formula>
    </cfRule>
  </conditionalFormatting>
  <conditionalFormatting sqref="AT13">
    <cfRule type="cellIs" dxfId="6728" priority="1436" operator="lessThan">
      <formula>$C$4</formula>
    </cfRule>
  </conditionalFormatting>
  <conditionalFormatting sqref="AT14">
    <cfRule type="cellIs" dxfId="6727" priority="1437" operator="lessThan">
      <formula>$C$4</formula>
    </cfRule>
  </conditionalFormatting>
  <conditionalFormatting sqref="AT15">
    <cfRule type="cellIs" dxfId="6726" priority="1438" operator="lessThan">
      <formula>$C$4</formula>
    </cfRule>
  </conditionalFormatting>
  <conditionalFormatting sqref="AT16">
    <cfRule type="cellIs" dxfId="6725" priority="1439" operator="lessThan">
      <formula>$C$4</formula>
    </cfRule>
  </conditionalFormatting>
  <conditionalFormatting sqref="AT17">
    <cfRule type="cellIs" dxfId="6724" priority="1440" operator="lessThan">
      <formula>$C$4</formula>
    </cfRule>
  </conditionalFormatting>
  <conditionalFormatting sqref="AT18">
    <cfRule type="cellIs" dxfId="6723" priority="1441" operator="lessThan">
      <formula>$C$4</formula>
    </cfRule>
  </conditionalFormatting>
  <conditionalFormatting sqref="AT19">
    <cfRule type="cellIs" dxfId="6722" priority="1442" operator="lessThan">
      <formula>$C$4</formula>
    </cfRule>
  </conditionalFormatting>
  <conditionalFormatting sqref="AT20">
    <cfRule type="cellIs" dxfId="6721" priority="1443" operator="lessThan">
      <formula>$C$4</formula>
    </cfRule>
  </conditionalFormatting>
  <conditionalFormatting sqref="AT21">
    <cfRule type="cellIs" dxfId="6720" priority="1444" operator="lessThan">
      <formula>$C$4</formula>
    </cfRule>
  </conditionalFormatting>
  <conditionalFormatting sqref="AT22">
    <cfRule type="cellIs" dxfId="6719" priority="1445" operator="lessThan">
      <formula>$C$4</formula>
    </cfRule>
  </conditionalFormatting>
  <conditionalFormatting sqref="AT23">
    <cfRule type="cellIs" dxfId="6718" priority="1446" operator="lessThan">
      <formula>$C$4</formula>
    </cfRule>
  </conditionalFormatting>
  <conditionalFormatting sqref="AT24">
    <cfRule type="cellIs" dxfId="6717" priority="1447" operator="lessThan">
      <formula>$C$4</formula>
    </cfRule>
  </conditionalFormatting>
  <conditionalFormatting sqref="AT25">
    <cfRule type="cellIs" dxfId="6716" priority="1448" operator="lessThan">
      <formula>$C$4</formula>
    </cfRule>
  </conditionalFormatting>
  <conditionalFormatting sqref="AT26">
    <cfRule type="cellIs" dxfId="6715" priority="1449" operator="lessThan">
      <formula>$C$4</formula>
    </cfRule>
  </conditionalFormatting>
  <conditionalFormatting sqref="AT27">
    <cfRule type="cellIs" dxfId="6714" priority="1450" operator="lessThan">
      <formula>$C$4</formula>
    </cfRule>
  </conditionalFormatting>
  <conditionalFormatting sqref="AT28">
    <cfRule type="cellIs" dxfId="6713" priority="1451" operator="lessThan">
      <formula>$C$4</formula>
    </cfRule>
  </conditionalFormatting>
  <conditionalFormatting sqref="AT29">
    <cfRule type="cellIs" dxfId="6712" priority="1452" operator="lessThan">
      <formula>$C$4</formula>
    </cfRule>
  </conditionalFormatting>
  <conditionalFormatting sqref="AT30">
    <cfRule type="cellIs" dxfId="6711" priority="1453" operator="lessThan">
      <formula>$C$4</formula>
    </cfRule>
  </conditionalFormatting>
  <conditionalFormatting sqref="AT31">
    <cfRule type="cellIs" dxfId="6710" priority="1454" operator="lessThan">
      <formula>$C$4</formula>
    </cfRule>
  </conditionalFormatting>
  <conditionalFormatting sqref="AT32">
    <cfRule type="cellIs" dxfId="6709" priority="1455" operator="lessThan">
      <formula>$C$4</formula>
    </cfRule>
  </conditionalFormatting>
  <conditionalFormatting sqref="AT33">
    <cfRule type="cellIs" dxfId="6708" priority="1456" operator="lessThan">
      <formula>$C$4</formula>
    </cfRule>
  </conditionalFormatting>
  <conditionalFormatting sqref="AT34">
    <cfRule type="cellIs" dxfId="6707" priority="1457" operator="lessThan">
      <formula>$C$4</formula>
    </cfRule>
  </conditionalFormatting>
  <conditionalFormatting sqref="AT35">
    <cfRule type="cellIs" dxfId="6706" priority="1458" operator="lessThan">
      <formula>$C$4</formula>
    </cfRule>
  </conditionalFormatting>
  <conditionalFormatting sqref="AT36">
    <cfRule type="cellIs" dxfId="6705" priority="1459" operator="lessThan">
      <formula>$C$4</formula>
    </cfRule>
  </conditionalFormatting>
  <conditionalFormatting sqref="AT37">
    <cfRule type="cellIs" dxfId="6704" priority="1460" operator="lessThan">
      <formula>$C$4</formula>
    </cfRule>
  </conditionalFormatting>
  <conditionalFormatting sqref="AT38">
    <cfRule type="cellIs" dxfId="6703" priority="1461" operator="lessThan">
      <formula>$C$4</formula>
    </cfRule>
  </conditionalFormatting>
  <conditionalFormatting sqref="AT39">
    <cfRule type="cellIs" dxfId="6702" priority="1462" operator="lessThan">
      <formula>$C$4</formula>
    </cfRule>
  </conditionalFormatting>
  <conditionalFormatting sqref="AT40">
    <cfRule type="cellIs" dxfId="6701" priority="1463" operator="lessThan">
      <formula>$C$4</formula>
    </cfRule>
  </conditionalFormatting>
  <conditionalFormatting sqref="AT41">
    <cfRule type="cellIs" dxfId="6700" priority="1464" operator="lessThan">
      <formula>$C$4</formula>
    </cfRule>
  </conditionalFormatting>
  <conditionalFormatting sqref="AT42">
    <cfRule type="cellIs" dxfId="6699" priority="1465" operator="lessThan">
      <formula>$C$4</formula>
    </cfRule>
  </conditionalFormatting>
  <conditionalFormatting sqref="AT43">
    <cfRule type="cellIs" dxfId="6698" priority="1466" operator="lessThan">
      <formula>$C$4</formula>
    </cfRule>
  </conditionalFormatting>
  <conditionalFormatting sqref="AT44">
    <cfRule type="cellIs" dxfId="6697" priority="1467" operator="lessThan">
      <formula>$C$4</formula>
    </cfRule>
  </conditionalFormatting>
  <conditionalFormatting sqref="AT45">
    <cfRule type="cellIs" dxfId="6696" priority="1468" operator="lessThan">
      <formula>$C$4</formula>
    </cfRule>
  </conditionalFormatting>
  <conditionalFormatting sqref="AT46">
    <cfRule type="cellIs" dxfId="6695" priority="1469" operator="lessThan">
      <formula>$C$4</formula>
    </cfRule>
  </conditionalFormatting>
  <conditionalFormatting sqref="AT47">
    <cfRule type="cellIs" dxfId="6694" priority="1470" operator="lessThan">
      <formula>$C$4</formula>
    </cfRule>
  </conditionalFormatting>
  <conditionalFormatting sqref="AT48">
    <cfRule type="cellIs" dxfId="6693" priority="1471" operator="lessThan">
      <formula>$C$4</formula>
    </cfRule>
  </conditionalFormatting>
  <conditionalFormatting sqref="AT49">
    <cfRule type="cellIs" dxfId="6692" priority="1472" operator="lessThan">
      <formula>$C$4</formula>
    </cfRule>
  </conditionalFormatting>
  <conditionalFormatting sqref="AT50">
    <cfRule type="cellIs" dxfId="6691" priority="1473" operator="lessThan">
      <formula>$C$4</formula>
    </cfRule>
  </conditionalFormatting>
  <conditionalFormatting sqref="AT51">
    <cfRule type="cellIs" dxfId="6690" priority="1474" operator="lessThan">
      <formula>$C$4</formula>
    </cfRule>
  </conditionalFormatting>
  <conditionalFormatting sqref="AT52">
    <cfRule type="cellIs" dxfId="6689" priority="1475" operator="lessThan">
      <formula>$C$4</formula>
    </cfRule>
  </conditionalFormatting>
  <conditionalFormatting sqref="AT53">
    <cfRule type="cellIs" dxfId="6688" priority="1476" operator="lessThan">
      <formula>$C$4</formula>
    </cfRule>
  </conditionalFormatting>
  <conditionalFormatting sqref="AT54">
    <cfRule type="cellIs" dxfId="6687" priority="1477" operator="lessThan">
      <formula>$C$4</formula>
    </cfRule>
  </conditionalFormatting>
  <conditionalFormatting sqref="AT55">
    <cfRule type="cellIs" dxfId="6686" priority="1478" operator="lessThan">
      <formula>$C$4</formula>
    </cfRule>
  </conditionalFormatting>
  <conditionalFormatting sqref="AT56">
    <cfRule type="cellIs" dxfId="6685" priority="1479" operator="lessThan">
      <formula>$C$4</formula>
    </cfRule>
  </conditionalFormatting>
  <conditionalFormatting sqref="AT57">
    <cfRule type="cellIs" dxfId="6684" priority="1480" operator="lessThan">
      <formula>$C$4</formula>
    </cfRule>
  </conditionalFormatting>
  <conditionalFormatting sqref="AT58">
    <cfRule type="cellIs" dxfId="6683" priority="1481" operator="lessThan">
      <formula>$C$4</formula>
    </cfRule>
  </conditionalFormatting>
  <conditionalFormatting sqref="AT59">
    <cfRule type="cellIs" dxfId="6682" priority="1482" operator="lessThan">
      <formula>$C$4</formula>
    </cfRule>
  </conditionalFormatting>
  <conditionalFormatting sqref="AT60">
    <cfRule type="cellIs" dxfId="6681" priority="1483" operator="lessThan">
      <formula>$C$4</formula>
    </cfRule>
  </conditionalFormatting>
  <conditionalFormatting sqref="AU11">
    <cfRule type="cellIs" dxfId="6680" priority="1484" operator="lessThan">
      <formula>$C$4</formula>
    </cfRule>
  </conditionalFormatting>
  <conditionalFormatting sqref="AU12">
    <cfRule type="cellIs" dxfId="6679" priority="1485" operator="lessThan">
      <formula>$C$4</formula>
    </cfRule>
  </conditionalFormatting>
  <conditionalFormatting sqref="AU13">
    <cfRule type="cellIs" dxfId="6678" priority="1486" operator="lessThan">
      <formula>$C$4</formula>
    </cfRule>
  </conditionalFormatting>
  <conditionalFormatting sqref="AU14">
    <cfRule type="cellIs" dxfId="6677" priority="1487" operator="lessThan">
      <formula>$C$4</formula>
    </cfRule>
  </conditionalFormatting>
  <conditionalFormatting sqref="AU15">
    <cfRule type="cellIs" dxfId="6676" priority="1488" operator="lessThan">
      <formula>$C$4</formula>
    </cfRule>
  </conditionalFormatting>
  <conditionalFormatting sqref="AU16">
    <cfRule type="cellIs" dxfId="6675" priority="1489" operator="lessThan">
      <formula>$C$4</formula>
    </cfRule>
  </conditionalFormatting>
  <conditionalFormatting sqref="AU17">
    <cfRule type="cellIs" dxfId="6674" priority="1490" operator="lessThan">
      <formula>$C$4</formula>
    </cfRule>
  </conditionalFormatting>
  <conditionalFormatting sqref="AU18">
    <cfRule type="cellIs" dxfId="6673" priority="1491" operator="lessThan">
      <formula>$C$4</formula>
    </cfRule>
  </conditionalFormatting>
  <conditionalFormatting sqref="AU19">
    <cfRule type="cellIs" dxfId="6672" priority="1492" operator="lessThan">
      <formula>$C$4</formula>
    </cfRule>
  </conditionalFormatting>
  <conditionalFormatting sqref="AU20">
    <cfRule type="cellIs" dxfId="6671" priority="1493" operator="lessThan">
      <formula>$C$4</formula>
    </cfRule>
  </conditionalFormatting>
  <conditionalFormatting sqref="AU21">
    <cfRule type="cellIs" dxfId="6670" priority="1494" operator="lessThan">
      <formula>$C$4</formula>
    </cfRule>
  </conditionalFormatting>
  <conditionalFormatting sqref="AU22">
    <cfRule type="cellIs" dxfId="6669" priority="1495" operator="lessThan">
      <formula>$C$4</formula>
    </cfRule>
  </conditionalFormatting>
  <conditionalFormatting sqref="AU23">
    <cfRule type="cellIs" dxfId="6668" priority="1496" operator="lessThan">
      <formula>$C$4</formula>
    </cfRule>
  </conditionalFormatting>
  <conditionalFormatting sqref="AU24">
    <cfRule type="cellIs" dxfId="6667" priority="1497" operator="lessThan">
      <formula>$C$4</formula>
    </cfRule>
  </conditionalFormatting>
  <conditionalFormatting sqref="AU25">
    <cfRule type="cellIs" dxfId="6666" priority="1498" operator="lessThan">
      <formula>$C$4</formula>
    </cfRule>
  </conditionalFormatting>
  <conditionalFormatting sqref="AU26">
    <cfRule type="cellIs" dxfId="6665" priority="1499" operator="lessThan">
      <formula>$C$4</formula>
    </cfRule>
  </conditionalFormatting>
  <conditionalFormatting sqref="AU27">
    <cfRule type="cellIs" dxfId="6664" priority="1500" operator="lessThan">
      <formula>$C$4</formula>
    </cfRule>
  </conditionalFormatting>
  <conditionalFormatting sqref="AU28">
    <cfRule type="cellIs" dxfId="6663" priority="1501" operator="lessThan">
      <formula>$C$4</formula>
    </cfRule>
  </conditionalFormatting>
  <conditionalFormatting sqref="AU29">
    <cfRule type="cellIs" dxfId="6662" priority="1502" operator="lessThan">
      <formula>$C$4</formula>
    </cfRule>
  </conditionalFormatting>
  <conditionalFormatting sqref="AU30">
    <cfRule type="cellIs" dxfId="6661" priority="1503" operator="lessThan">
      <formula>$C$4</formula>
    </cfRule>
  </conditionalFormatting>
  <conditionalFormatting sqref="AU31">
    <cfRule type="cellIs" dxfId="6660" priority="1504" operator="lessThan">
      <formula>$C$4</formula>
    </cfRule>
  </conditionalFormatting>
  <conditionalFormatting sqref="AU32">
    <cfRule type="cellIs" dxfId="6659" priority="1505" operator="lessThan">
      <formula>$C$4</formula>
    </cfRule>
  </conditionalFormatting>
  <conditionalFormatting sqref="AU33">
    <cfRule type="cellIs" dxfId="6658" priority="1506" operator="lessThan">
      <formula>$C$4</formula>
    </cfRule>
  </conditionalFormatting>
  <conditionalFormatting sqref="AU34">
    <cfRule type="cellIs" dxfId="6657" priority="1507" operator="lessThan">
      <formula>$C$4</formula>
    </cfRule>
  </conditionalFormatting>
  <conditionalFormatting sqref="AU35">
    <cfRule type="cellIs" dxfId="6656" priority="1508" operator="lessThan">
      <formula>$C$4</formula>
    </cfRule>
  </conditionalFormatting>
  <conditionalFormatting sqref="AU36">
    <cfRule type="cellIs" dxfId="6655" priority="1509" operator="lessThan">
      <formula>$C$4</formula>
    </cfRule>
  </conditionalFormatting>
  <conditionalFormatting sqref="AU37">
    <cfRule type="cellIs" dxfId="6654" priority="1510" operator="lessThan">
      <formula>$C$4</formula>
    </cfRule>
  </conditionalFormatting>
  <conditionalFormatting sqref="AU38">
    <cfRule type="cellIs" dxfId="6653" priority="1511" operator="lessThan">
      <formula>$C$4</formula>
    </cfRule>
  </conditionalFormatting>
  <conditionalFormatting sqref="AU39">
    <cfRule type="cellIs" dxfId="6652" priority="1512" operator="lessThan">
      <formula>$C$4</formula>
    </cfRule>
  </conditionalFormatting>
  <conditionalFormatting sqref="AU40">
    <cfRule type="cellIs" dxfId="6651" priority="1513" operator="lessThan">
      <formula>$C$4</formula>
    </cfRule>
  </conditionalFormatting>
  <conditionalFormatting sqref="AU41">
    <cfRule type="cellIs" dxfId="6650" priority="1514" operator="lessThan">
      <formula>$C$4</formula>
    </cfRule>
  </conditionalFormatting>
  <conditionalFormatting sqref="AU42">
    <cfRule type="cellIs" dxfId="6649" priority="1515" operator="lessThan">
      <formula>$C$4</formula>
    </cfRule>
  </conditionalFormatting>
  <conditionalFormatting sqref="AU43">
    <cfRule type="cellIs" dxfId="6648" priority="1516" operator="lessThan">
      <formula>$C$4</formula>
    </cfRule>
  </conditionalFormatting>
  <conditionalFormatting sqref="AU44">
    <cfRule type="cellIs" dxfId="6647" priority="1517" operator="lessThan">
      <formula>$C$4</formula>
    </cfRule>
  </conditionalFormatting>
  <conditionalFormatting sqref="AU45">
    <cfRule type="cellIs" dxfId="6646" priority="1518" operator="lessThan">
      <formula>$C$4</formula>
    </cfRule>
  </conditionalFormatting>
  <conditionalFormatting sqref="AU46">
    <cfRule type="cellIs" dxfId="6645" priority="1519" operator="lessThan">
      <formula>$C$4</formula>
    </cfRule>
  </conditionalFormatting>
  <conditionalFormatting sqref="AU47">
    <cfRule type="cellIs" dxfId="6644" priority="1520" operator="lessThan">
      <formula>$C$4</formula>
    </cfRule>
  </conditionalFormatting>
  <conditionalFormatting sqref="AU48">
    <cfRule type="cellIs" dxfId="6643" priority="1521" operator="lessThan">
      <formula>$C$4</formula>
    </cfRule>
  </conditionalFormatting>
  <conditionalFormatting sqref="AU49">
    <cfRule type="cellIs" dxfId="6642" priority="1522" operator="lessThan">
      <formula>$C$4</formula>
    </cfRule>
  </conditionalFormatting>
  <conditionalFormatting sqref="AU50">
    <cfRule type="cellIs" dxfId="6641" priority="1523" operator="lessThan">
      <formula>$C$4</formula>
    </cfRule>
  </conditionalFormatting>
  <conditionalFormatting sqref="AU51">
    <cfRule type="cellIs" dxfId="6640" priority="1524" operator="lessThan">
      <formula>$C$4</formula>
    </cfRule>
  </conditionalFormatting>
  <conditionalFormatting sqref="AU52">
    <cfRule type="cellIs" dxfId="6639" priority="1525" operator="lessThan">
      <formula>$C$4</formula>
    </cfRule>
  </conditionalFormatting>
  <conditionalFormatting sqref="AU53">
    <cfRule type="cellIs" dxfId="6638" priority="1526" operator="lessThan">
      <formula>$C$4</formula>
    </cfRule>
  </conditionalFormatting>
  <conditionalFormatting sqref="AU54">
    <cfRule type="cellIs" dxfId="6637" priority="1527" operator="lessThan">
      <formula>$C$4</formula>
    </cfRule>
  </conditionalFormatting>
  <conditionalFormatting sqref="AU55">
    <cfRule type="cellIs" dxfId="6636" priority="1528" operator="lessThan">
      <formula>$C$4</formula>
    </cfRule>
  </conditionalFormatting>
  <conditionalFormatting sqref="AU56">
    <cfRule type="cellIs" dxfId="6635" priority="1529" operator="lessThan">
      <formula>$C$4</formula>
    </cfRule>
  </conditionalFormatting>
  <conditionalFormatting sqref="AU57">
    <cfRule type="cellIs" dxfId="6634" priority="1530" operator="lessThan">
      <formula>$C$4</formula>
    </cfRule>
  </conditionalFormatting>
  <conditionalFormatting sqref="AU58">
    <cfRule type="cellIs" dxfId="6633" priority="1531" operator="lessThan">
      <formula>$C$4</formula>
    </cfRule>
  </conditionalFormatting>
  <conditionalFormatting sqref="AU59">
    <cfRule type="cellIs" dxfId="6632" priority="1532" operator="lessThan">
      <formula>$C$4</formula>
    </cfRule>
  </conditionalFormatting>
  <conditionalFormatting sqref="AU60">
    <cfRule type="cellIs" dxfId="6631" priority="1533" operator="lessThan">
      <formula>$C$4</formula>
    </cfRule>
  </conditionalFormatting>
  <conditionalFormatting sqref="AV11">
    <cfRule type="cellIs" dxfId="6630" priority="1534" operator="lessThan">
      <formula>$C$4</formula>
    </cfRule>
  </conditionalFormatting>
  <conditionalFormatting sqref="AV12">
    <cfRule type="cellIs" dxfId="6629" priority="1535" operator="lessThan">
      <formula>$C$4</formula>
    </cfRule>
  </conditionalFormatting>
  <conditionalFormatting sqref="AV13">
    <cfRule type="cellIs" dxfId="6628" priority="1536" operator="lessThan">
      <formula>$C$4</formula>
    </cfRule>
  </conditionalFormatting>
  <conditionalFormatting sqref="AV14">
    <cfRule type="cellIs" dxfId="6627" priority="1537" operator="lessThan">
      <formula>$C$4</formula>
    </cfRule>
  </conditionalFormatting>
  <conditionalFormatting sqref="AV15">
    <cfRule type="cellIs" dxfId="6626" priority="1538" operator="lessThan">
      <formula>$C$4</formula>
    </cfRule>
  </conditionalFormatting>
  <conditionalFormatting sqref="AV16">
    <cfRule type="cellIs" dxfId="6625" priority="1539" operator="lessThan">
      <formula>$C$4</formula>
    </cfRule>
  </conditionalFormatting>
  <conditionalFormatting sqref="AV17">
    <cfRule type="cellIs" dxfId="6624" priority="1540" operator="lessThan">
      <formula>$C$4</formula>
    </cfRule>
  </conditionalFormatting>
  <conditionalFormatting sqref="AV18">
    <cfRule type="cellIs" dxfId="6623" priority="1541" operator="lessThan">
      <formula>$C$4</formula>
    </cfRule>
  </conditionalFormatting>
  <conditionalFormatting sqref="AV19">
    <cfRule type="cellIs" dxfId="6622" priority="1542" operator="lessThan">
      <formula>$C$4</formula>
    </cfRule>
  </conditionalFormatting>
  <conditionalFormatting sqref="AV20">
    <cfRule type="cellIs" dxfId="6621" priority="1543" operator="lessThan">
      <formula>$C$4</formula>
    </cfRule>
  </conditionalFormatting>
  <conditionalFormatting sqref="AV21">
    <cfRule type="cellIs" dxfId="6620" priority="1544" operator="lessThan">
      <formula>$C$4</formula>
    </cfRule>
  </conditionalFormatting>
  <conditionalFormatting sqref="AV22">
    <cfRule type="cellIs" dxfId="6619" priority="1545" operator="lessThan">
      <formula>$C$4</formula>
    </cfRule>
  </conditionalFormatting>
  <conditionalFormatting sqref="AV23">
    <cfRule type="cellIs" dxfId="6618" priority="1546" operator="lessThan">
      <formula>$C$4</formula>
    </cfRule>
  </conditionalFormatting>
  <conditionalFormatting sqref="AV24">
    <cfRule type="cellIs" dxfId="6617" priority="1547" operator="lessThan">
      <formula>$C$4</formula>
    </cfRule>
  </conditionalFormatting>
  <conditionalFormatting sqref="AV25">
    <cfRule type="cellIs" dxfId="6616" priority="1548" operator="lessThan">
      <formula>$C$4</formula>
    </cfRule>
  </conditionalFormatting>
  <conditionalFormatting sqref="AV26">
    <cfRule type="cellIs" dxfId="6615" priority="1549" operator="lessThan">
      <formula>$C$4</formula>
    </cfRule>
  </conditionalFormatting>
  <conditionalFormatting sqref="AV27">
    <cfRule type="cellIs" dxfId="6614" priority="1550" operator="lessThan">
      <formula>$C$4</formula>
    </cfRule>
  </conditionalFormatting>
  <conditionalFormatting sqref="AV28">
    <cfRule type="cellIs" dxfId="6613" priority="1551" operator="lessThan">
      <formula>$C$4</formula>
    </cfRule>
  </conditionalFormatting>
  <conditionalFormatting sqref="AV29">
    <cfRule type="cellIs" dxfId="6612" priority="1552" operator="lessThan">
      <formula>$C$4</formula>
    </cfRule>
  </conditionalFormatting>
  <conditionalFormatting sqref="AV30">
    <cfRule type="cellIs" dxfId="6611" priority="1553" operator="lessThan">
      <formula>$C$4</formula>
    </cfRule>
  </conditionalFormatting>
  <conditionalFormatting sqref="AV31">
    <cfRule type="cellIs" dxfId="6610" priority="1554" operator="lessThan">
      <formula>$C$4</formula>
    </cfRule>
  </conditionalFormatting>
  <conditionalFormatting sqref="AV32">
    <cfRule type="cellIs" dxfId="6609" priority="1555" operator="lessThan">
      <formula>$C$4</formula>
    </cfRule>
  </conditionalFormatting>
  <conditionalFormatting sqref="AV33">
    <cfRule type="cellIs" dxfId="6608" priority="1556" operator="lessThan">
      <formula>$C$4</formula>
    </cfRule>
  </conditionalFormatting>
  <conditionalFormatting sqref="AV34">
    <cfRule type="cellIs" dxfId="6607" priority="1557" operator="lessThan">
      <formula>$C$4</formula>
    </cfRule>
  </conditionalFormatting>
  <conditionalFormatting sqref="AV35">
    <cfRule type="cellIs" dxfId="6606" priority="1558" operator="lessThan">
      <formula>$C$4</formula>
    </cfRule>
  </conditionalFormatting>
  <conditionalFormatting sqref="AV36">
    <cfRule type="cellIs" dxfId="6605" priority="1559" operator="lessThan">
      <formula>$C$4</formula>
    </cfRule>
  </conditionalFormatting>
  <conditionalFormatting sqref="AV37">
    <cfRule type="cellIs" dxfId="6604" priority="1560" operator="lessThan">
      <formula>$C$4</formula>
    </cfRule>
  </conditionalFormatting>
  <conditionalFormatting sqref="AV38">
    <cfRule type="cellIs" dxfId="6603" priority="1561" operator="lessThan">
      <formula>$C$4</formula>
    </cfRule>
  </conditionalFormatting>
  <conditionalFormatting sqref="AV39">
    <cfRule type="cellIs" dxfId="6602" priority="1562" operator="lessThan">
      <formula>$C$4</formula>
    </cfRule>
  </conditionalFormatting>
  <conditionalFormatting sqref="AV40">
    <cfRule type="cellIs" dxfId="6601" priority="1563" operator="lessThan">
      <formula>$C$4</formula>
    </cfRule>
  </conditionalFormatting>
  <conditionalFormatting sqref="AV41">
    <cfRule type="cellIs" dxfId="6600" priority="1564" operator="lessThan">
      <formula>$C$4</formula>
    </cfRule>
  </conditionalFormatting>
  <conditionalFormatting sqref="AV42">
    <cfRule type="cellIs" dxfId="6599" priority="1565" operator="lessThan">
      <formula>$C$4</formula>
    </cfRule>
  </conditionalFormatting>
  <conditionalFormatting sqref="AV43">
    <cfRule type="cellIs" dxfId="6598" priority="1566" operator="lessThan">
      <formula>$C$4</formula>
    </cfRule>
  </conditionalFormatting>
  <conditionalFormatting sqref="AV44">
    <cfRule type="cellIs" dxfId="6597" priority="1567" operator="lessThan">
      <formula>$C$4</formula>
    </cfRule>
  </conditionalFormatting>
  <conditionalFormatting sqref="AV45">
    <cfRule type="cellIs" dxfId="6596" priority="1568" operator="lessThan">
      <formula>$C$4</formula>
    </cfRule>
  </conditionalFormatting>
  <conditionalFormatting sqref="AV46">
    <cfRule type="cellIs" dxfId="6595" priority="1569" operator="lessThan">
      <formula>$C$4</formula>
    </cfRule>
  </conditionalFormatting>
  <conditionalFormatting sqref="AV47">
    <cfRule type="cellIs" dxfId="6594" priority="1570" operator="lessThan">
      <formula>$C$4</formula>
    </cfRule>
  </conditionalFormatting>
  <conditionalFormatting sqref="AV48">
    <cfRule type="cellIs" dxfId="6593" priority="1571" operator="lessThan">
      <formula>$C$4</formula>
    </cfRule>
  </conditionalFormatting>
  <conditionalFormatting sqref="AV49">
    <cfRule type="cellIs" dxfId="6592" priority="1572" operator="lessThan">
      <formula>$C$4</formula>
    </cfRule>
  </conditionalFormatting>
  <conditionalFormatting sqref="AV50">
    <cfRule type="cellIs" dxfId="6591" priority="1573" operator="lessThan">
      <formula>$C$4</formula>
    </cfRule>
  </conditionalFormatting>
  <conditionalFormatting sqref="AV51">
    <cfRule type="cellIs" dxfId="6590" priority="1574" operator="lessThan">
      <formula>$C$4</formula>
    </cfRule>
  </conditionalFormatting>
  <conditionalFormatting sqref="AV52">
    <cfRule type="cellIs" dxfId="6589" priority="1575" operator="lessThan">
      <formula>$C$4</formula>
    </cfRule>
  </conditionalFormatting>
  <conditionalFormatting sqref="AV53">
    <cfRule type="cellIs" dxfId="6588" priority="1576" operator="lessThan">
      <formula>$C$4</formula>
    </cfRule>
  </conditionalFormatting>
  <conditionalFormatting sqref="AV54">
    <cfRule type="cellIs" dxfId="6587" priority="1577" operator="lessThan">
      <formula>$C$4</formula>
    </cfRule>
  </conditionalFormatting>
  <conditionalFormatting sqref="AV55">
    <cfRule type="cellIs" dxfId="6586" priority="1578" operator="lessThan">
      <formula>$C$4</formula>
    </cfRule>
  </conditionalFormatting>
  <conditionalFormatting sqref="AV56">
    <cfRule type="cellIs" dxfId="6585" priority="1579" operator="lessThan">
      <formula>$C$4</formula>
    </cfRule>
  </conditionalFormatting>
  <conditionalFormatting sqref="AV57">
    <cfRule type="cellIs" dxfId="6584" priority="1580" operator="lessThan">
      <formula>$C$4</formula>
    </cfRule>
  </conditionalFormatting>
  <conditionalFormatting sqref="AV58">
    <cfRule type="cellIs" dxfId="6583" priority="1581" operator="lessThan">
      <formula>$C$4</formula>
    </cfRule>
  </conditionalFormatting>
  <conditionalFormatting sqref="AV59">
    <cfRule type="cellIs" dxfId="6582" priority="1582" operator="lessThan">
      <formula>$C$4</formula>
    </cfRule>
  </conditionalFormatting>
  <conditionalFormatting sqref="AV60">
    <cfRule type="cellIs" dxfId="6581" priority="1583" operator="lessThan">
      <formula>$C$4</formula>
    </cfRule>
  </conditionalFormatting>
  <conditionalFormatting sqref="AW11">
    <cfRule type="cellIs" dxfId="6580" priority="1584" operator="lessThan">
      <formula>$C$4</formula>
    </cfRule>
  </conditionalFormatting>
  <conditionalFormatting sqref="AW12">
    <cfRule type="cellIs" dxfId="6579" priority="1585" operator="lessThan">
      <formula>$C$4</formula>
    </cfRule>
  </conditionalFormatting>
  <conditionalFormatting sqref="AW13">
    <cfRule type="cellIs" dxfId="6578" priority="1586" operator="lessThan">
      <formula>$C$4</formula>
    </cfRule>
  </conditionalFormatting>
  <conditionalFormatting sqref="AW14">
    <cfRule type="cellIs" dxfId="6577" priority="1587" operator="lessThan">
      <formula>$C$4</formula>
    </cfRule>
  </conditionalFormatting>
  <conditionalFormatting sqref="AW15">
    <cfRule type="cellIs" dxfId="6576" priority="1588" operator="lessThan">
      <formula>$C$4</formula>
    </cfRule>
  </conditionalFormatting>
  <conditionalFormatting sqref="AW16">
    <cfRule type="cellIs" dxfId="6575" priority="1589" operator="lessThan">
      <formula>$C$4</formula>
    </cfRule>
  </conditionalFormatting>
  <conditionalFormatting sqref="AW17">
    <cfRule type="cellIs" dxfId="6574" priority="1590" operator="lessThan">
      <formula>$C$4</formula>
    </cfRule>
  </conditionalFormatting>
  <conditionalFormatting sqref="AW18">
    <cfRule type="cellIs" dxfId="6573" priority="1591" operator="lessThan">
      <formula>$C$4</formula>
    </cfRule>
  </conditionalFormatting>
  <conditionalFormatting sqref="AW19">
    <cfRule type="cellIs" dxfId="6572" priority="1592" operator="lessThan">
      <formula>$C$4</formula>
    </cfRule>
  </conditionalFormatting>
  <conditionalFormatting sqref="AW20">
    <cfRule type="cellIs" dxfId="6571" priority="1593" operator="lessThan">
      <formula>$C$4</formula>
    </cfRule>
  </conditionalFormatting>
  <conditionalFormatting sqref="AW21">
    <cfRule type="cellIs" dxfId="6570" priority="1594" operator="lessThan">
      <formula>$C$4</formula>
    </cfRule>
  </conditionalFormatting>
  <conditionalFormatting sqref="AW22">
    <cfRule type="cellIs" dxfId="6569" priority="1595" operator="lessThan">
      <formula>$C$4</formula>
    </cfRule>
  </conditionalFormatting>
  <conditionalFormatting sqref="AW23">
    <cfRule type="cellIs" dxfId="6568" priority="1596" operator="lessThan">
      <formula>$C$4</formula>
    </cfRule>
  </conditionalFormatting>
  <conditionalFormatting sqref="AW24">
    <cfRule type="cellIs" dxfId="6567" priority="1597" operator="lessThan">
      <formula>$C$4</formula>
    </cfRule>
  </conditionalFormatting>
  <conditionalFormatting sqref="AW25">
    <cfRule type="cellIs" dxfId="6566" priority="1598" operator="lessThan">
      <formula>$C$4</formula>
    </cfRule>
  </conditionalFormatting>
  <conditionalFormatting sqref="AW26">
    <cfRule type="cellIs" dxfId="6565" priority="1599" operator="lessThan">
      <formula>$C$4</formula>
    </cfRule>
  </conditionalFormatting>
  <conditionalFormatting sqref="AW27">
    <cfRule type="cellIs" dxfId="6564" priority="1600" operator="lessThan">
      <formula>$C$4</formula>
    </cfRule>
  </conditionalFormatting>
  <conditionalFormatting sqref="AW28">
    <cfRule type="cellIs" dxfId="6563" priority="1601" operator="lessThan">
      <formula>$C$4</formula>
    </cfRule>
  </conditionalFormatting>
  <conditionalFormatting sqref="AW29">
    <cfRule type="cellIs" dxfId="6562" priority="1602" operator="lessThan">
      <formula>$C$4</formula>
    </cfRule>
  </conditionalFormatting>
  <conditionalFormatting sqref="AW30">
    <cfRule type="cellIs" dxfId="6561" priority="1603" operator="lessThan">
      <formula>$C$4</formula>
    </cfRule>
  </conditionalFormatting>
  <conditionalFormatting sqref="AW31">
    <cfRule type="cellIs" dxfId="6560" priority="1604" operator="lessThan">
      <formula>$C$4</formula>
    </cfRule>
  </conditionalFormatting>
  <conditionalFormatting sqref="AW32">
    <cfRule type="cellIs" dxfId="6559" priority="1605" operator="lessThan">
      <formula>$C$4</formula>
    </cfRule>
  </conditionalFormatting>
  <conditionalFormatting sqref="AW33">
    <cfRule type="cellIs" dxfId="6558" priority="1606" operator="lessThan">
      <formula>$C$4</formula>
    </cfRule>
  </conditionalFormatting>
  <conditionalFormatting sqref="AW34">
    <cfRule type="cellIs" dxfId="6557" priority="1607" operator="lessThan">
      <formula>$C$4</formula>
    </cfRule>
  </conditionalFormatting>
  <conditionalFormatting sqref="AW35">
    <cfRule type="cellIs" dxfId="6556" priority="1608" operator="lessThan">
      <formula>$C$4</formula>
    </cfRule>
  </conditionalFormatting>
  <conditionalFormatting sqref="AW36">
    <cfRule type="cellIs" dxfId="6555" priority="1609" operator="lessThan">
      <formula>$C$4</formula>
    </cfRule>
  </conditionalFormatting>
  <conditionalFormatting sqref="AW37">
    <cfRule type="cellIs" dxfId="6554" priority="1610" operator="lessThan">
      <formula>$C$4</formula>
    </cfRule>
  </conditionalFormatting>
  <conditionalFormatting sqref="AW38">
    <cfRule type="cellIs" dxfId="6553" priority="1611" operator="lessThan">
      <formula>$C$4</formula>
    </cfRule>
  </conditionalFormatting>
  <conditionalFormatting sqref="AW39">
    <cfRule type="cellIs" dxfId="6552" priority="1612" operator="lessThan">
      <formula>$C$4</formula>
    </cfRule>
  </conditionalFormatting>
  <conditionalFormatting sqref="AW40">
    <cfRule type="cellIs" dxfId="6551" priority="1613" operator="lessThan">
      <formula>$C$4</formula>
    </cfRule>
  </conditionalFormatting>
  <conditionalFormatting sqref="AW41">
    <cfRule type="cellIs" dxfId="6550" priority="1614" operator="lessThan">
      <formula>$C$4</formula>
    </cfRule>
  </conditionalFormatting>
  <conditionalFormatting sqref="AW42">
    <cfRule type="cellIs" dxfId="6549" priority="1615" operator="lessThan">
      <formula>$C$4</formula>
    </cfRule>
  </conditionalFormatting>
  <conditionalFormatting sqref="AW43">
    <cfRule type="cellIs" dxfId="6548" priority="1616" operator="lessThan">
      <formula>$C$4</formula>
    </cfRule>
  </conditionalFormatting>
  <conditionalFormatting sqref="AW44">
    <cfRule type="cellIs" dxfId="6547" priority="1617" operator="lessThan">
      <formula>$C$4</formula>
    </cfRule>
  </conditionalFormatting>
  <conditionalFormatting sqref="AW45">
    <cfRule type="cellIs" dxfId="6546" priority="1618" operator="lessThan">
      <formula>$C$4</formula>
    </cfRule>
  </conditionalFormatting>
  <conditionalFormatting sqref="AW46">
    <cfRule type="cellIs" dxfId="6545" priority="1619" operator="lessThan">
      <formula>$C$4</formula>
    </cfRule>
  </conditionalFormatting>
  <conditionalFormatting sqref="AW47">
    <cfRule type="cellIs" dxfId="6544" priority="1620" operator="lessThan">
      <formula>$C$4</formula>
    </cfRule>
  </conditionalFormatting>
  <conditionalFormatting sqref="AW48">
    <cfRule type="cellIs" dxfId="6543" priority="1621" operator="lessThan">
      <formula>$C$4</formula>
    </cfRule>
  </conditionalFormatting>
  <conditionalFormatting sqref="AW49">
    <cfRule type="cellIs" dxfId="6542" priority="1622" operator="lessThan">
      <formula>$C$4</formula>
    </cfRule>
  </conditionalFormatting>
  <conditionalFormatting sqref="AW50">
    <cfRule type="cellIs" dxfId="6541" priority="1623" operator="lessThan">
      <formula>$C$4</formula>
    </cfRule>
  </conditionalFormatting>
  <conditionalFormatting sqref="AW51">
    <cfRule type="cellIs" dxfId="6540" priority="1624" operator="lessThan">
      <formula>$C$4</formula>
    </cfRule>
  </conditionalFormatting>
  <conditionalFormatting sqref="AW52">
    <cfRule type="cellIs" dxfId="6539" priority="1625" operator="lessThan">
      <formula>$C$4</formula>
    </cfRule>
  </conditionalFormatting>
  <conditionalFormatting sqref="AW53">
    <cfRule type="cellIs" dxfId="6538" priority="1626" operator="lessThan">
      <formula>$C$4</formula>
    </cfRule>
  </conditionalFormatting>
  <conditionalFormatting sqref="AW54">
    <cfRule type="cellIs" dxfId="6537" priority="1627" operator="lessThan">
      <formula>$C$4</formula>
    </cfRule>
  </conditionalFormatting>
  <conditionalFormatting sqref="AW55">
    <cfRule type="cellIs" dxfId="6536" priority="1628" operator="lessThan">
      <formula>$C$4</formula>
    </cfRule>
  </conditionalFormatting>
  <conditionalFormatting sqref="AW56">
    <cfRule type="cellIs" dxfId="6535" priority="1629" operator="lessThan">
      <formula>$C$4</formula>
    </cfRule>
  </conditionalFormatting>
  <conditionalFormatting sqref="AW57">
    <cfRule type="cellIs" dxfId="6534" priority="1630" operator="lessThan">
      <formula>$C$4</formula>
    </cfRule>
  </conditionalFormatting>
  <conditionalFormatting sqref="AW58">
    <cfRule type="cellIs" dxfId="6533" priority="1631" operator="lessThan">
      <formula>$C$4</formula>
    </cfRule>
  </conditionalFormatting>
  <conditionalFormatting sqref="AW59">
    <cfRule type="cellIs" dxfId="6532" priority="1632" operator="lessThan">
      <formula>$C$4</formula>
    </cfRule>
  </conditionalFormatting>
  <conditionalFormatting sqref="AW60">
    <cfRule type="cellIs" dxfId="6531" priority="1633" operator="lessThan">
      <formula>$C$4</formula>
    </cfRule>
  </conditionalFormatting>
  <conditionalFormatting sqref="AX11">
    <cfRule type="cellIs" dxfId="6530" priority="1634" operator="lessThan">
      <formula>$C$4</formula>
    </cfRule>
  </conditionalFormatting>
  <conditionalFormatting sqref="AX12">
    <cfRule type="cellIs" dxfId="6529" priority="1635" operator="lessThan">
      <formula>$C$4</formula>
    </cfRule>
  </conditionalFormatting>
  <conditionalFormatting sqref="AX13">
    <cfRule type="cellIs" dxfId="6528" priority="1636" operator="lessThan">
      <formula>$C$4</formula>
    </cfRule>
  </conditionalFormatting>
  <conditionalFormatting sqref="AX14">
    <cfRule type="cellIs" dxfId="6527" priority="1637" operator="lessThan">
      <formula>$C$4</formula>
    </cfRule>
  </conditionalFormatting>
  <conditionalFormatting sqref="AX15">
    <cfRule type="cellIs" dxfId="6526" priority="1638" operator="lessThan">
      <formula>$C$4</formula>
    </cfRule>
  </conditionalFormatting>
  <conditionalFormatting sqref="AX16">
    <cfRule type="cellIs" dxfId="6525" priority="1639" operator="lessThan">
      <formula>$C$4</formula>
    </cfRule>
  </conditionalFormatting>
  <conditionalFormatting sqref="AX17">
    <cfRule type="cellIs" dxfId="6524" priority="1640" operator="lessThan">
      <formula>$C$4</formula>
    </cfRule>
  </conditionalFormatting>
  <conditionalFormatting sqref="AX18">
    <cfRule type="cellIs" dxfId="6523" priority="1641" operator="lessThan">
      <formula>$C$4</formula>
    </cfRule>
  </conditionalFormatting>
  <conditionalFormatting sqref="AX19">
    <cfRule type="cellIs" dxfId="6522" priority="1642" operator="lessThan">
      <formula>$C$4</formula>
    </cfRule>
  </conditionalFormatting>
  <conditionalFormatting sqref="AX20">
    <cfRule type="cellIs" dxfId="6521" priority="1643" operator="lessThan">
      <formula>$C$4</formula>
    </cfRule>
  </conditionalFormatting>
  <conditionalFormatting sqref="AX21">
    <cfRule type="cellIs" dxfId="6520" priority="1644" operator="lessThan">
      <formula>$C$4</formula>
    </cfRule>
  </conditionalFormatting>
  <conditionalFormatting sqref="AX22">
    <cfRule type="cellIs" dxfId="6519" priority="1645" operator="lessThan">
      <formula>$C$4</formula>
    </cfRule>
  </conditionalFormatting>
  <conditionalFormatting sqref="AX23">
    <cfRule type="cellIs" dxfId="6518" priority="1646" operator="lessThan">
      <formula>$C$4</formula>
    </cfRule>
  </conditionalFormatting>
  <conditionalFormatting sqref="AX24">
    <cfRule type="cellIs" dxfId="6517" priority="1647" operator="lessThan">
      <formula>$C$4</formula>
    </cfRule>
  </conditionalFormatting>
  <conditionalFormatting sqref="AX25">
    <cfRule type="cellIs" dxfId="6516" priority="1648" operator="lessThan">
      <formula>$C$4</formula>
    </cfRule>
  </conditionalFormatting>
  <conditionalFormatting sqref="AX26">
    <cfRule type="cellIs" dxfId="6515" priority="1649" operator="lessThan">
      <formula>$C$4</formula>
    </cfRule>
  </conditionalFormatting>
  <conditionalFormatting sqref="AX27">
    <cfRule type="cellIs" dxfId="6514" priority="1650" operator="lessThan">
      <formula>$C$4</formula>
    </cfRule>
  </conditionalFormatting>
  <conditionalFormatting sqref="AX28">
    <cfRule type="cellIs" dxfId="6513" priority="1651" operator="lessThan">
      <formula>$C$4</formula>
    </cfRule>
  </conditionalFormatting>
  <conditionalFormatting sqref="AX29">
    <cfRule type="cellIs" dxfId="6512" priority="1652" operator="lessThan">
      <formula>$C$4</formula>
    </cfRule>
  </conditionalFormatting>
  <conditionalFormatting sqref="AX30">
    <cfRule type="cellIs" dxfId="6511" priority="1653" operator="lessThan">
      <formula>$C$4</formula>
    </cfRule>
  </conditionalFormatting>
  <conditionalFormatting sqref="AX31">
    <cfRule type="cellIs" dxfId="6510" priority="1654" operator="lessThan">
      <formula>$C$4</formula>
    </cfRule>
  </conditionalFormatting>
  <conditionalFormatting sqref="AX32">
    <cfRule type="cellIs" dxfId="6509" priority="1655" operator="lessThan">
      <formula>$C$4</formula>
    </cfRule>
  </conditionalFormatting>
  <conditionalFormatting sqref="AX33">
    <cfRule type="cellIs" dxfId="6508" priority="1656" operator="lessThan">
      <formula>$C$4</formula>
    </cfRule>
  </conditionalFormatting>
  <conditionalFormatting sqref="AX34">
    <cfRule type="cellIs" dxfId="6507" priority="1657" operator="lessThan">
      <formula>$C$4</formula>
    </cfRule>
  </conditionalFormatting>
  <conditionalFormatting sqref="AX35">
    <cfRule type="cellIs" dxfId="6506" priority="1658" operator="lessThan">
      <formula>$C$4</formula>
    </cfRule>
  </conditionalFormatting>
  <conditionalFormatting sqref="AX36">
    <cfRule type="cellIs" dxfId="6505" priority="1659" operator="lessThan">
      <formula>$C$4</formula>
    </cfRule>
  </conditionalFormatting>
  <conditionalFormatting sqref="AX37">
    <cfRule type="cellIs" dxfId="6504" priority="1660" operator="lessThan">
      <formula>$C$4</formula>
    </cfRule>
  </conditionalFormatting>
  <conditionalFormatting sqref="AX38">
    <cfRule type="cellIs" dxfId="6503" priority="1661" operator="lessThan">
      <formula>$C$4</formula>
    </cfRule>
  </conditionalFormatting>
  <conditionalFormatting sqref="AX39">
    <cfRule type="cellIs" dxfId="6502" priority="1662" operator="lessThan">
      <formula>$C$4</formula>
    </cfRule>
  </conditionalFormatting>
  <conditionalFormatting sqref="AX40">
    <cfRule type="cellIs" dxfId="6501" priority="1663" operator="lessThan">
      <formula>$C$4</formula>
    </cfRule>
  </conditionalFormatting>
  <conditionalFormatting sqref="AX41">
    <cfRule type="cellIs" dxfId="6500" priority="1664" operator="lessThan">
      <formula>$C$4</formula>
    </cfRule>
  </conditionalFormatting>
  <conditionalFormatting sqref="AX42">
    <cfRule type="cellIs" dxfId="6499" priority="1665" operator="lessThan">
      <formula>$C$4</formula>
    </cfRule>
  </conditionalFormatting>
  <conditionalFormatting sqref="AX43">
    <cfRule type="cellIs" dxfId="6498" priority="1666" operator="lessThan">
      <formula>$C$4</formula>
    </cfRule>
  </conditionalFormatting>
  <conditionalFormatting sqref="AX44">
    <cfRule type="cellIs" dxfId="6497" priority="1667" operator="lessThan">
      <formula>$C$4</formula>
    </cfRule>
  </conditionalFormatting>
  <conditionalFormatting sqref="AX45">
    <cfRule type="cellIs" dxfId="6496" priority="1668" operator="lessThan">
      <formula>$C$4</formula>
    </cfRule>
  </conditionalFormatting>
  <conditionalFormatting sqref="AX46">
    <cfRule type="cellIs" dxfId="6495" priority="1669" operator="lessThan">
      <formula>$C$4</formula>
    </cfRule>
  </conditionalFormatting>
  <conditionalFormatting sqref="AX47">
    <cfRule type="cellIs" dxfId="6494" priority="1670" operator="lessThan">
      <formula>$C$4</formula>
    </cfRule>
  </conditionalFormatting>
  <conditionalFormatting sqref="AX48">
    <cfRule type="cellIs" dxfId="6493" priority="1671" operator="lessThan">
      <formula>$C$4</formula>
    </cfRule>
  </conditionalFormatting>
  <conditionalFormatting sqref="AX49">
    <cfRule type="cellIs" dxfId="6492" priority="1672" operator="lessThan">
      <formula>$C$4</formula>
    </cfRule>
  </conditionalFormatting>
  <conditionalFormatting sqref="AX50">
    <cfRule type="cellIs" dxfId="6491" priority="1673" operator="lessThan">
      <formula>$C$4</formula>
    </cfRule>
  </conditionalFormatting>
  <conditionalFormatting sqref="AX51">
    <cfRule type="cellIs" dxfId="6490" priority="1674" operator="lessThan">
      <formula>$C$4</formula>
    </cfRule>
  </conditionalFormatting>
  <conditionalFormatting sqref="AX52">
    <cfRule type="cellIs" dxfId="6489" priority="1675" operator="lessThan">
      <formula>$C$4</formula>
    </cfRule>
  </conditionalFormatting>
  <conditionalFormatting sqref="AX53">
    <cfRule type="cellIs" dxfId="6488" priority="1676" operator="lessThan">
      <formula>$C$4</formula>
    </cfRule>
  </conditionalFormatting>
  <conditionalFormatting sqref="AX54">
    <cfRule type="cellIs" dxfId="6487" priority="1677" operator="lessThan">
      <formula>$C$4</formula>
    </cfRule>
  </conditionalFormatting>
  <conditionalFormatting sqref="AX55">
    <cfRule type="cellIs" dxfId="6486" priority="1678" operator="lessThan">
      <formula>$C$4</formula>
    </cfRule>
  </conditionalFormatting>
  <conditionalFormatting sqref="AX56">
    <cfRule type="cellIs" dxfId="6485" priority="1679" operator="lessThan">
      <formula>$C$4</formula>
    </cfRule>
  </conditionalFormatting>
  <conditionalFormatting sqref="AX57">
    <cfRule type="cellIs" dxfId="6484" priority="1680" operator="lessThan">
      <formula>$C$4</formula>
    </cfRule>
  </conditionalFormatting>
  <conditionalFormatting sqref="AX58">
    <cfRule type="cellIs" dxfId="6483" priority="1681" operator="lessThan">
      <formula>$C$4</formula>
    </cfRule>
  </conditionalFormatting>
  <conditionalFormatting sqref="AX59">
    <cfRule type="cellIs" dxfId="6482" priority="1682" operator="lessThan">
      <formula>$C$4</formula>
    </cfRule>
  </conditionalFormatting>
  <conditionalFormatting sqref="AX60">
    <cfRule type="cellIs" dxfId="6481" priority="1683" operator="lessThan">
      <formula>$C$4</formula>
    </cfRule>
  </conditionalFormatting>
  <conditionalFormatting sqref="AY11">
    <cfRule type="cellIs" dxfId="6480" priority="1684" operator="lessThan">
      <formula>$C$4</formula>
    </cfRule>
  </conditionalFormatting>
  <conditionalFormatting sqref="AY12">
    <cfRule type="cellIs" dxfId="6479" priority="1685" operator="lessThan">
      <formula>$C$4</formula>
    </cfRule>
  </conditionalFormatting>
  <conditionalFormatting sqref="AY13">
    <cfRule type="cellIs" dxfId="6478" priority="1686" operator="lessThan">
      <formula>$C$4</formula>
    </cfRule>
  </conditionalFormatting>
  <conditionalFormatting sqref="AY14">
    <cfRule type="cellIs" dxfId="6477" priority="1687" operator="lessThan">
      <formula>$C$4</formula>
    </cfRule>
  </conditionalFormatting>
  <conditionalFormatting sqref="AY15">
    <cfRule type="cellIs" dxfId="6476" priority="1688" operator="lessThan">
      <formula>$C$4</formula>
    </cfRule>
  </conditionalFormatting>
  <conditionalFormatting sqref="AY16">
    <cfRule type="cellIs" dxfId="6475" priority="1689" operator="lessThan">
      <formula>$C$4</formula>
    </cfRule>
  </conditionalFormatting>
  <conditionalFormatting sqref="AY17">
    <cfRule type="cellIs" dxfId="6474" priority="1690" operator="lessThan">
      <formula>$C$4</formula>
    </cfRule>
  </conditionalFormatting>
  <conditionalFormatting sqref="AY18">
    <cfRule type="cellIs" dxfId="6473" priority="1691" operator="lessThan">
      <formula>$C$4</formula>
    </cfRule>
  </conditionalFormatting>
  <conditionalFormatting sqref="AY19">
    <cfRule type="cellIs" dxfId="6472" priority="1692" operator="lessThan">
      <formula>$C$4</formula>
    </cfRule>
  </conditionalFormatting>
  <conditionalFormatting sqref="AY20">
    <cfRule type="cellIs" dxfId="6471" priority="1693" operator="lessThan">
      <formula>$C$4</formula>
    </cfRule>
  </conditionalFormatting>
  <conditionalFormatting sqref="AY21">
    <cfRule type="cellIs" dxfId="6470" priority="1694" operator="lessThan">
      <formula>$C$4</formula>
    </cfRule>
  </conditionalFormatting>
  <conditionalFormatting sqref="AY22">
    <cfRule type="cellIs" dxfId="6469" priority="1695" operator="lessThan">
      <formula>$C$4</formula>
    </cfRule>
  </conditionalFormatting>
  <conditionalFormatting sqref="AY23">
    <cfRule type="cellIs" dxfId="6468" priority="1696" operator="lessThan">
      <formula>$C$4</formula>
    </cfRule>
  </conditionalFormatting>
  <conditionalFormatting sqref="AY24">
    <cfRule type="cellIs" dxfId="6467" priority="1697" operator="lessThan">
      <formula>$C$4</formula>
    </cfRule>
  </conditionalFormatting>
  <conditionalFormatting sqref="AY25">
    <cfRule type="cellIs" dxfId="6466" priority="1698" operator="lessThan">
      <formula>$C$4</formula>
    </cfRule>
  </conditionalFormatting>
  <conditionalFormatting sqref="AY26">
    <cfRule type="cellIs" dxfId="6465" priority="1699" operator="lessThan">
      <formula>$C$4</formula>
    </cfRule>
  </conditionalFormatting>
  <conditionalFormatting sqref="AY27">
    <cfRule type="cellIs" dxfId="6464" priority="1700" operator="lessThan">
      <formula>$C$4</formula>
    </cfRule>
  </conditionalFormatting>
  <conditionalFormatting sqref="AY28">
    <cfRule type="cellIs" dxfId="6463" priority="1701" operator="lessThan">
      <formula>$C$4</formula>
    </cfRule>
  </conditionalFormatting>
  <conditionalFormatting sqref="AY29">
    <cfRule type="cellIs" dxfId="6462" priority="1702" operator="lessThan">
      <formula>$C$4</formula>
    </cfRule>
  </conditionalFormatting>
  <conditionalFormatting sqref="AY30">
    <cfRule type="cellIs" dxfId="6461" priority="1703" operator="lessThan">
      <formula>$C$4</formula>
    </cfRule>
  </conditionalFormatting>
  <conditionalFormatting sqref="AY31">
    <cfRule type="cellIs" dxfId="6460" priority="1704" operator="lessThan">
      <formula>$C$4</formula>
    </cfRule>
  </conditionalFormatting>
  <conditionalFormatting sqref="AY32">
    <cfRule type="cellIs" dxfId="6459" priority="1705" operator="lessThan">
      <formula>$C$4</formula>
    </cfRule>
  </conditionalFormatting>
  <conditionalFormatting sqref="AY33">
    <cfRule type="cellIs" dxfId="6458" priority="1706" operator="lessThan">
      <formula>$C$4</formula>
    </cfRule>
  </conditionalFormatting>
  <conditionalFormatting sqref="AY34">
    <cfRule type="cellIs" dxfId="6457" priority="1707" operator="lessThan">
      <formula>$C$4</formula>
    </cfRule>
  </conditionalFormatting>
  <conditionalFormatting sqref="AY35">
    <cfRule type="cellIs" dxfId="6456" priority="1708" operator="lessThan">
      <formula>$C$4</formula>
    </cfRule>
  </conditionalFormatting>
  <conditionalFormatting sqref="AY36">
    <cfRule type="cellIs" dxfId="6455" priority="1709" operator="lessThan">
      <formula>$C$4</formula>
    </cfRule>
  </conditionalFormatting>
  <conditionalFormatting sqref="AY37">
    <cfRule type="cellIs" dxfId="6454" priority="1710" operator="lessThan">
      <formula>$C$4</formula>
    </cfRule>
  </conditionalFormatting>
  <conditionalFormatting sqref="AY38">
    <cfRule type="cellIs" dxfId="6453" priority="1711" operator="lessThan">
      <formula>$C$4</formula>
    </cfRule>
  </conditionalFormatting>
  <conditionalFormatting sqref="AY39">
    <cfRule type="cellIs" dxfId="6452" priority="1712" operator="lessThan">
      <formula>$C$4</formula>
    </cfRule>
  </conditionalFormatting>
  <conditionalFormatting sqref="AY40">
    <cfRule type="cellIs" dxfId="6451" priority="1713" operator="lessThan">
      <formula>$C$4</formula>
    </cfRule>
  </conditionalFormatting>
  <conditionalFormatting sqref="AY41">
    <cfRule type="cellIs" dxfId="6450" priority="1714" operator="lessThan">
      <formula>$C$4</formula>
    </cfRule>
  </conditionalFormatting>
  <conditionalFormatting sqref="AY42">
    <cfRule type="cellIs" dxfId="6449" priority="1715" operator="lessThan">
      <formula>$C$4</formula>
    </cfRule>
  </conditionalFormatting>
  <conditionalFormatting sqref="AY43">
    <cfRule type="cellIs" dxfId="6448" priority="1716" operator="lessThan">
      <formula>$C$4</formula>
    </cfRule>
  </conditionalFormatting>
  <conditionalFormatting sqref="AY44">
    <cfRule type="cellIs" dxfId="6447" priority="1717" operator="lessThan">
      <formula>$C$4</formula>
    </cfRule>
  </conditionalFormatting>
  <conditionalFormatting sqref="AY45">
    <cfRule type="cellIs" dxfId="6446" priority="1718" operator="lessThan">
      <formula>$C$4</formula>
    </cfRule>
  </conditionalFormatting>
  <conditionalFormatting sqref="AY46">
    <cfRule type="cellIs" dxfId="6445" priority="1719" operator="lessThan">
      <formula>$C$4</formula>
    </cfRule>
  </conditionalFormatting>
  <conditionalFormatting sqref="AY47">
    <cfRule type="cellIs" dxfId="6444" priority="1720" operator="lessThan">
      <formula>$C$4</formula>
    </cfRule>
  </conditionalFormatting>
  <conditionalFormatting sqref="AY48">
    <cfRule type="cellIs" dxfId="6443" priority="1721" operator="lessThan">
      <formula>$C$4</formula>
    </cfRule>
  </conditionalFormatting>
  <conditionalFormatting sqref="AY49">
    <cfRule type="cellIs" dxfId="6442" priority="1722" operator="lessThan">
      <formula>$C$4</formula>
    </cfRule>
  </conditionalFormatting>
  <conditionalFormatting sqref="AY50">
    <cfRule type="cellIs" dxfId="6441" priority="1723" operator="lessThan">
      <formula>$C$4</formula>
    </cfRule>
  </conditionalFormatting>
  <conditionalFormatting sqref="AY51">
    <cfRule type="cellIs" dxfId="6440" priority="1724" operator="lessThan">
      <formula>$C$4</formula>
    </cfRule>
  </conditionalFormatting>
  <conditionalFormatting sqref="AY52">
    <cfRule type="cellIs" dxfId="6439" priority="1725" operator="lessThan">
      <formula>$C$4</formula>
    </cfRule>
  </conditionalFormatting>
  <conditionalFormatting sqref="AY53">
    <cfRule type="cellIs" dxfId="6438" priority="1726" operator="lessThan">
      <formula>$C$4</formula>
    </cfRule>
  </conditionalFormatting>
  <conditionalFormatting sqref="AY54">
    <cfRule type="cellIs" dxfId="6437" priority="1727" operator="lessThan">
      <formula>$C$4</formula>
    </cfRule>
  </conditionalFormatting>
  <conditionalFormatting sqref="AY55">
    <cfRule type="cellIs" dxfId="6436" priority="1728" operator="lessThan">
      <formula>$C$4</formula>
    </cfRule>
  </conditionalFormatting>
  <conditionalFormatting sqref="AY56">
    <cfRule type="cellIs" dxfId="6435" priority="1729" operator="lessThan">
      <formula>$C$4</formula>
    </cfRule>
  </conditionalFormatting>
  <conditionalFormatting sqref="AY57">
    <cfRule type="cellIs" dxfId="6434" priority="1730" operator="lessThan">
      <formula>$C$4</formula>
    </cfRule>
  </conditionalFormatting>
  <conditionalFormatting sqref="AY58">
    <cfRule type="cellIs" dxfId="6433" priority="1731" operator="lessThan">
      <formula>$C$4</formula>
    </cfRule>
  </conditionalFormatting>
  <conditionalFormatting sqref="AY59">
    <cfRule type="cellIs" dxfId="6432" priority="1732" operator="lessThan">
      <formula>$C$4</formula>
    </cfRule>
  </conditionalFormatting>
  <conditionalFormatting sqref="AY60">
    <cfRule type="cellIs" dxfId="6431" priority="1733" operator="lessThan">
      <formula>$C$4</formula>
    </cfRule>
  </conditionalFormatting>
  <conditionalFormatting sqref="BO11">
    <cfRule type="cellIs" dxfId="6430" priority="1734" operator="lessThan">
      <formula>$C$4</formula>
    </cfRule>
  </conditionalFormatting>
  <conditionalFormatting sqref="BO12">
    <cfRule type="cellIs" dxfId="6429" priority="1735" operator="lessThan">
      <formula>$C$4</formula>
    </cfRule>
  </conditionalFormatting>
  <conditionalFormatting sqref="BO13">
    <cfRule type="cellIs" dxfId="6428" priority="1736" operator="lessThan">
      <formula>$C$4</formula>
    </cfRule>
  </conditionalFormatting>
  <conditionalFormatting sqref="BO14">
    <cfRule type="cellIs" dxfId="6427" priority="1737" operator="lessThan">
      <formula>$C$4</formula>
    </cfRule>
  </conditionalFormatting>
  <conditionalFormatting sqref="BO15">
    <cfRule type="cellIs" dxfId="6426" priority="1738" operator="lessThan">
      <formula>$C$4</formula>
    </cfRule>
  </conditionalFormatting>
  <conditionalFormatting sqref="BO16">
    <cfRule type="cellIs" dxfId="6425" priority="1739" operator="lessThan">
      <formula>$C$4</formula>
    </cfRule>
  </conditionalFormatting>
  <conditionalFormatting sqref="BO17">
    <cfRule type="cellIs" dxfId="6424" priority="1740" operator="lessThan">
      <formula>$C$4</formula>
    </cfRule>
  </conditionalFormatting>
  <conditionalFormatting sqref="BO18">
    <cfRule type="cellIs" dxfId="6423" priority="1741" operator="lessThan">
      <formula>$C$4</formula>
    </cfRule>
  </conditionalFormatting>
  <conditionalFormatting sqref="BO19">
    <cfRule type="cellIs" dxfId="6422" priority="1742" operator="lessThan">
      <formula>$C$4</formula>
    </cfRule>
  </conditionalFormatting>
  <conditionalFormatting sqref="BO20">
    <cfRule type="cellIs" dxfId="6421" priority="1743" operator="lessThan">
      <formula>$C$4</formula>
    </cfRule>
  </conditionalFormatting>
  <conditionalFormatting sqref="BO21">
    <cfRule type="cellIs" dxfId="6420" priority="1744" operator="lessThan">
      <formula>$C$4</formula>
    </cfRule>
  </conditionalFormatting>
  <conditionalFormatting sqref="BO22">
    <cfRule type="cellIs" dxfId="6419" priority="1745" operator="lessThan">
      <formula>$C$4</formula>
    </cfRule>
  </conditionalFormatting>
  <conditionalFormatting sqref="BO23">
    <cfRule type="cellIs" dxfId="6418" priority="1746" operator="lessThan">
      <formula>$C$4</formula>
    </cfRule>
  </conditionalFormatting>
  <conditionalFormatting sqref="BO24">
    <cfRule type="cellIs" dxfId="6417" priority="1747" operator="lessThan">
      <formula>$C$4</formula>
    </cfRule>
  </conditionalFormatting>
  <conditionalFormatting sqref="BO25">
    <cfRule type="cellIs" dxfId="6416" priority="1748" operator="lessThan">
      <formula>$C$4</formula>
    </cfRule>
  </conditionalFormatting>
  <conditionalFormatting sqref="BO26">
    <cfRule type="cellIs" dxfId="6415" priority="1749" operator="lessThan">
      <formula>$C$4</formula>
    </cfRule>
  </conditionalFormatting>
  <conditionalFormatting sqref="BO27">
    <cfRule type="cellIs" dxfId="6414" priority="1750" operator="lessThan">
      <formula>$C$4</formula>
    </cfRule>
  </conditionalFormatting>
  <conditionalFormatting sqref="BO28">
    <cfRule type="cellIs" dxfId="6413" priority="1751" operator="lessThan">
      <formula>$C$4</formula>
    </cfRule>
  </conditionalFormatting>
  <conditionalFormatting sqref="BO29">
    <cfRule type="cellIs" dxfId="6412" priority="1752" operator="lessThan">
      <formula>$C$4</formula>
    </cfRule>
  </conditionalFormatting>
  <conditionalFormatting sqref="BO30">
    <cfRule type="cellIs" dxfId="6411" priority="1753" operator="lessThan">
      <formula>$C$4</formula>
    </cfRule>
  </conditionalFormatting>
  <conditionalFormatting sqref="BO31">
    <cfRule type="cellIs" dxfId="6410" priority="1754" operator="lessThan">
      <formula>$C$4</formula>
    </cfRule>
  </conditionalFormatting>
  <conditionalFormatting sqref="BO32">
    <cfRule type="cellIs" dxfId="6409" priority="1755" operator="lessThan">
      <formula>$C$4</formula>
    </cfRule>
  </conditionalFormatting>
  <conditionalFormatting sqref="BO33">
    <cfRule type="cellIs" dxfId="6408" priority="1756" operator="lessThan">
      <formula>$C$4</formula>
    </cfRule>
  </conditionalFormatting>
  <conditionalFormatting sqref="BO34">
    <cfRule type="cellIs" dxfId="6407" priority="1757" operator="lessThan">
      <formula>$C$4</formula>
    </cfRule>
  </conditionalFormatting>
  <conditionalFormatting sqref="BO35">
    <cfRule type="cellIs" dxfId="6406" priority="1758" operator="lessThan">
      <formula>$C$4</formula>
    </cfRule>
  </conditionalFormatting>
  <conditionalFormatting sqref="BO36">
    <cfRule type="cellIs" dxfId="6405" priority="1759" operator="lessThan">
      <formula>$C$4</formula>
    </cfRule>
  </conditionalFormatting>
  <conditionalFormatting sqref="BO37">
    <cfRule type="cellIs" dxfId="6404" priority="1760" operator="lessThan">
      <formula>$C$4</formula>
    </cfRule>
  </conditionalFormatting>
  <conditionalFormatting sqref="BO38">
    <cfRule type="cellIs" dxfId="6403" priority="1761" operator="lessThan">
      <formula>$C$4</formula>
    </cfRule>
  </conditionalFormatting>
  <conditionalFormatting sqref="BO39">
    <cfRule type="cellIs" dxfId="6402" priority="1762" operator="lessThan">
      <formula>$C$4</formula>
    </cfRule>
  </conditionalFormatting>
  <conditionalFormatting sqref="BO40">
    <cfRule type="cellIs" dxfId="6401" priority="1763" operator="lessThan">
      <formula>$C$4</formula>
    </cfRule>
  </conditionalFormatting>
  <conditionalFormatting sqref="BO41">
    <cfRule type="cellIs" dxfId="6400" priority="1764" operator="lessThan">
      <formula>$C$4</formula>
    </cfRule>
  </conditionalFormatting>
  <conditionalFormatting sqref="BO42">
    <cfRule type="cellIs" dxfId="6399" priority="1765" operator="lessThan">
      <formula>$C$4</formula>
    </cfRule>
  </conditionalFormatting>
  <conditionalFormatting sqref="BO43">
    <cfRule type="cellIs" dxfId="6398" priority="1766" operator="lessThan">
      <formula>$C$4</formula>
    </cfRule>
  </conditionalFormatting>
  <conditionalFormatting sqref="BO44">
    <cfRule type="cellIs" dxfId="6397" priority="1767" operator="lessThan">
      <formula>$C$4</formula>
    </cfRule>
  </conditionalFormatting>
  <conditionalFormatting sqref="BO45">
    <cfRule type="cellIs" dxfId="6396" priority="1768" operator="lessThan">
      <formula>$C$4</formula>
    </cfRule>
  </conditionalFormatting>
  <conditionalFormatting sqref="BO46">
    <cfRule type="cellIs" dxfId="6395" priority="1769" operator="lessThan">
      <formula>$C$4</formula>
    </cfRule>
  </conditionalFormatting>
  <conditionalFormatting sqref="BO47">
    <cfRule type="cellIs" dxfId="6394" priority="1770" operator="lessThan">
      <formula>$C$4</formula>
    </cfRule>
  </conditionalFormatting>
  <conditionalFormatting sqref="BO48">
    <cfRule type="cellIs" dxfId="6393" priority="1771" operator="lessThan">
      <formula>$C$4</formula>
    </cfRule>
  </conditionalFormatting>
  <conditionalFormatting sqref="BO49">
    <cfRule type="cellIs" dxfId="6392" priority="1772" operator="lessThan">
      <formula>$C$4</formula>
    </cfRule>
  </conditionalFormatting>
  <conditionalFormatting sqref="BO50">
    <cfRule type="cellIs" dxfId="6391" priority="1773" operator="lessThan">
      <formula>$C$4</formula>
    </cfRule>
  </conditionalFormatting>
  <conditionalFormatting sqref="BO51">
    <cfRule type="cellIs" dxfId="6390" priority="1774" operator="lessThan">
      <formula>$C$4</formula>
    </cfRule>
  </conditionalFormatting>
  <conditionalFormatting sqref="BO52">
    <cfRule type="cellIs" dxfId="6389" priority="1775" operator="lessThan">
      <formula>$C$4</formula>
    </cfRule>
  </conditionalFormatting>
  <conditionalFormatting sqref="BO53">
    <cfRule type="cellIs" dxfId="6388" priority="1776" operator="lessThan">
      <formula>$C$4</formula>
    </cfRule>
  </conditionalFormatting>
  <conditionalFormatting sqref="BO54">
    <cfRule type="cellIs" dxfId="6387" priority="1777" operator="lessThan">
      <formula>$C$4</formula>
    </cfRule>
  </conditionalFormatting>
  <conditionalFormatting sqref="BO55">
    <cfRule type="cellIs" dxfId="6386" priority="1778" operator="lessThan">
      <formula>$C$4</formula>
    </cfRule>
  </conditionalFormatting>
  <conditionalFormatting sqref="BO56">
    <cfRule type="cellIs" dxfId="6385" priority="1779" operator="lessThan">
      <formula>$C$4</formula>
    </cfRule>
  </conditionalFormatting>
  <conditionalFormatting sqref="BO57">
    <cfRule type="cellIs" dxfId="6384" priority="1780" operator="lessThan">
      <formula>$C$4</formula>
    </cfRule>
  </conditionalFormatting>
  <conditionalFormatting sqref="BO58">
    <cfRule type="cellIs" dxfId="6383" priority="1781" operator="lessThan">
      <formula>$C$4</formula>
    </cfRule>
  </conditionalFormatting>
  <conditionalFormatting sqref="BO59">
    <cfRule type="cellIs" dxfId="6382" priority="1782" operator="lessThan">
      <formula>$C$4</formula>
    </cfRule>
  </conditionalFormatting>
  <conditionalFormatting sqref="BO60">
    <cfRule type="cellIs" dxfId="6381" priority="1783" operator="lessThan">
      <formula>$C$4</formula>
    </cfRule>
  </conditionalFormatting>
  <conditionalFormatting sqref="BP11">
    <cfRule type="cellIs" dxfId="6380" priority="1784" operator="lessThan">
      <formula>$C$4</formula>
    </cfRule>
  </conditionalFormatting>
  <conditionalFormatting sqref="BP12">
    <cfRule type="cellIs" dxfId="6379" priority="1785" operator="lessThan">
      <formula>$C$4</formula>
    </cfRule>
  </conditionalFormatting>
  <conditionalFormatting sqref="BP13">
    <cfRule type="cellIs" dxfId="6378" priority="1786" operator="lessThan">
      <formula>$C$4</formula>
    </cfRule>
  </conditionalFormatting>
  <conditionalFormatting sqref="BP14">
    <cfRule type="cellIs" dxfId="6377" priority="1787" operator="lessThan">
      <formula>$C$4</formula>
    </cfRule>
  </conditionalFormatting>
  <conditionalFormatting sqref="BP15">
    <cfRule type="cellIs" dxfId="6376" priority="1788" operator="lessThan">
      <formula>$C$4</formula>
    </cfRule>
  </conditionalFormatting>
  <conditionalFormatting sqref="BP16">
    <cfRule type="cellIs" dxfId="6375" priority="1789" operator="lessThan">
      <formula>$C$4</formula>
    </cfRule>
  </conditionalFormatting>
  <conditionalFormatting sqref="BP17">
    <cfRule type="cellIs" dxfId="6374" priority="1790" operator="lessThan">
      <formula>$C$4</formula>
    </cfRule>
  </conditionalFormatting>
  <conditionalFormatting sqref="BP18">
    <cfRule type="cellIs" dxfId="6373" priority="1791" operator="lessThan">
      <formula>$C$4</formula>
    </cfRule>
  </conditionalFormatting>
  <conditionalFormatting sqref="BP19">
    <cfRule type="cellIs" dxfId="6372" priority="1792" operator="lessThan">
      <formula>$C$4</formula>
    </cfRule>
  </conditionalFormatting>
  <conditionalFormatting sqref="BP20">
    <cfRule type="cellIs" dxfId="6371" priority="1793" operator="lessThan">
      <formula>$C$4</formula>
    </cfRule>
  </conditionalFormatting>
  <conditionalFormatting sqref="BP21">
    <cfRule type="cellIs" dxfId="6370" priority="1794" operator="lessThan">
      <formula>$C$4</formula>
    </cfRule>
  </conditionalFormatting>
  <conditionalFormatting sqref="BP22">
    <cfRule type="cellIs" dxfId="6369" priority="1795" operator="lessThan">
      <formula>$C$4</formula>
    </cfRule>
  </conditionalFormatting>
  <conditionalFormatting sqref="BP23">
    <cfRule type="cellIs" dxfId="6368" priority="1796" operator="lessThan">
      <formula>$C$4</formula>
    </cfRule>
  </conditionalFormatting>
  <conditionalFormatting sqref="BP24">
    <cfRule type="cellIs" dxfId="6367" priority="1797" operator="lessThan">
      <formula>$C$4</formula>
    </cfRule>
  </conditionalFormatting>
  <conditionalFormatting sqref="BP25">
    <cfRule type="cellIs" dxfId="6366" priority="1798" operator="lessThan">
      <formula>$C$4</formula>
    </cfRule>
  </conditionalFormatting>
  <conditionalFormatting sqref="BP26">
    <cfRule type="cellIs" dxfId="6365" priority="1799" operator="lessThan">
      <formula>$C$4</formula>
    </cfRule>
  </conditionalFormatting>
  <conditionalFormatting sqref="BP27">
    <cfRule type="cellIs" dxfId="6364" priority="1800" operator="lessThan">
      <formula>$C$4</formula>
    </cfRule>
  </conditionalFormatting>
  <conditionalFormatting sqref="BP28">
    <cfRule type="cellIs" dxfId="6363" priority="1801" operator="lessThan">
      <formula>$C$4</formula>
    </cfRule>
  </conditionalFormatting>
  <conditionalFormatting sqref="BP29">
    <cfRule type="cellIs" dxfId="6362" priority="1802" operator="lessThan">
      <formula>$C$4</formula>
    </cfRule>
  </conditionalFormatting>
  <conditionalFormatting sqref="BP30">
    <cfRule type="cellIs" dxfId="6361" priority="1803" operator="lessThan">
      <formula>$C$4</formula>
    </cfRule>
  </conditionalFormatting>
  <conditionalFormatting sqref="BP31">
    <cfRule type="cellIs" dxfId="6360" priority="1804" operator="lessThan">
      <formula>$C$4</formula>
    </cfRule>
  </conditionalFormatting>
  <conditionalFormatting sqref="BP32">
    <cfRule type="cellIs" dxfId="6359" priority="1805" operator="lessThan">
      <formula>$C$4</formula>
    </cfRule>
  </conditionalFormatting>
  <conditionalFormatting sqref="BP33">
    <cfRule type="cellIs" dxfId="6358" priority="1806" operator="lessThan">
      <formula>$C$4</formula>
    </cfRule>
  </conditionalFormatting>
  <conditionalFormatting sqref="BP34">
    <cfRule type="cellIs" dxfId="6357" priority="1807" operator="lessThan">
      <formula>$C$4</formula>
    </cfRule>
  </conditionalFormatting>
  <conditionalFormatting sqref="BP35">
    <cfRule type="cellIs" dxfId="6356" priority="1808" operator="lessThan">
      <formula>$C$4</formula>
    </cfRule>
  </conditionalFormatting>
  <conditionalFormatting sqref="BP36">
    <cfRule type="cellIs" dxfId="6355" priority="1809" operator="lessThan">
      <formula>$C$4</formula>
    </cfRule>
  </conditionalFormatting>
  <conditionalFormatting sqref="BP37">
    <cfRule type="cellIs" dxfId="6354" priority="1810" operator="lessThan">
      <formula>$C$4</formula>
    </cfRule>
  </conditionalFormatting>
  <conditionalFormatting sqref="BP38">
    <cfRule type="cellIs" dxfId="6353" priority="1811" operator="lessThan">
      <formula>$C$4</formula>
    </cfRule>
  </conditionalFormatting>
  <conditionalFormatting sqref="BP39">
    <cfRule type="cellIs" dxfId="6352" priority="1812" operator="lessThan">
      <formula>$C$4</formula>
    </cfRule>
  </conditionalFormatting>
  <conditionalFormatting sqref="BP40">
    <cfRule type="cellIs" dxfId="6351" priority="1813" operator="lessThan">
      <formula>$C$4</formula>
    </cfRule>
  </conditionalFormatting>
  <conditionalFormatting sqref="BP41">
    <cfRule type="cellIs" dxfId="6350" priority="1814" operator="lessThan">
      <formula>$C$4</formula>
    </cfRule>
  </conditionalFormatting>
  <conditionalFormatting sqref="BP42">
    <cfRule type="cellIs" dxfId="6349" priority="1815" operator="lessThan">
      <formula>$C$4</formula>
    </cfRule>
  </conditionalFormatting>
  <conditionalFormatting sqref="BP43">
    <cfRule type="cellIs" dxfId="6348" priority="1816" operator="lessThan">
      <formula>$C$4</formula>
    </cfRule>
  </conditionalFormatting>
  <conditionalFormatting sqref="BP44">
    <cfRule type="cellIs" dxfId="6347" priority="1817" operator="lessThan">
      <formula>$C$4</formula>
    </cfRule>
  </conditionalFormatting>
  <conditionalFormatting sqref="BP45">
    <cfRule type="cellIs" dxfId="6346" priority="1818" operator="lessThan">
      <formula>$C$4</formula>
    </cfRule>
  </conditionalFormatting>
  <conditionalFormatting sqref="BP46">
    <cfRule type="cellIs" dxfId="6345" priority="1819" operator="lessThan">
      <formula>$C$4</formula>
    </cfRule>
  </conditionalFormatting>
  <conditionalFormatting sqref="BP47">
    <cfRule type="cellIs" dxfId="6344" priority="1820" operator="lessThan">
      <formula>$C$4</formula>
    </cfRule>
  </conditionalFormatting>
  <conditionalFormatting sqref="BP48">
    <cfRule type="cellIs" dxfId="6343" priority="1821" operator="lessThan">
      <formula>$C$4</formula>
    </cfRule>
  </conditionalFormatting>
  <conditionalFormatting sqref="BP49">
    <cfRule type="cellIs" dxfId="6342" priority="1822" operator="lessThan">
      <formula>$C$4</formula>
    </cfRule>
  </conditionalFormatting>
  <conditionalFormatting sqref="BP50">
    <cfRule type="cellIs" dxfId="6341" priority="1823" operator="lessThan">
      <formula>$C$4</formula>
    </cfRule>
  </conditionalFormatting>
  <conditionalFormatting sqref="BP51">
    <cfRule type="cellIs" dxfId="6340" priority="1824" operator="lessThan">
      <formula>$C$4</formula>
    </cfRule>
  </conditionalFormatting>
  <conditionalFormatting sqref="BP52">
    <cfRule type="cellIs" dxfId="6339" priority="1825" operator="lessThan">
      <formula>$C$4</formula>
    </cfRule>
  </conditionalFormatting>
  <conditionalFormatting sqref="BP53">
    <cfRule type="cellIs" dxfId="6338" priority="1826" operator="lessThan">
      <formula>$C$4</formula>
    </cfRule>
  </conditionalFormatting>
  <conditionalFormatting sqref="BP54">
    <cfRule type="cellIs" dxfId="6337" priority="1827" operator="lessThan">
      <formula>$C$4</formula>
    </cfRule>
  </conditionalFormatting>
  <conditionalFormatting sqref="BP55">
    <cfRule type="cellIs" dxfId="6336" priority="1828" operator="lessThan">
      <formula>$C$4</formula>
    </cfRule>
  </conditionalFormatting>
  <conditionalFormatting sqref="BP56">
    <cfRule type="cellIs" dxfId="6335" priority="1829" operator="lessThan">
      <formula>$C$4</formula>
    </cfRule>
  </conditionalFormatting>
  <conditionalFormatting sqref="BP57">
    <cfRule type="cellIs" dxfId="6334" priority="1830" operator="lessThan">
      <formula>$C$4</formula>
    </cfRule>
  </conditionalFormatting>
  <conditionalFormatting sqref="BP58">
    <cfRule type="cellIs" dxfId="6333" priority="1831" operator="lessThan">
      <formula>$C$4</formula>
    </cfRule>
  </conditionalFormatting>
  <conditionalFormatting sqref="BP59">
    <cfRule type="cellIs" dxfId="6332" priority="1832" operator="lessThan">
      <formula>$C$4</formula>
    </cfRule>
  </conditionalFormatting>
  <conditionalFormatting sqref="BP60">
    <cfRule type="cellIs" dxfId="6331" priority="1833" operator="lessThan">
      <formula>$C$4</formula>
    </cfRule>
  </conditionalFormatting>
  <conditionalFormatting sqref="BQ11">
    <cfRule type="cellIs" dxfId="6330" priority="1834" operator="lessThan">
      <formula>$C$4</formula>
    </cfRule>
  </conditionalFormatting>
  <conditionalFormatting sqref="BQ12">
    <cfRule type="cellIs" dxfId="6329" priority="1835" operator="lessThan">
      <formula>$C$4</formula>
    </cfRule>
  </conditionalFormatting>
  <conditionalFormatting sqref="BQ13">
    <cfRule type="cellIs" dxfId="6328" priority="1836" operator="lessThan">
      <formula>$C$4</formula>
    </cfRule>
  </conditionalFormatting>
  <conditionalFormatting sqref="BQ14">
    <cfRule type="cellIs" dxfId="6327" priority="1837" operator="lessThan">
      <formula>$C$4</formula>
    </cfRule>
  </conditionalFormatting>
  <conditionalFormatting sqref="BQ15">
    <cfRule type="cellIs" dxfId="6326" priority="1838" operator="lessThan">
      <formula>$C$4</formula>
    </cfRule>
  </conditionalFormatting>
  <conditionalFormatting sqref="BQ16">
    <cfRule type="cellIs" dxfId="6325" priority="1839" operator="lessThan">
      <formula>$C$4</formula>
    </cfRule>
  </conditionalFormatting>
  <conditionalFormatting sqref="BQ17">
    <cfRule type="cellIs" dxfId="6324" priority="1840" operator="lessThan">
      <formula>$C$4</formula>
    </cfRule>
  </conditionalFormatting>
  <conditionalFormatting sqref="BQ18">
    <cfRule type="cellIs" dxfId="6323" priority="1841" operator="lessThan">
      <formula>$C$4</formula>
    </cfRule>
  </conditionalFormatting>
  <conditionalFormatting sqref="BQ19">
    <cfRule type="cellIs" dxfId="6322" priority="1842" operator="lessThan">
      <formula>$C$4</formula>
    </cfRule>
  </conditionalFormatting>
  <conditionalFormatting sqref="BQ20">
    <cfRule type="cellIs" dxfId="6321" priority="1843" operator="lessThan">
      <formula>$C$4</formula>
    </cfRule>
  </conditionalFormatting>
  <conditionalFormatting sqref="BQ21">
    <cfRule type="cellIs" dxfId="6320" priority="1844" operator="lessThan">
      <formula>$C$4</formula>
    </cfRule>
  </conditionalFormatting>
  <conditionalFormatting sqref="BQ22">
    <cfRule type="cellIs" dxfId="6319" priority="1845" operator="lessThan">
      <formula>$C$4</formula>
    </cfRule>
  </conditionalFormatting>
  <conditionalFormatting sqref="BQ23">
    <cfRule type="cellIs" dxfId="6318" priority="1846" operator="lessThan">
      <formula>$C$4</formula>
    </cfRule>
  </conditionalFormatting>
  <conditionalFormatting sqref="BQ24">
    <cfRule type="cellIs" dxfId="6317" priority="1847" operator="lessThan">
      <formula>$C$4</formula>
    </cfRule>
  </conditionalFormatting>
  <conditionalFormatting sqref="BQ25">
    <cfRule type="cellIs" dxfId="6316" priority="1848" operator="lessThan">
      <formula>$C$4</formula>
    </cfRule>
  </conditionalFormatting>
  <conditionalFormatting sqref="BQ26">
    <cfRule type="cellIs" dxfId="6315" priority="1849" operator="lessThan">
      <formula>$C$4</formula>
    </cfRule>
  </conditionalFormatting>
  <conditionalFormatting sqref="BQ27">
    <cfRule type="cellIs" dxfId="6314" priority="1850" operator="lessThan">
      <formula>$C$4</formula>
    </cfRule>
  </conditionalFormatting>
  <conditionalFormatting sqref="BQ28">
    <cfRule type="cellIs" dxfId="6313" priority="1851" operator="lessThan">
      <formula>$C$4</formula>
    </cfRule>
  </conditionalFormatting>
  <conditionalFormatting sqref="BQ29">
    <cfRule type="cellIs" dxfId="6312" priority="1852" operator="lessThan">
      <formula>$C$4</formula>
    </cfRule>
  </conditionalFormatting>
  <conditionalFormatting sqref="BQ30">
    <cfRule type="cellIs" dxfId="6311" priority="1853" operator="lessThan">
      <formula>$C$4</formula>
    </cfRule>
  </conditionalFormatting>
  <conditionalFormatting sqref="BQ31">
    <cfRule type="cellIs" dxfId="6310" priority="1854" operator="lessThan">
      <formula>$C$4</formula>
    </cfRule>
  </conditionalFormatting>
  <conditionalFormatting sqref="BQ32">
    <cfRule type="cellIs" dxfId="6309" priority="1855" operator="lessThan">
      <formula>$C$4</formula>
    </cfRule>
  </conditionalFormatting>
  <conditionalFormatting sqref="BQ33">
    <cfRule type="cellIs" dxfId="6308" priority="1856" operator="lessThan">
      <formula>$C$4</formula>
    </cfRule>
  </conditionalFormatting>
  <conditionalFormatting sqref="BQ34">
    <cfRule type="cellIs" dxfId="6307" priority="1857" operator="lessThan">
      <formula>$C$4</formula>
    </cfRule>
  </conditionalFormatting>
  <conditionalFormatting sqref="BQ35">
    <cfRule type="cellIs" dxfId="6306" priority="1858" operator="lessThan">
      <formula>$C$4</formula>
    </cfRule>
  </conditionalFormatting>
  <conditionalFormatting sqref="BQ36">
    <cfRule type="cellIs" dxfId="6305" priority="1859" operator="lessThan">
      <formula>$C$4</formula>
    </cfRule>
  </conditionalFormatting>
  <conditionalFormatting sqref="BQ37">
    <cfRule type="cellIs" dxfId="6304" priority="1860" operator="lessThan">
      <formula>$C$4</formula>
    </cfRule>
  </conditionalFormatting>
  <conditionalFormatting sqref="BQ38">
    <cfRule type="cellIs" dxfId="6303" priority="1861" operator="lessThan">
      <formula>$C$4</formula>
    </cfRule>
  </conditionalFormatting>
  <conditionalFormatting sqref="BQ39">
    <cfRule type="cellIs" dxfId="6302" priority="1862" operator="lessThan">
      <formula>$C$4</formula>
    </cfRule>
  </conditionalFormatting>
  <conditionalFormatting sqref="BQ40">
    <cfRule type="cellIs" dxfId="6301" priority="1863" operator="lessThan">
      <formula>$C$4</formula>
    </cfRule>
  </conditionalFormatting>
  <conditionalFormatting sqref="BQ41">
    <cfRule type="cellIs" dxfId="6300" priority="1864" operator="lessThan">
      <formula>$C$4</formula>
    </cfRule>
  </conditionalFormatting>
  <conditionalFormatting sqref="BQ42">
    <cfRule type="cellIs" dxfId="6299" priority="1865" operator="lessThan">
      <formula>$C$4</formula>
    </cfRule>
  </conditionalFormatting>
  <conditionalFormatting sqref="BQ43">
    <cfRule type="cellIs" dxfId="6298" priority="1866" operator="lessThan">
      <formula>$C$4</formula>
    </cfRule>
  </conditionalFormatting>
  <conditionalFormatting sqref="BQ44">
    <cfRule type="cellIs" dxfId="6297" priority="1867" operator="lessThan">
      <formula>$C$4</formula>
    </cfRule>
  </conditionalFormatting>
  <conditionalFormatting sqref="BQ45">
    <cfRule type="cellIs" dxfId="6296" priority="1868" operator="lessThan">
      <formula>$C$4</formula>
    </cfRule>
  </conditionalFormatting>
  <conditionalFormatting sqref="BQ46">
    <cfRule type="cellIs" dxfId="6295" priority="1869" operator="lessThan">
      <formula>$C$4</formula>
    </cfRule>
  </conditionalFormatting>
  <conditionalFormatting sqref="BQ47">
    <cfRule type="cellIs" dxfId="6294" priority="1870" operator="lessThan">
      <formula>$C$4</formula>
    </cfRule>
  </conditionalFormatting>
  <conditionalFormatting sqref="BQ48">
    <cfRule type="cellIs" dxfId="6293" priority="1871" operator="lessThan">
      <formula>$C$4</formula>
    </cfRule>
  </conditionalFormatting>
  <conditionalFormatting sqref="BQ49">
    <cfRule type="cellIs" dxfId="6292" priority="1872" operator="lessThan">
      <formula>$C$4</formula>
    </cfRule>
  </conditionalFormatting>
  <conditionalFormatting sqref="BQ50">
    <cfRule type="cellIs" dxfId="6291" priority="1873" operator="lessThan">
      <formula>$C$4</formula>
    </cfRule>
  </conditionalFormatting>
  <conditionalFormatting sqref="BQ51">
    <cfRule type="cellIs" dxfId="6290" priority="1874" operator="lessThan">
      <formula>$C$4</formula>
    </cfRule>
  </conditionalFormatting>
  <conditionalFormatting sqref="BQ52">
    <cfRule type="cellIs" dxfId="6289" priority="1875" operator="lessThan">
      <formula>$C$4</formula>
    </cfRule>
  </conditionalFormatting>
  <conditionalFormatting sqref="BQ53">
    <cfRule type="cellIs" dxfId="6288" priority="1876" operator="lessThan">
      <formula>$C$4</formula>
    </cfRule>
  </conditionalFormatting>
  <conditionalFormatting sqref="BQ54">
    <cfRule type="cellIs" dxfId="6287" priority="1877" operator="lessThan">
      <formula>$C$4</formula>
    </cfRule>
  </conditionalFormatting>
  <conditionalFormatting sqref="BQ55">
    <cfRule type="cellIs" dxfId="6286" priority="1878" operator="lessThan">
      <formula>$C$4</formula>
    </cfRule>
  </conditionalFormatting>
  <conditionalFormatting sqref="BQ56">
    <cfRule type="cellIs" dxfId="6285" priority="1879" operator="lessThan">
      <formula>$C$4</formula>
    </cfRule>
  </conditionalFormatting>
  <conditionalFormatting sqref="BQ57">
    <cfRule type="cellIs" dxfId="6284" priority="1880" operator="lessThan">
      <formula>$C$4</formula>
    </cfRule>
  </conditionalFormatting>
  <conditionalFormatting sqref="BQ58">
    <cfRule type="cellIs" dxfId="6283" priority="1881" operator="lessThan">
      <formula>$C$4</formula>
    </cfRule>
  </conditionalFormatting>
  <conditionalFormatting sqref="BQ59">
    <cfRule type="cellIs" dxfId="6282" priority="1882" operator="lessThan">
      <formula>$C$4</formula>
    </cfRule>
  </conditionalFormatting>
  <conditionalFormatting sqref="BQ60">
    <cfRule type="cellIs" dxfId="6281" priority="1883" operator="lessThan">
      <formula>$C$4</formula>
    </cfRule>
  </conditionalFormatting>
  <conditionalFormatting sqref="BR11">
    <cfRule type="cellIs" dxfId="6280" priority="1884" operator="lessThan">
      <formula>$C$4</formula>
    </cfRule>
  </conditionalFormatting>
  <conditionalFormatting sqref="BR12">
    <cfRule type="cellIs" dxfId="6279" priority="1885" operator="lessThan">
      <formula>$C$4</formula>
    </cfRule>
  </conditionalFormatting>
  <conditionalFormatting sqref="BR13">
    <cfRule type="cellIs" dxfId="6278" priority="1886" operator="lessThan">
      <formula>$C$4</formula>
    </cfRule>
  </conditionalFormatting>
  <conditionalFormatting sqref="BR14">
    <cfRule type="cellIs" dxfId="6277" priority="1887" operator="lessThan">
      <formula>$C$4</formula>
    </cfRule>
  </conditionalFormatting>
  <conditionalFormatting sqref="BR15">
    <cfRule type="cellIs" dxfId="6276" priority="1888" operator="lessThan">
      <formula>$C$4</formula>
    </cfRule>
  </conditionalFormatting>
  <conditionalFormatting sqref="BR16">
    <cfRule type="cellIs" dxfId="6275" priority="1889" operator="lessThan">
      <formula>$C$4</formula>
    </cfRule>
  </conditionalFormatting>
  <conditionalFormatting sqref="BR17">
    <cfRule type="cellIs" dxfId="6274" priority="1890" operator="lessThan">
      <formula>$C$4</formula>
    </cfRule>
  </conditionalFormatting>
  <conditionalFormatting sqref="BR18">
    <cfRule type="cellIs" dxfId="6273" priority="1891" operator="lessThan">
      <formula>$C$4</formula>
    </cfRule>
  </conditionalFormatting>
  <conditionalFormatting sqref="BR19">
    <cfRule type="cellIs" dxfId="6272" priority="1892" operator="lessThan">
      <formula>$C$4</formula>
    </cfRule>
  </conditionalFormatting>
  <conditionalFormatting sqref="BR20">
    <cfRule type="cellIs" dxfId="6271" priority="1893" operator="lessThan">
      <formula>$C$4</formula>
    </cfRule>
  </conditionalFormatting>
  <conditionalFormatting sqref="BR21">
    <cfRule type="cellIs" dxfId="6270" priority="1894" operator="lessThan">
      <formula>$C$4</formula>
    </cfRule>
  </conditionalFormatting>
  <conditionalFormatting sqref="BR22">
    <cfRule type="cellIs" dxfId="6269" priority="1895" operator="lessThan">
      <formula>$C$4</formula>
    </cfRule>
  </conditionalFormatting>
  <conditionalFormatting sqref="BR23">
    <cfRule type="cellIs" dxfId="6268" priority="1896" operator="lessThan">
      <formula>$C$4</formula>
    </cfRule>
  </conditionalFormatting>
  <conditionalFormatting sqref="BR24">
    <cfRule type="cellIs" dxfId="6267" priority="1897" operator="lessThan">
      <formula>$C$4</formula>
    </cfRule>
  </conditionalFormatting>
  <conditionalFormatting sqref="BR25">
    <cfRule type="cellIs" dxfId="6266" priority="1898" operator="lessThan">
      <formula>$C$4</formula>
    </cfRule>
  </conditionalFormatting>
  <conditionalFormatting sqref="BR26">
    <cfRule type="cellIs" dxfId="6265" priority="1899" operator="lessThan">
      <formula>$C$4</formula>
    </cfRule>
  </conditionalFormatting>
  <conditionalFormatting sqref="BR27">
    <cfRule type="cellIs" dxfId="6264" priority="1900" operator="lessThan">
      <formula>$C$4</formula>
    </cfRule>
  </conditionalFormatting>
  <conditionalFormatting sqref="BR28">
    <cfRule type="cellIs" dxfId="6263" priority="1901" operator="lessThan">
      <formula>$C$4</formula>
    </cfRule>
  </conditionalFormatting>
  <conditionalFormatting sqref="BR29">
    <cfRule type="cellIs" dxfId="6262" priority="1902" operator="lessThan">
      <formula>$C$4</formula>
    </cfRule>
  </conditionalFormatting>
  <conditionalFormatting sqref="BR30">
    <cfRule type="cellIs" dxfId="6261" priority="1903" operator="lessThan">
      <formula>$C$4</formula>
    </cfRule>
  </conditionalFormatting>
  <conditionalFormatting sqref="BR31">
    <cfRule type="cellIs" dxfId="6260" priority="1904" operator="lessThan">
      <formula>$C$4</formula>
    </cfRule>
  </conditionalFormatting>
  <conditionalFormatting sqref="BR32">
    <cfRule type="cellIs" dxfId="6259" priority="1905" operator="lessThan">
      <formula>$C$4</formula>
    </cfRule>
  </conditionalFormatting>
  <conditionalFormatting sqref="BR33">
    <cfRule type="cellIs" dxfId="6258" priority="1906" operator="lessThan">
      <formula>$C$4</formula>
    </cfRule>
  </conditionalFormatting>
  <conditionalFormatting sqref="BR34">
    <cfRule type="cellIs" dxfId="6257" priority="1907" operator="lessThan">
      <formula>$C$4</formula>
    </cfRule>
  </conditionalFormatting>
  <conditionalFormatting sqref="BR35">
    <cfRule type="cellIs" dxfId="6256" priority="1908" operator="lessThan">
      <formula>$C$4</formula>
    </cfRule>
  </conditionalFormatting>
  <conditionalFormatting sqref="BR36">
    <cfRule type="cellIs" dxfId="6255" priority="1909" operator="lessThan">
      <formula>$C$4</formula>
    </cfRule>
  </conditionalFormatting>
  <conditionalFormatting sqref="BR37">
    <cfRule type="cellIs" dxfId="6254" priority="1910" operator="lessThan">
      <formula>$C$4</formula>
    </cfRule>
  </conditionalFormatting>
  <conditionalFormatting sqref="BR38">
    <cfRule type="cellIs" dxfId="6253" priority="1911" operator="lessThan">
      <formula>$C$4</formula>
    </cfRule>
  </conditionalFormatting>
  <conditionalFormatting sqref="BR39">
    <cfRule type="cellIs" dxfId="6252" priority="1912" operator="lessThan">
      <formula>$C$4</formula>
    </cfRule>
  </conditionalFormatting>
  <conditionalFormatting sqref="BR40">
    <cfRule type="cellIs" dxfId="6251" priority="1913" operator="lessThan">
      <formula>$C$4</formula>
    </cfRule>
  </conditionalFormatting>
  <conditionalFormatting sqref="BR41">
    <cfRule type="cellIs" dxfId="6250" priority="1914" operator="lessThan">
      <formula>$C$4</formula>
    </cfRule>
  </conditionalFormatting>
  <conditionalFormatting sqref="BR42">
    <cfRule type="cellIs" dxfId="6249" priority="1915" operator="lessThan">
      <formula>$C$4</formula>
    </cfRule>
  </conditionalFormatting>
  <conditionalFormatting sqref="BR43">
    <cfRule type="cellIs" dxfId="6248" priority="1916" operator="lessThan">
      <formula>$C$4</formula>
    </cfRule>
  </conditionalFormatting>
  <conditionalFormatting sqref="BR44">
    <cfRule type="cellIs" dxfId="6247" priority="1917" operator="lessThan">
      <formula>$C$4</formula>
    </cfRule>
  </conditionalFormatting>
  <conditionalFormatting sqref="BR45">
    <cfRule type="cellIs" dxfId="6246" priority="1918" operator="lessThan">
      <formula>$C$4</formula>
    </cfRule>
  </conditionalFormatting>
  <conditionalFormatting sqref="BR46">
    <cfRule type="cellIs" dxfId="6245" priority="1919" operator="lessThan">
      <formula>$C$4</formula>
    </cfRule>
  </conditionalFormatting>
  <conditionalFormatting sqref="BR47">
    <cfRule type="cellIs" dxfId="6244" priority="1920" operator="lessThan">
      <formula>$C$4</formula>
    </cfRule>
  </conditionalFormatting>
  <conditionalFormatting sqref="BR48">
    <cfRule type="cellIs" dxfId="6243" priority="1921" operator="lessThan">
      <formula>$C$4</formula>
    </cfRule>
  </conditionalFormatting>
  <conditionalFormatting sqref="BR49">
    <cfRule type="cellIs" dxfId="6242" priority="1922" operator="lessThan">
      <formula>$C$4</formula>
    </cfRule>
  </conditionalFormatting>
  <conditionalFormatting sqref="BR50">
    <cfRule type="cellIs" dxfId="6241" priority="1923" operator="lessThan">
      <formula>$C$4</formula>
    </cfRule>
  </conditionalFormatting>
  <conditionalFormatting sqref="BR51">
    <cfRule type="cellIs" dxfId="6240" priority="1924" operator="lessThan">
      <formula>$C$4</formula>
    </cfRule>
  </conditionalFormatting>
  <conditionalFormatting sqref="BR52">
    <cfRule type="cellIs" dxfId="6239" priority="1925" operator="lessThan">
      <formula>$C$4</formula>
    </cfRule>
  </conditionalFormatting>
  <conditionalFormatting sqref="BR53">
    <cfRule type="cellIs" dxfId="6238" priority="1926" operator="lessThan">
      <formula>$C$4</formula>
    </cfRule>
  </conditionalFormatting>
  <conditionalFormatting sqref="BR54">
    <cfRule type="cellIs" dxfId="6237" priority="1927" operator="lessThan">
      <formula>$C$4</formula>
    </cfRule>
  </conditionalFormatting>
  <conditionalFormatting sqref="BR55">
    <cfRule type="cellIs" dxfId="6236" priority="1928" operator="lessThan">
      <formula>$C$4</formula>
    </cfRule>
  </conditionalFormatting>
  <conditionalFormatting sqref="BR56">
    <cfRule type="cellIs" dxfId="6235" priority="1929" operator="lessThan">
      <formula>$C$4</formula>
    </cfRule>
  </conditionalFormatting>
  <conditionalFormatting sqref="BR57">
    <cfRule type="cellIs" dxfId="6234" priority="1930" operator="lessThan">
      <formula>$C$4</formula>
    </cfRule>
  </conditionalFormatting>
  <conditionalFormatting sqref="BR58">
    <cfRule type="cellIs" dxfId="6233" priority="1931" operator="lessThan">
      <formula>$C$4</formula>
    </cfRule>
  </conditionalFormatting>
  <conditionalFormatting sqref="BR59">
    <cfRule type="cellIs" dxfId="6232" priority="1932" operator="lessThan">
      <formula>$C$4</formula>
    </cfRule>
  </conditionalFormatting>
  <conditionalFormatting sqref="BR60">
    <cfRule type="cellIs" dxfId="6231" priority="1933" operator="lessThan">
      <formula>$C$4</formula>
    </cfRule>
  </conditionalFormatting>
  <conditionalFormatting sqref="BS11">
    <cfRule type="cellIs" dxfId="6230" priority="1934" operator="lessThan">
      <formula>$C$4</formula>
    </cfRule>
  </conditionalFormatting>
  <conditionalFormatting sqref="BS12">
    <cfRule type="cellIs" dxfId="6229" priority="1935" operator="lessThan">
      <formula>$C$4</formula>
    </cfRule>
  </conditionalFormatting>
  <conditionalFormatting sqref="BS13">
    <cfRule type="cellIs" dxfId="6228" priority="1936" operator="lessThan">
      <formula>$C$4</formula>
    </cfRule>
  </conditionalFormatting>
  <conditionalFormatting sqref="BS14">
    <cfRule type="cellIs" dxfId="6227" priority="1937" operator="lessThan">
      <formula>$C$4</formula>
    </cfRule>
  </conditionalFormatting>
  <conditionalFormatting sqref="BS15">
    <cfRule type="cellIs" dxfId="6226" priority="1938" operator="lessThan">
      <formula>$C$4</formula>
    </cfRule>
  </conditionalFormatting>
  <conditionalFormatting sqref="BS16">
    <cfRule type="cellIs" dxfId="6225" priority="1939" operator="lessThan">
      <formula>$C$4</formula>
    </cfRule>
  </conditionalFormatting>
  <conditionalFormatting sqref="BS17">
    <cfRule type="cellIs" dxfId="6224" priority="1940" operator="lessThan">
      <formula>$C$4</formula>
    </cfRule>
  </conditionalFormatting>
  <conditionalFormatting sqref="BS18">
    <cfRule type="cellIs" dxfId="6223" priority="1941" operator="lessThan">
      <formula>$C$4</formula>
    </cfRule>
  </conditionalFormatting>
  <conditionalFormatting sqref="BS19">
    <cfRule type="cellIs" dxfId="6222" priority="1942" operator="lessThan">
      <formula>$C$4</formula>
    </cfRule>
  </conditionalFormatting>
  <conditionalFormatting sqref="BS20">
    <cfRule type="cellIs" dxfId="6221" priority="1943" operator="lessThan">
      <formula>$C$4</formula>
    </cfRule>
  </conditionalFormatting>
  <conditionalFormatting sqref="BS21">
    <cfRule type="cellIs" dxfId="6220" priority="1944" operator="lessThan">
      <formula>$C$4</formula>
    </cfRule>
  </conditionalFormatting>
  <conditionalFormatting sqref="BS22">
    <cfRule type="cellIs" dxfId="6219" priority="1945" operator="lessThan">
      <formula>$C$4</formula>
    </cfRule>
  </conditionalFormatting>
  <conditionalFormatting sqref="BS23">
    <cfRule type="cellIs" dxfId="6218" priority="1946" operator="lessThan">
      <formula>$C$4</formula>
    </cfRule>
  </conditionalFormatting>
  <conditionalFormatting sqref="BS24">
    <cfRule type="cellIs" dxfId="6217" priority="1947" operator="lessThan">
      <formula>$C$4</formula>
    </cfRule>
  </conditionalFormatting>
  <conditionalFormatting sqref="BS25">
    <cfRule type="cellIs" dxfId="6216" priority="1948" operator="lessThan">
      <formula>$C$4</formula>
    </cfRule>
  </conditionalFormatting>
  <conditionalFormatting sqref="BS26">
    <cfRule type="cellIs" dxfId="6215" priority="1949" operator="lessThan">
      <formula>$C$4</formula>
    </cfRule>
  </conditionalFormatting>
  <conditionalFormatting sqref="BS27">
    <cfRule type="cellIs" dxfId="6214" priority="1950" operator="lessThan">
      <formula>$C$4</formula>
    </cfRule>
  </conditionalFormatting>
  <conditionalFormatting sqref="BS28">
    <cfRule type="cellIs" dxfId="6213" priority="1951" operator="lessThan">
      <formula>$C$4</formula>
    </cfRule>
  </conditionalFormatting>
  <conditionalFormatting sqref="BS29">
    <cfRule type="cellIs" dxfId="6212" priority="1952" operator="lessThan">
      <formula>$C$4</formula>
    </cfRule>
  </conditionalFormatting>
  <conditionalFormatting sqref="BS30">
    <cfRule type="cellIs" dxfId="6211" priority="1953" operator="lessThan">
      <formula>$C$4</formula>
    </cfRule>
  </conditionalFormatting>
  <conditionalFormatting sqref="BS31">
    <cfRule type="cellIs" dxfId="6210" priority="1954" operator="lessThan">
      <formula>$C$4</formula>
    </cfRule>
  </conditionalFormatting>
  <conditionalFormatting sqref="BS32">
    <cfRule type="cellIs" dxfId="6209" priority="1955" operator="lessThan">
      <formula>$C$4</formula>
    </cfRule>
  </conditionalFormatting>
  <conditionalFormatting sqref="BS33">
    <cfRule type="cellIs" dxfId="6208" priority="1956" operator="lessThan">
      <formula>$C$4</formula>
    </cfRule>
  </conditionalFormatting>
  <conditionalFormatting sqref="BS34">
    <cfRule type="cellIs" dxfId="6207" priority="1957" operator="lessThan">
      <formula>$C$4</formula>
    </cfRule>
  </conditionalFormatting>
  <conditionalFormatting sqref="BS35">
    <cfRule type="cellIs" dxfId="6206" priority="1958" operator="lessThan">
      <formula>$C$4</formula>
    </cfRule>
  </conditionalFormatting>
  <conditionalFormatting sqref="BS36">
    <cfRule type="cellIs" dxfId="6205" priority="1959" operator="lessThan">
      <formula>$C$4</formula>
    </cfRule>
  </conditionalFormatting>
  <conditionalFormatting sqref="BS37">
    <cfRule type="cellIs" dxfId="6204" priority="1960" operator="lessThan">
      <formula>$C$4</formula>
    </cfRule>
  </conditionalFormatting>
  <conditionalFormatting sqref="BS38">
    <cfRule type="cellIs" dxfId="6203" priority="1961" operator="lessThan">
      <formula>$C$4</formula>
    </cfRule>
  </conditionalFormatting>
  <conditionalFormatting sqref="BS39">
    <cfRule type="cellIs" dxfId="6202" priority="1962" operator="lessThan">
      <formula>$C$4</formula>
    </cfRule>
  </conditionalFormatting>
  <conditionalFormatting sqref="BS40">
    <cfRule type="cellIs" dxfId="6201" priority="1963" operator="lessThan">
      <formula>$C$4</formula>
    </cfRule>
  </conditionalFormatting>
  <conditionalFormatting sqref="BS41">
    <cfRule type="cellIs" dxfId="6200" priority="1964" operator="lessThan">
      <formula>$C$4</formula>
    </cfRule>
  </conditionalFormatting>
  <conditionalFormatting sqref="BS42">
    <cfRule type="cellIs" dxfId="6199" priority="1965" operator="lessThan">
      <formula>$C$4</formula>
    </cfRule>
  </conditionalFormatting>
  <conditionalFormatting sqref="BS43">
    <cfRule type="cellIs" dxfId="6198" priority="1966" operator="lessThan">
      <formula>$C$4</formula>
    </cfRule>
  </conditionalFormatting>
  <conditionalFormatting sqref="BS44">
    <cfRule type="cellIs" dxfId="6197" priority="1967" operator="lessThan">
      <formula>$C$4</formula>
    </cfRule>
  </conditionalFormatting>
  <conditionalFormatting sqref="BS45">
    <cfRule type="cellIs" dxfId="6196" priority="1968" operator="lessThan">
      <formula>$C$4</formula>
    </cfRule>
  </conditionalFormatting>
  <conditionalFormatting sqref="BS46">
    <cfRule type="cellIs" dxfId="6195" priority="1969" operator="lessThan">
      <formula>$C$4</formula>
    </cfRule>
  </conditionalFormatting>
  <conditionalFormatting sqref="BS47">
    <cfRule type="cellIs" dxfId="6194" priority="1970" operator="lessThan">
      <formula>$C$4</formula>
    </cfRule>
  </conditionalFormatting>
  <conditionalFormatting sqref="BS48">
    <cfRule type="cellIs" dxfId="6193" priority="1971" operator="lessThan">
      <formula>$C$4</formula>
    </cfRule>
  </conditionalFormatting>
  <conditionalFormatting sqref="BS49">
    <cfRule type="cellIs" dxfId="6192" priority="1972" operator="lessThan">
      <formula>$C$4</formula>
    </cfRule>
  </conditionalFormatting>
  <conditionalFormatting sqref="BS50">
    <cfRule type="cellIs" dxfId="6191" priority="1973" operator="lessThan">
      <formula>$C$4</formula>
    </cfRule>
  </conditionalFormatting>
  <conditionalFormatting sqref="BS51">
    <cfRule type="cellIs" dxfId="6190" priority="1974" operator="lessThan">
      <formula>$C$4</formula>
    </cfRule>
  </conditionalFormatting>
  <conditionalFormatting sqref="BS52">
    <cfRule type="cellIs" dxfId="6189" priority="1975" operator="lessThan">
      <formula>$C$4</formula>
    </cfRule>
  </conditionalFormatting>
  <conditionalFormatting sqref="BS53">
    <cfRule type="cellIs" dxfId="6188" priority="1976" operator="lessThan">
      <formula>$C$4</formula>
    </cfRule>
  </conditionalFormatting>
  <conditionalFormatting sqref="BS54">
    <cfRule type="cellIs" dxfId="6187" priority="1977" operator="lessThan">
      <formula>$C$4</formula>
    </cfRule>
  </conditionalFormatting>
  <conditionalFormatting sqref="BS55">
    <cfRule type="cellIs" dxfId="6186" priority="1978" operator="lessThan">
      <formula>$C$4</formula>
    </cfRule>
  </conditionalFormatting>
  <conditionalFormatting sqref="BS56">
    <cfRule type="cellIs" dxfId="6185" priority="1979" operator="lessThan">
      <formula>$C$4</formula>
    </cfRule>
  </conditionalFormatting>
  <conditionalFormatting sqref="BS57">
    <cfRule type="cellIs" dxfId="6184" priority="1980" operator="lessThan">
      <formula>$C$4</formula>
    </cfRule>
  </conditionalFormatting>
  <conditionalFormatting sqref="BS58">
    <cfRule type="cellIs" dxfId="6183" priority="1981" operator="lessThan">
      <formula>$C$4</formula>
    </cfRule>
  </conditionalFormatting>
  <conditionalFormatting sqref="BS59">
    <cfRule type="cellIs" dxfId="6182" priority="1982" operator="lessThan">
      <formula>$C$4</formula>
    </cfRule>
  </conditionalFormatting>
  <conditionalFormatting sqref="BS60">
    <cfRule type="cellIs" dxfId="6181" priority="1983" operator="lessThan">
      <formula>$C$4</formula>
    </cfRule>
  </conditionalFormatting>
  <conditionalFormatting sqref="BT11">
    <cfRule type="cellIs" dxfId="6180" priority="1984" operator="lessThan">
      <formula>$C$4</formula>
    </cfRule>
  </conditionalFormatting>
  <conditionalFormatting sqref="BT12">
    <cfRule type="cellIs" dxfId="6179" priority="1985" operator="lessThan">
      <formula>$C$4</formula>
    </cfRule>
  </conditionalFormatting>
  <conditionalFormatting sqref="BT13">
    <cfRule type="cellIs" dxfId="6178" priority="1986" operator="lessThan">
      <formula>$C$4</formula>
    </cfRule>
  </conditionalFormatting>
  <conditionalFormatting sqref="BT14">
    <cfRule type="cellIs" dxfId="6177" priority="1987" operator="lessThan">
      <formula>$C$4</formula>
    </cfRule>
  </conditionalFormatting>
  <conditionalFormatting sqref="BT15">
    <cfRule type="cellIs" dxfId="6176" priority="1988" operator="lessThan">
      <formula>$C$4</formula>
    </cfRule>
  </conditionalFormatting>
  <conditionalFormatting sqref="BT16">
    <cfRule type="cellIs" dxfId="6175" priority="1989" operator="lessThan">
      <formula>$C$4</formula>
    </cfRule>
  </conditionalFormatting>
  <conditionalFormatting sqref="BT17">
    <cfRule type="cellIs" dxfId="6174" priority="1990" operator="lessThan">
      <formula>$C$4</formula>
    </cfRule>
  </conditionalFormatting>
  <conditionalFormatting sqref="BT18">
    <cfRule type="cellIs" dxfId="6173" priority="1991" operator="lessThan">
      <formula>$C$4</formula>
    </cfRule>
  </conditionalFormatting>
  <conditionalFormatting sqref="BT19">
    <cfRule type="cellIs" dxfId="6172" priority="1992" operator="lessThan">
      <formula>$C$4</formula>
    </cfRule>
  </conditionalFormatting>
  <conditionalFormatting sqref="BT20">
    <cfRule type="cellIs" dxfId="6171" priority="1993" operator="lessThan">
      <formula>$C$4</formula>
    </cfRule>
  </conditionalFormatting>
  <conditionalFormatting sqref="BT21">
    <cfRule type="cellIs" dxfId="6170" priority="1994" operator="lessThan">
      <formula>$C$4</formula>
    </cfRule>
  </conditionalFormatting>
  <conditionalFormatting sqref="BT22">
    <cfRule type="cellIs" dxfId="6169" priority="1995" operator="lessThan">
      <formula>$C$4</formula>
    </cfRule>
  </conditionalFormatting>
  <conditionalFormatting sqref="BT23">
    <cfRule type="cellIs" dxfId="6168" priority="1996" operator="lessThan">
      <formula>$C$4</formula>
    </cfRule>
  </conditionalFormatting>
  <conditionalFormatting sqref="BT24">
    <cfRule type="cellIs" dxfId="6167" priority="1997" operator="lessThan">
      <formula>$C$4</formula>
    </cfRule>
  </conditionalFormatting>
  <conditionalFormatting sqref="BT25">
    <cfRule type="cellIs" dxfId="6166" priority="1998" operator="lessThan">
      <formula>$C$4</formula>
    </cfRule>
  </conditionalFormatting>
  <conditionalFormatting sqref="BT26">
    <cfRule type="cellIs" dxfId="6165" priority="1999" operator="lessThan">
      <formula>$C$4</formula>
    </cfRule>
  </conditionalFormatting>
  <conditionalFormatting sqref="BT27">
    <cfRule type="cellIs" dxfId="6164" priority="2000" operator="lessThan">
      <formula>$C$4</formula>
    </cfRule>
  </conditionalFormatting>
  <conditionalFormatting sqref="BT28">
    <cfRule type="cellIs" dxfId="6163" priority="2001" operator="lessThan">
      <formula>$C$4</formula>
    </cfRule>
  </conditionalFormatting>
  <conditionalFormatting sqref="BT29">
    <cfRule type="cellIs" dxfId="6162" priority="2002" operator="lessThan">
      <formula>$C$4</formula>
    </cfRule>
  </conditionalFormatting>
  <conditionalFormatting sqref="BT30">
    <cfRule type="cellIs" dxfId="6161" priority="2003" operator="lessThan">
      <formula>$C$4</formula>
    </cfRule>
  </conditionalFormatting>
  <conditionalFormatting sqref="BT31">
    <cfRule type="cellIs" dxfId="6160" priority="2004" operator="lessThan">
      <formula>$C$4</formula>
    </cfRule>
  </conditionalFormatting>
  <conditionalFormatting sqref="BT32">
    <cfRule type="cellIs" dxfId="6159" priority="2005" operator="lessThan">
      <formula>$C$4</formula>
    </cfRule>
  </conditionalFormatting>
  <conditionalFormatting sqref="BT33">
    <cfRule type="cellIs" dxfId="6158" priority="2006" operator="lessThan">
      <formula>$C$4</formula>
    </cfRule>
  </conditionalFormatting>
  <conditionalFormatting sqref="BT34">
    <cfRule type="cellIs" dxfId="6157" priority="2007" operator="lessThan">
      <formula>$C$4</formula>
    </cfRule>
  </conditionalFormatting>
  <conditionalFormatting sqref="BT35">
    <cfRule type="cellIs" dxfId="6156" priority="2008" operator="lessThan">
      <formula>$C$4</formula>
    </cfRule>
  </conditionalFormatting>
  <conditionalFormatting sqref="BT36">
    <cfRule type="cellIs" dxfId="6155" priority="2009" operator="lessThan">
      <formula>$C$4</formula>
    </cfRule>
  </conditionalFormatting>
  <conditionalFormatting sqref="BT37">
    <cfRule type="cellIs" dxfId="6154" priority="2010" operator="lessThan">
      <formula>$C$4</formula>
    </cfRule>
  </conditionalFormatting>
  <conditionalFormatting sqref="BT38">
    <cfRule type="cellIs" dxfId="6153" priority="2011" operator="lessThan">
      <formula>$C$4</formula>
    </cfRule>
  </conditionalFormatting>
  <conditionalFormatting sqref="BT39">
    <cfRule type="cellIs" dxfId="6152" priority="2012" operator="lessThan">
      <formula>$C$4</formula>
    </cfRule>
  </conditionalFormatting>
  <conditionalFormatting sqref="BT40">
    <cfRule type="cellIs" dxfId="6151" priority="2013" operator="lessThan">
      <formula>$C$4</formula>
    </cfRule>
  </conditionalFormatting>
  <conditionalFormatting sqref="BT41">
    <cfRule type="cellIs" dxfId="6150" priority="2014" operator="lessThan">
      <formula>$C$4</formula>
    </cfRule>
  </conditionalFormatting>
  <conditionalFormatting sqref="BT42">
    <cfRule type="cellIs" dxfId="6149" priority="2015" operator="lessThan">
      <formula>$C$4</formula>
    </cfRule>
  </conditionalFormatting>
  <conditionalFormatting sqref="BT43">
    <cfRule type="cellIs" dxfId="6148" priority="2016" operator="lessThan">
      <formula>$C$4</formula>
    </cfRule>
  </conditionalFormatting>
  <conditionalFormatting sqref="BT44">
    <cfRule type="cellIs" dxfId="6147" priority="2017" operator="lessThan">
      <formula>$C$4</formula>
    </cfRule>
  </conditionalFormatting>
  <conditionalFormatting sqref="BT45">
    <cfRule type="cellIs" dxfId="6146" priority="2018" operator="lessThan">
      <formula>$C$4</formula>
    </cfRule>
  </conditionalFormatting>
  <conditionalFormatting sqref="BT46">
    <cfRule type="cellIs" dxfId="6145" priority="2019" operator="lessThan">
      <formula>$C$4</formula>
    </cfRule>
  </conditionalFormatting>
  <conditionalFormatting sqref="BT47">
    <cfRule type="cellIs" dxfId="6144" priority="2020" operator="lessThan">
      <formula>$C$4</formula>
    </cfRule>
  </conditionalFormatting>
  <conditionalFormatting sqref="BT48">
    <cfRule type="cellIs" dxfId="6143" priority="2021" operator="lessThan">
      <formula>$C$4</formula>
    </cfRule>
  </conditionalFormatting>
  <conditionalFormatting sqref="BT49">
    <cfRule type="cellIs" dxfId="6142" priority="2022" operator="lessThan">
      <formula>$C$4</formula>
    </cfRule>
  </conditionalFormatting>
  <conditionalFormatting sqref="BT50">
    <cfRule type="cellIs" dxfId="6141" priority="2023" operator="lessThan">
      <formula>$C$4</formula>
    </cfRule>
  </conditionalFormatting>
  <conditionalFormatting sqref="BT51">
    <cfRule type="cellIs" dxfId="6140" priority="2024" operator="lessThan">
      <formula>$C$4</formula>
    </cfRule>
  </conditionalFormatting>
  <conditionalFormatting sqref="BT52">
    <cfRule type="cellIs" dxfId="6139" priority="2025" operator="lessThan">
      <formula>$C$4</formula>
    </cfRule>
  </conditionalFormatting>
  <conditionalFormatting sqref="BT53">
    <cfRule type="cellIs" dxfId="6138" priority="2026" operator="lessThan">
      <formula>$C$4</formula>
    </cfRule>
  </conditionalFormatting>
  <conditionalFormatting sqref="BT54">
    <cfRule type="cellIs" dxfId="6137" priority="2027" operator="lessThan">
      <formula>$C$4</formula>
    </cfRule>
  </conditionalFormatting>
  <conditionalFormatting sqref="BT55">
    <cfRule type="cellIs" dxfId="6136" priority="2028" operator="lessThan">
      <formula>$C$4</formula>
    </cfRule>
  </conditionalFormatting>
  <conditionalFormatting sqref="BT56">
    <cfRule type="cellIs" dxfId="6135" priority="2029" operator="lessThan">
      <formula>$C$4</formula>
    </cfRule>
  </conditionalFormatting>
  <conditionalFormatting sqref="BT57">
    <cfRule type="cellIs" dxfId="6134" priority="2030" operator="lessThan">
      <formula>$C$4</formula>
    </cfRule>
  </conditionalFormatting>
  <conditionalFormatting sqref="BT58">
    <cfRule type="cellIs" dxfId="6133" priority="2031" operator="lessThan">
      <formula>$C$4</formula>
    </cfRule>
  </conditionalFormatting>
  <conditionalFormatting sqref="BT59">
    <cfRule type="cellIs" dxfId="6132" priority="2032" operator="lessThan">
      <formula>$C$4</formula>
    </cfRule>
  </conditionalFormatting>
  <conditionalFormatting sqref="BT60">
    <cfRule type="cellIs" dxfId="6131" priority="2033" operator="lessThan">
      <formula>$C$4</formula>
    </cfRule>
  </conditionalFormatting>
  <conditionalFormatting sqref="BU11">
    <cfRule type="cellIs" dxfId="6130" priority="2034" operator="lessThan">
      <formula>$C$4</formula>
    </cfRule>
  </conditionalFormatting>
  <conditionalFormatting sqref="BU12">
    <cfRule type="cellIs" dxfId="6129" priority="2035" operator="lessThan">
      <formula>$C$4</formula>
    </cfRule>
  </conditionalFormatting>
  <conditionalFormatting sqref="BU13">
    <cfRule type="cellIs" dxfId="6128" priority="2036" operator="lessThan">
      <formula>$C$4</formula>
    </cfRule>
  </conditionalFormatting>
  <conditionalFormatting sqref="BU14">
    <cfRule type="cellIs" dxfId="6127" priority="2037" operator="lessThan">
      <formula>$C$4</formula>
    </cfRule>
  </conditionalFormatting>
  <conditionalFormatting sqref="BU15">
    <cfRule type="cellIs" dxfId="6126" priority="2038" operator="lessThan">
      <formula>$C$4</formula>
    </cfRule>
  </conditionalFormatting>
  <conditionalFormatting sqref="BU16">
    <cfRule type="cellIs" dxfId="6125" priority="2039" operator="lessThan">
      <formula>$C$4</formula>
    </cfRule>
  </conditionalFormatting>
  <conditionalFormatting sqref="BU17">
    <cfRule type="cellIs" dxfId="6124" priority="2040" operator="lessThan">
      <formula>$C$4</formula>
    </cfRule>
  </conditionalFormatting>
  <conditionalFormatting sqref="BU18">
    <cfRule type="cellIs" dxfId="6123" priority="2041" operator="lessThan">
      <formula>$C$4</formula>
    </cfRule>
  </conditionalFormatting>
  <conditionalFormatting sqref="BU19">
    <cfRule type="cellIs" dxfId="6122" priority="2042" operator="lessThan">
      <formula>$C$4</formula>
    </cfRule>
  </conditionalFormatting>
  <conditionalFormatting sqref="BU20">
    <cfRule type="cellIs" dxfId="6121" priority="2043" operator="lessThan">
      <formula>$C$4</formula>
    </cfRule>
  </conditionalFormatting>
  <conditionalFormatting sqref="BU21">
    <cfRule type="cellIs" dxfId="6120" priority="2044" operator="lessThan">
      <formula>$C$4</formula>
    </cfRule>
  </conditionalFormatting>
  <conditionalFormatting sqref="BU22">
    <cfRule type="cellIs" dxfId="6119" priority="2045" operator="lessThan">
      <formula>$C$4</formula>
    </cfRule>
  </conditionalFormatting>
  <conditionalFormatting sqref="BU23">
    <cfRule type="cellIs" dxfId="6118" priority="2046" operator="lessThan">
      <formula>$C$4</formula>
    </cfRule>
  </conditionalFormatting>
  <conditionalFormatting sqref="BU24">
    <cfRule type="cellIs" dxfId="6117" priority="2047" operator="lessThan">
      <formula>$C$4</formula>
    </cfRule>
  </conditionalFormatting>
  <conditionalFormatting sqref="BU25">
    <cfRule type="cellIs" dxfId="6116" priority="2048" operator="lessThan">
      <formula>$C$4</formula>
    </cfRule>
  </conditionalFormatting>
  <conditionalFormatting sqref="BU26">
    <cfRule type="cellIs" dxfId="6115" priority="2049" operator="lessThan">
      <formula>$C$4</formula>
    </cfRule>
  </conditionalFormatting>
  <conditionalFormatting sqref="BU27">
    <cfRule type="cellIs" dxfId="6114" priority="2050" operator="lessThan">
      <formula>$C$4</formula>
    </cfRule>
  </conditionalFormatting>
  <conditionalFormatting sqref="BU28">
    <cfRule type="cellIs" dxfId="6113" priority="2051" operator="lessThan">
      <formula>$C$4</formula>
    </cfRule>
  </conditionalFormatting>
  <conditionalFormatting sqref="BU29">
    <cfRule type="cellIs" dxfId="6112" priority="2052" operator="lessThan">
      <formula>$C$4</formula>
    </cfRule>
  </conditionalFormatting>
  <conditionalFormatting sqref="BU30">
    <cfRule type="cellIs" dxfId="6111" priority="2053" operator="lessThan">
      <formula>$C$4</formula>
    </cfRule>
  </conditionalFormatting>
  <conditionalFormatting sqref="BU31">
    <cfRule type="cellIs" dxfId="6110" priority="2054" operator="lessThan">
      <formula>$C$4</formula>
    </cfRule>
  </conditionalFormatting>
  <conditionalFormatting sqref="BU32">
    <cfRule type="cellIs" dxfId="6109" priority="2055" operator="lessThan">
      <formula>$C$4</formula>
    </cfRule>
  </conditionalFormatting>
  <conditionalFormatting sqref="BU33">
    <cfRule type="cellIs" dxfId="6108" priority="2056" operator="lessThan">
      <formula>$C$4</formula>
    </cfRule>
  </conditionalFormatting>
  <conditionalFormatting sqref="BU34">
    <cfRule type="cellIs" dxfId="6107" priority="2057" operator="lessThan">
      <formula>$C$4</formula>
    </cfRule>
  </conditionalFormatting>
  <conditionalFormatting sqref="BU35">
    <cfRule type="cellIs" dxfId="6106" priority="2058" operator="lessThan">
      <formula>$C$4</formula>
    </cfRule>
  </conditionalFormatting>
  <conditionalFormatting sqref="BU36">
    <cfRule type="cellIs" dxfId="6105" priority="2059" operator="lessThan">
      <formula>$C$4</formula>
    </cfRule>
  </conditionalFormatting>
  <conditionalFormatting sqref="BU37">
    <cfRule type="cellIs" dxfId="6104" priority="2060" operator="lessThan">
      <formula>$C$4</formula>
    </cfRule>
  </conditionalFormatting>
  <conditionalFormatting sqref="BU38">
    <cfRule type="cellIs" dxfId="6103" priority="2061" operator="lessThan">
      <formula>$C$4</formula>
    </cfRule>
  </conditionalFormatting>
  <conditionalFormatting sqref="BU39">
    <cfRule type="cellIs" dxfId="6102" priority="2062" operator="lessThan">
      <formula>$C$4</formula>
    </cfRule>
  </conditionalFormatting>
  <conditionalFormatting sqref="BU40">
    <cfRule type="cellIs" dxfId="6101" priority="2063" operator="lessThan">
      <formula>$C$4</formula>
    </cfRule>
  </conditionalFormatting>
  <conditionalFormatting sqref="BU41">
    <cfRule type="cellIs" dxfId="6100" priority="2064" operator="lessThan">
      <formula>$C$4</formula>
    </cfRule>
  </conditionalFormatting>
  <conditionalFormatting sqref="BU42">
    <cfRule type="cellIs" dxfId="6099" priority="2065" operator="lessThan">
      <formula>$C$4</formula>
    </cfRule>
  </conditionalFormatting>
  <conditionalFormatting sqref="BU43">
    <cfRule type="cellIs" dxfId="6098" priority="2066" operator="lessThan">
      <formula>$C$4</formula>
    </cfRule>
  </conditionalFormatting>
  <conditionalFormatting sqref="BU44">
    <cfRule type="cellIs" dxfId="6097" priority="2067" operator="lessThan">
      <formula>$C$4</formula>
    </cfRule>
  </conditionalFormatting>
  <conditionalFormatting sqref="BU45">
    <cfRule type="cellIs" dxfId="6096" priority="2068" operator="lessThan">
      <formula>$C$4</formula>
    </cfRule>
  </conditionalFormatting>
  <conditionalFormatting sqref="BU46">
    <cfRule type="cellIs" dxfId="6095" priority="2069" operator="lessThan">
      <formula>$C$4</formula>
    </cfRule>
  </conditionalFormatting>
  <conditionalFormatting sqref="BU47">
    <cfRule type="cellIs" dxfId="6094" priority="2070" operator="lessThan">
      <formula>$C$4</formula>
    </cfRule>
  </conditionalFormatting>
  <conditionalFormatting sqref="BU48">
    <cfRule type="cellIs" dxfId="6093" priority="2071" operator="lessThan">
      <formula>$C$4</formula>
    </cfRule>
  </conditionalFormatting>
  <conditionalFormatting sqref="BU49">
    <cfRule type="cellIs" dxfId="6092" priority="2072" operator="lessThan">
      <formula>$C$4</formula>
    </cfRule>
  </conditionalFormatting>
  <conditionalFormatting sqref="BU50">
    <cfRule type="cellIs" dxfId="6091" priority="2073" operator="lessThan">
      <formula>$C$4</formula>
    </cfRule>
  </conditionalFormatting>
  <conditionalFormatting sqref="BU51">
    <cfRule type="cellIs" dxfId="6090" priority="2074" operator="lessThan">
      <formula>$C$4</formula>
    </cfRule>
  </conditionalFormatting>
  <conditionalFormatting sqref="BU52">
    <cfRule type="cellIs" dxfId="6089" priority="2075" operator="lessThan">
      <formula>$C$4</formula>
    </cfRule>
  </conditionalFormatting>
  <conditionalFormatting sqref="BU53">
    <cfRule type="cellIs" dxfId="6088" priority="2076" operator="lessThan">
      <formula>$C$4</formula>
    </cfRule>
  </conditionalFormatting>
  <conditionalFormatting sqref="BU54">
    <cfRule type="cellIs" dxfId="6087" priority="2077" operator="lessThan">
      <formula>$C$4</formula>
    </cfRule>
  </conditionalFormatting>
  <conditionalFormatting sqref="BU55">
    <cfRule type="cellIs" dxfId="6086" priority="2078" operator="lessThan">
      <formula>$C$4</formula>
    </cfRule>
  </conditionalFormatting>
  <conditionalFormatting sqref="BU56">
    <cfRule type="cellIs" dxfId="6085" priority="2079" operator="lessThan">
      <formula>$C$4</formula>
    </cfRule>
  </conditionalFormatting>
  <conditionalFormatting sqref="BU57">
    <cfRule type="cellIs" dxfId="6084" priority="2080" operator="lessThan">
      <formula>$C$4</formula>
    </cfRule>
  </conditionalFormatting>
  <conditionalFormatting sqref="BU58">
    <cfRule type="cellIs" dxfId="6083" priority="2081" operator="lessThan">
      <formula>$C$4</formula>
    </cfRule>
  </conditionalFormatting>
  <conditionalFormatting sqref="BU59">
    <cfRule type="cellIs" dxfId="6082" priority="2082" operator="lessThan">
      <formula>$C$4</formula>
    </cfRule>
  </conditionalFormatting>
  <conditionalFormatting sqref="BU60">
    <cfRule type="cellIs" dxfId="6081" priority="2083" operator="lessThan">
      <formula>$C$4</formula>
    </cfRule>
  </conditionalFormatting>
  <conditionalFormatting sqref="BV11">
    <cfRule type="cellIs" dxfId="6080" priority="2084" operator="lessThan">
      <formula>$C$4</formula>
    </cfRule>
  </conditionalFormatting>
  <conditionalFormatting sqref="BV12">
    <cfRule type="cellIs" dxfId="6079" priority="2085" operator="lessThan">
      <formula>$C$4</formula>
    </cfRule>
  </conditionalFormatting>
  <conditionalFormatting sqref="BV13">
    <cfRule type="cellIs" dxfId="6078" priority="2086" operator="lessThan">
      <formula>$C$4</formula>
    </cfRule>
  </conditionalFormatting>
  <conditionalFormatting sqref="BV14">
    <cfRule type="cellIs" dxfId="6077" priority="2087" operator="lessThan">
      <formula>$C$4</formula>
    </cfRule>
  </conditionalFormatting>
  <conditionalFormatting sqref="BV15">
    <cfRule type="cellIs" dxfId="6076" priority="2088" operator="lessThan">
      <formula>$C$4</formula>
    </cfRule>
  </conditionalFormatting>
  <conditionalFormatting sqref="BV16">
    <cfRule type="cellIs" dxfId="6075" priority="2089" operator="lessThan">
      <formula>$C$4</formula>
    </cfRule>
  </conditionalFormatting>
  <conditionalFormatting sqref="BV17">
    <cfRule type="cellIs" dxfId="6074" priority="2090" operator="lessThan">
      <formula>$C$4</formula>
    </cfRule>
  </conditionalFormatting>
  <conditionalFormatting sqref="BV18">
    <cfRule type="cellIs" dxfId="6073" priority="2091" operator="lessThan">
      <formula>$C$4</formula>
    </cfRule>
  </conditionalFormatting>
  <conditionalFormatting sqref="BV19">
    <cfRule type="cellIs" dxfId="6072" priority="2092" operator="lessThan">
      <formula>$C$4</formula>
    </cfRule>
  </conditionalFormatting>
  <conditionalFormatting sqref="BV20">
    <cfRule type="cellIs" dxfId="6071" priority="2093" operator="lessThan">
      <formula>$C$4</formula>
    </cfRule>
  </conditionalFormatting>
  <conditionalFormatting sqref="BV21">
    <cfRule type="cellIs" dxfId="6070" priority="2094" operator="lessThan">
      <formula>$C$4</formula>
    </cfRule>
  </conditionalFormatting>
  <conditionalFormatting sqref="BV22">
    <cfRule type="cellIs" dxfId="6069" priority="2095" operator="lessThan">
      <formula>$C$4</formula>
    </cfRule>
  </conditionalFormatting>
  <conditionalFormatting sqref="BV23">
    <cfRule type="cellIs" dxfId="6068" priority="2096" operator="lessThan">
      <formula>$C$4</formula>
    </cfRule>
  </conditionalFormatting>
  <conditionalFormatting sqref="BV24">
    <cfRule type="cellIs" dxfId="6067" priority="2097" operator="lessThan">
      <formula>$C$4</formula>
    </cfRule>
  </conditionalFormatting>
  <conditionalFormatting sqref="BV25">
    <cfRule type="cellIs" dxfId="6066" priority="2098" operator="lessThan">
      <formula>$C$4</formula>
    </cfRule>
  </conditionalFormatting>
  <conditionalFormatting sqref="BV26">
    <cfRule type="cellIs" dxfId="6065" priority="2099" operator="lessThan">
      <formula>$C$4</formula>
    </cfRule>
  </conditionalFormatting>
  <conditionalFormatting sqref="BV27">
    <cfRule type="cellIs" dxfId="6064" priority="2100" operator="lessThan">
      <formula>$C$4</formula>
    </cfRule>
  </conditionalFormatting>
  <conditionalFormatting sqref="BV28">
    <cfRule type="cellIs" dxfId="6063" priority="2101" operator="lessThan">
      <formula>$C$4</formula>
    </cfRule>
  </conditionalFormatting>
  <conditionalFormatting sqref="BV29">
    <cfRule type="cellIs" dxfId="6062" priority="2102" operator="lessThan">
      <formula>$C$4</formula>
    </cfRule>
  </conditionalFormatting>
  <conditionalFormatting sqref="BV30">
    <cfRule type="cellIs" dxfId="6061" priority="2103" operator="lessThan">
      <formula>$C$4</formula>
    </cfRule>
  </conditionalFormatting>
  <conditionalFormatting sqref="BV31">
    <cfRule type="cellIs" dxfId="6060" priority="2104" operator="lessThan">
      <formula>$C$4</formula>
    </cfRule>
  </conditionalFormatting>
  <conditionalFormatting sqref="BV32">
    <cfRule type="cellIs" dxfId="6059" priority="2105" operator="lessThan">
      <formula>$C$4</formula>
    </cfRule>
  </conditionalFormatting>
  <conditionalFormatting sqref="BV33">
    <cfRule type="cellIs" dxfId="6058" priority="2106" operator="lessThan">
      <formula>$C$4</formula>
    </cfRule>
  </conditionalFormatting>
  <conditionalFormatting sqref="BV34">
    <cfRule type="cellIs" dxfId="6057" priority="2107" operator="lessThan">
      <formula>$C$4</formula>
    </cfRule>
  </conditionalFormatting>
  <conditionalFormatting sqref="BV35">
    <cfRule type="cellIs" dxfId="6056" priority="2108" operator="lessThan">
      <formula>$C$4</formula>
    </cfRule>
  </conditionalFormatting>
  <conditionalFormatting sqref="BV36">
    <cfRule type="cellIs" dxfId="6055" priority="2109" operator="lessThan">
      <formula>$C$4</formula>
    </cfRule>
  </conditionalFormatting>
  <conditionalFormatting sqref="BV37">
    <cfRule type="cellIs" dxfId="6054" priority="2110" operator="lessThan">
      <formula>$C$4</formula>
    </cfRule>
  </conditionalFormatting>
  <conditionalFormatting sqref="BV38">
    <cfRule type="cellIs" dxfId="6053" priority="2111" operator="lessThan">
      <formula>$C$4</formula>
    </cfRule>
  </conditionalFormatting>
  <conditionalFormatting sqref="BV39">
    <cfRule type="cellIs" dxfId="6052" priority="2112" operator="lessThan">
      <formula>$C$4</formula>
    </cfRule>
  </conditionalFormatting>
  <conditionalFormatting sqref="BV40">
    <cfRule type="cellIs" dxfId="6051" priority="2113" operator="lessThan">
      <formula>$C$4</formula>
    </cfRule>
  </conditionalFormatting>
  <conditionalFormatting sqref="BV41">
    <cfRule type="cellIs" dxfId="6050" priority="2114" operator="lessThan">
      <formula>$C$4</formula>
    </cfRule>
  </conditionalFormatting>
  <conditionalFormatting sqref="BV42">
    <cfRule type="cellIs" dxfId="6049" priority="2115" operator="lessThan">
      <formula>$C$4</formula>
    </cfRule>
  </conditionalFormatting>
  <conditionalFormatting sqref="BV43">
    <cfRule type="cellIs" dxfId="6048" priority="2116" operator="lessThan">
      <formula>$C$4</formula>
    </cfRule>
  </conditionalFormatting>
  <conditionalFormatting sqref="BV44">
    <cfRule type="cellIs" dxfId="6047" priority="2117" operator="lessThan">
      <formula>$C$4</formula>
    </cfRule>
  </conditionalFormatting>
  <conditionalFormatting sqref="BV45">
    <cfRule type="cellIs" dxfId="6046" priority="2118" operator="lessThan">
      <formula>$C$4</formula>
    </cfRule>
  </conditionalFormatting>
  <conditionalFormatting sqref="BV46">
    <cfRule type="cellIs" dxfId="6045" priority="2119" operator="lessThan">
      <formula>$C$4</formula>
    </cfRule>
  </conditionalFormatting>
  <conditionalFormatting sqref="BV47">
    <cfRule type="cellIs" dxfId="6044" priority="2120" operator="lessThan">
      <formula>$C$4</formula>
    </cfRule>
  </conditionalFormatting>
  <conditionalFormatting sqref="BV48">
    <cfRule type="cellIs" dxfId="6043" priority="2121" operator="lessThan">
      <formula>$C$4</formula>
    </cfRule>
  </conditionalFormatting>
  <conditionalFormatting sqref="BV49">
    <cfRule type="cellIs" dxfId="6042" priority="2122" operator="lessThan">
      <formula>$C$4</formula>
    </cfRule>
  </conditionalFormatting>
  <conditionalFormatting sqref="BV50">
    <cfRule type="cellIs" dxfId="6041" priority="2123" operator="lessThan">
      <formula>$C$4</formula>
    </cfRule>
  </conditionalFormatting>
  <conditionalFormatting sqref="BV51">
    <cfRule type="cellIs" dxfId="6040" priority="2124" operator="lessThan">
      <formula>$C$4</formula>
    </cfRule>
  </conditionalFormatting>
  <conditionalFormatting sqref="BV52">
    <cfRule type="cellIs" dxfId="6039" priority="2125" operator="lessThan">
      <formula>$C$4</formula>
    </cfRule>
  </conditionalFormatting>
  <conditionalFormatting sqref="BV53">
    <cfRule type="cellIs" dxfId="6038" priority="2126" operator="lessThan">
      <formula>$C$4</formula>
    </cfRule>
  </conditionalFormatting>
  <conditionalFormatting sqref="BV54">
    <cfRule type="cellIs" dxfId="6037" priority="2127" operator="lessThan">
      <formula>$C$4</formula>
    </cfRule>
  </conditionalFormatting>
  <conditionalFormatting sqref="BV55">
    <cfRule type="cellIs" dxfId="6036" priority="2128" operator="lessThan">
      <formula>$C$4</formula>
    </cfRule>
  </conditionalFormatting>
  <conditionalFormatting sqref="BV56">
    <cfRule type="cellIs" dxfId="6035" priority="2129" operator="lessThan">
      <formula>$C$4</formula>
    </cfRule>
  </conditionalFormatting>
  <conditionalFormatting sqref="BV57">
    <cfRule type="cellIs" dxfId="6034" priority="2130" operator="lessThan">
      <formula>$C$4</formula>
    </cfRule>
  </conditionalFormatting>
  <conditionalFormatting sqref="BV58">
    <cfRule type="cellIs" dxfId="6033" priority="2131" operator="lessThan">
      <formula>$C$4</formula>
    </cfRule>
  </conditionalFormatting>
  <conditionalFormatting sqref="BV59">
    <cfRule type="cellIs" dxfId="6032" priority="2132" operator="lessThan">
      <formula>$C$4</formula>
    </cfRule>
  </conditionalFormatting>
  <conditionalFormatting sqref="BV60">
    <cfRule type="cellIs" dxfId="6031" priority="2133" operator="lessThan">
      <formula>$C$4</formula>
    </cfRule>
  </conditionalFormatting>
  <conditionalFormatting sqref="BW11">
    <cfRule type="cellIs" dxfId="6030" priority="2134" operator="lessThan">
      <formula>$C$4</formula>
    </cfRule>
  </conditionalFormatting>
  <conditionalFormatting sqref="BW12">
    <cfRule type="cellIs" dxfId="6029" priority="2135" operator="lessThan">
      <formula>$C$4</formula>
    </cfRule>
  </conditionalFormatting>
  <conditionalFormatting sqref="BW13">
    <cfRule type="cellIs" dxfId="6028" priority="2136" operator="lessThan">
      <formula>$C$4</formula>
    </cfRule>
  </conditionalFormatting>
  <conditionalFormatting sqref="BW14">
    <cfRule type="cellIs" dxfId="6027" priority="2137" operator="lessThan">
      <formula>$C$4</formula>
    </cfRule>
  </conditionalFormatting>
  <conditionalFormatting sqref="BW15">
    <cfRule type="cellIs" dxfId="6026" priority="2138" operator="lessThan">
      <formula>$C$4</formula>
    </cfRule>
  </conditionalFormatting>
  <conditionalFormatting sqref="BW16">
    <cfRule type="cellIs" dxfId="6025" priority="2139" operator="lessThan">
      <formula>$C$4</formula>
    </cfRule>
  </conditionalFormatting>
  <conditionalFormatting sqref="BW17">
    <cfRule type="cellIs" dxfId="6024" priority="2140" operator="lessThan">
      <formula>$C$4</formula>
    </cfRule>
  </conditionalFormatting>
  <conditionalFormatting sqref="BW18">
    <cfRule type="cellIs" dxfId="6023" priority="2141" operator="lessThan">
      <formula>$C$4</formula>
    </cfRule>
  </conditionalFormatting>
  <conditionalFormatting sqref="BW19">
    <cfRule type="cellIs" dxfId="6022" priority="2142" operator="lessThan">
      <formula>$C$4</formula>
    </cfRule>
  </conditionalFormatting>
  <conditionalFormatting sqref="BW20">
    <cfRule type="cellIs" dxfId="6021" priority="2143" operator="lessThan">
      <formula>$C$4</formula>
    </cfRule>
  </conditionalFormatting>
  <conditionalFormatting sqref="BW21">
    <cfRule type="cellIs" dxfId="6020" priority="2144" operator="lessThan">
      <formula>$C$4</formula>
    </cfRule>
  </conditionalFormatting>
  <conditionalFormatting sqref="BW22">
    <cfRule type="cellIs" dxfId="6019" priority="2145" operator="lessThan">
      <formula>$C$4</formula>
    </cfRule>
  </conditionalFormatting>
  <conditionalFormatting sqref="BW23">
    <cfRule type="cellIs" dxfId="6018" priority="2146" operator="lessThan">
      <formula>$C$4</formula>
    </cfRule>
  </conditionalFormatting>
  <conditionalFormatting sqref="BW24">
    <cfRule type="cellIs" dxfId="6017" priority="2147" operator="lessThan">
      <formula>$C$4</formula>
    </cfRule>
  </conditionalFormatting>
  <conditionalFormatting sqref="BW25">
    <cfRule type="cellIs" dxfId="6016" priority="2148" operator="lessThan">
      <formula>$C$4</formula>
    </cfRule>
  </conditionalFormatting>
  <conditionalFormatting sqref="BW26">
    <cfRule type="cellIs" dxfId="6015" priority="2149" operator="lessThan">
      <formula>$C$4</formula>
    </cfRule>
  </conditionalFormatting>
  <conditionalFormatting sqref="BW27">
    <cfRule type="cellIs" dxfId="6014" priority="2150" operator="lessThan">
      <formula>$C$4</formula>
    </cfRule>
  </conditionalFormatting>
  <conditionalFormatting sqref="BW28">
    <cfRule type="cellIs" dxfId="6013" priority="2151" operator="lessThan">
      <formula>$C$4</formula>
    </cfRule>
  </conditionalFormatting>
  <conditionalFormatting sqref="BW29">
    <cfRule type="cellIs" dxfId="6012" priority="2152" operator="lessThan">
      <formula>$C$4</formula>
    </cfRule>
  </conditionalFormatting>
  <conditionalFormatting sqref="BW30">
    <cfRule type="cellIs" dxfId="6011" priority="2153" operator="lessThan">
      <formula>$C$4</formula>
    </cfRule>
  </conditionalFormatting>
  <conditionalFormatting sqref="BW31">
    <cfRule type="cellIs" dxfId="6010" priority="2154" operator="lessThan">
      <formula>$C$4</formula>
    </cfRule>
  </conditionalFormatting>
  <conditionalFormatting sqref="BW32">
    <cfRule type="cellIs" dxfId="6009" priority="2155" operator="lessThan">
      <formula>$C$4</formula>
    </cfRule>
  </conditionalFormatting>
  <conditionalFormatting sqref="BW33">
    <cfRule type="cellIs" dxfId="6008" priority="2156" operator="lessThan">
      <formula>$C$4</formula>
    </cfRule>
  </conditionalFormatting>
  <conditionalFormatting sqref="BW34">
    <cfRule type="cellIs" dxfId="6007" priority="2157" operator="lessThan">
      <formula>$C$4</formula>
    </cfRule>
  </conditionalFormatting>
  <conditionalFormatting sqref="BW35">
    <cfRule type="cellIs" dxfId="6006" priority="2158" operator="lessThan">
      <formula>$C$4</formula>
    </cfRule>
  </conditionalFormatting>
  <conditionalFormatting sqref="BW36">
    <cfRule type="cellIs" dxfId="6005" priority="2159" operator="lessThan">
      <formula>$C$4</formula>
    </cfRule>
  </conditionalFormatting>
  <conditionalFormatting sqref="BW37">
    <cfRule type="cellIs" dxfId="6004" priority="2160" operator="lessThan">
      <formula>$C$4</formula>
    </cfRule>
  </conditionalFormatting>
  <conditionalFormatting sqref="BW38">
    <cfRule type="cellIs" dxfId="6003" priority="2161" operator="lessThan">
      <formula>$C$4</formula>
    </cfRule>
  </conditionalFormatting>
  <conditionalFormatting sqref="BW39">
    <cfRule type="cellIs" dxfId="6002" priority="2162" operator="lessThan">
      <formula>$C$4</formula>
    </cfRule>
  </conditionalFormatting>
  <conditionalFormatting sqref="BW40">
    <cfRule type="cellIs" dxfId="6001" priority="2163" operator="lessThan">
      <formula>$C$4</formula>
    </cfRule>
  </conditionalFormatting>
  <conditionalFormatting sqref="BW41">
    <cfRule type="cellIs" dxfId="6000" priority="2164" operator="lessThan">
      <formula>$C$4</formula>
    </cfRule>
  </conditionalFormatting>
  <conditionalFormatting sqref="BW42">
    <cfRule type="cellIs" dxfId="5999" priority="2165" operator="lessThan">
      <formula>$C$4</formula>
    </cfRule>
  </conditionalFormatting>
  <conditionalFormatting sqref="BW43">
    <cfRule type="cellIs" dxfId="5998" priority="2166" operator="lessThan">
      <formula>$C$4</formula>
    </cfRule>
  </conditionalFormatting>
  <conditionalFormatting sqref="BW44">
    <cfRule type="cellIs" dxfId="5997" priority="2167" operator="lessThan">
      <formula>$C$4</formula>
    </cfRule>
  </conditionalFormatting>
  <conditionalFormatting sqref="BW45">
    <cfRule type="cellIs" dxfId="5996" priority="2168" operator="lessThan">
      <formula>$C$4</formula>
    </cfRule>
  </conditionalFormatting>
  <conditionalFormatting sqref="BW46">
    <cfRule type="cellIs" dxfId="5995" priority="2169" operator="lessThan">
      <formula>$C$4</formula>
    </cfRule>
  </conditionalFormatting>
  <conditionalFormatting sqref="BW47">
    <cfRule type="cellIs" dxfId="5994" priority="2170" operator="lessThan">
      <formula>$C$4</formula>
    </cfRule>
  </conditionalFormatting>
  <conditionalFormatting sqref="BW48">
    <cfRule type="cellIs" dxfId="5993" priority="2171" operator="lessThan">
      <formula>$C$4</formula>
    </cfRule>
  </conditionalFormatting>
  <conditionalFormatting sqref="BW49">
    <cfRule type="cellIs" dxfId="5992" priority="2172" operator="lessThan">
      <formula>$C$4</formula>
    </cfRule>
  </conditionalFormatting>
  <conditionalFormatting sqref="BW50">
    <cfRule type="cellIs" dxfId="5991" priority="2173" operator="lessThan">
      <formula>$C$4</formula>
    </cfRule>
  </conditionalFormatting>
  <conditionalFormatting sqref="BW51">
    <cfRule type="cellIs" dxfId="5990" priority="2174" operator="lessThan">
      <formula>$C$4</formula>
    </cfRule>
  </conditionalFormatting>
  <conditionalFormatting sqref="BW52">
    <cfRule type="cellIs" dxfId="5989" priority="2175" operator="lessThan">
      <formula>$C$4</formula>
    </cfRule>
  </conditionalFormatting>
  <conditionalFormatting sqref="BW53">
    <cfRule type="cellIs" dxfId="5988" priority="2176" operator="lessThan">
      <formula>$C$4</formula>
    </cfRule>
  </conditionalFormatting>
  <conditionalFormatting sqref="BW54">
    <cfRule type="cellIs" dxfId="5987" priority="2177" operator="lessThan">
      <formula>$C$4</formula>
    </cfRule>
  </conditionalFormatting>
  <conditionalFormatting sqref="BW55">
    <cfRule type="cellIs" dxfId="5986" priority="2178" operator="lessThan">
      <formula>$C$4</formula>
    </cfRule>
  </conditionalFormatting>
  <conditionalFormatting sqref="BW56">
    <cfRule type="cellIs" dxfId="5985" priority="2179" operator="lessThan">
      <formula>$C$4</formula>
    </cfRule>
  </conditionalFormatting>
  <conditionalFormatting sqref="BW57">
    <cfRule type="cellIs" dxfId="5984" priority="2180" operator="lessThan">
      <formula>$C$4</formula>
    </cfRule>
  </conditionalFormatting>
  <conditionalFormatting sqref="BW58">
    <cfRule type="cellIs" dxfId="5983" priority="2181" operator="lessThan">
      <formula>$C$4</formula>
    </cfRule>
  </conditionalFormatting>
  <conditionalFormatting sqref="BW59">
    <cfRule type="cellIs" dxfId="5982" priority="2182" operator="lessThan">
      <formula>$C$4</formula>
    </cfRule>
  </conditionalFormatting>
  <conditionalFormatting sqref="BW60">
    <cfRule type="cellIs" dxfId="5981" priority="2183" operator="lessThan">
      <formula>$C$4</formula>
    </cfRule>
  </conditionalFormatting>
  <conditionalFormatting sqref="BX11">
    <cfRule type="cellIs" dxfId="5980" priority="2184" operator="lessThan">
      <formula>$C$4</formula>
    </cfRule>
  </conditionalFormatting>
  <conditionalFormatting sqref="BX12">
    <cfRule type="cellIs" dxfId="5979" priority="2185" operator="lessThan">
      <formula>$C$4</formula>
    </cfRule>
  </conditionalFormatting>
  <conditionalFormatting sqref="BX13">
    <cfRule type="cellIs" dxfId="5978" priority="2186" operator="lessThan">
      <formula>$C$4</formula>
    </cfRule>
  </conditionalFormatting>
  <conditionalFormatting sqref="BX14">
    <cfRule type="cellIs" dxfId="5977" priority="2187" operator="lessThan">
      <formula>$C$4</formula>
    </cfRule>
  </conditionalFormatting>
  <conditionalFormatting sqref="BX15">
    <cfRule type="cellIs" dxfId="5976" priority="2188" operator="lessThan">
      <formula>$C$4</formula>
    </cfRule>
  </conditionalFormatting>
  <conditionalFormatting sqref="BX16">
    <cfRule type="cellIs" dxfId="5975" priority="2189" operator="lessThan">
      <formula>$C$4</formula>
    </cfRule>
  </conditionalFormatting>
  <conditionalFormatting sqref="BX17">
    <cfRule type="cellIs" dxfId="5974" priority="2190" operator="lessThan">
      <formula>$C$4</formula>
    </cfRule>
  </conditionalFormatting>
  <conditionalFormatting sqref="BX18">
    <cfRule type="cellIs" dxfId="5973" priority="2191" operator="lessThan">
      <formula>$C$4</formula>
    </cfRule>
  </conditionalFormatting>
  <conditionalFormatting sqref="BX19">
    <cfRule type="cellIs" dxfId="5972" priority="2192" operator="lessThan">
      <formula>$C$4</formula>
    </cfRule>
  </conditionalFormatting>
  <conditionalFormatting sqref="BX20">
    <cfRule type="cellIs" dxfId="5971" priority="2193" operator="lessThan">
      <formula>$C$4</formula>
    </cfRule>
  </conditionalFormatting>
  <conditionalFormatting sqref="BX21">
    <cfRule type="cellIs" dxfId="5970" priority="2194" operator="lessThan">
      <formula>$C$4</formula>
    </cfRule>
  </conditionalFormatting>
  <conditionalFormatting sqref="BX22">
    <cfRule type="cellIs" dxfId="5969" priority="2195" operator="lessThan">
      <formula>$C$4</formula>
    </cfRule>
  </conditionalFormatting>
  <conditionalFormatting sqref="BX23">
    <cfRule type="cellIs" dxfId="5968" priority="2196" operator="lessThan">
      <formula>$C$4</formula>
    </cfRule>
  </conditionalFormatting>
  <conditionalFormatting sqref="BX24">
    <cfRule type="cellIs" dxfId="5967" priority="2197" operator="lessThan">
      <formula>$C$4</formula>
    </cfRule>
  </conditionalFormatting>
  <conditionalFormatting sqref="BX25">
    <cfRule type="cellIs" dxfId="5966" priority="2198" operator="lessThan">
      <formula>$C$4</formula>
    </cfRule>
  </conditionalFormatting>
  <conditionalFormatting sqref="BX26">
    <cfRule type="cellIs" dxfId="5965" priority="2199" operator="lessThan">
      <formula>$C$4</formula>
    </cfRule>
  </conditionalFormatting>
  <conditionalFormatting sqref="BX27">
    <cfRule type="cellIs" dxfId="5964" priority="2200" operator="lessThan">
      <formula>$C$4</formula>
    </cfRule>
  </conditionalFormatting>
  <conditionalFormatting sqref="BX28">
    <cfRule type="cellIs" dxfId="5963" priority="2201" operator="lessThan">
      <formula>$C$4</formula>
    </cfRule>
  </conditionalFormatting>
  <conditionalFormatting sqref="BX29">
    <cfRule type="cellIs" dxfId="5962" priority="2202" operator="lessThan">
      <formula>$C$4</formula>
    </cfRule>
  </conditionalFormatting>
  <conditionalFormatting sqref="BX30">
    <cfRule type="cellIs" dxfId="5961" priority="2203" operator="lessThan">
      <formula>$C$4</formula>
    </cfRule>
  </conditionalFormatting>
  <conditionalFormatting sqref="BX31">
    <cfRule type="cellIs" dxfId="5960" priority="2204" operator="lessThan">
      <formula>$C$4</formula>
    </cfRule>
  </conditionalFormatting>
  <conditionalFormatting sqref="BX32">
    <cfRule type="cellIs" dxfId="5959" priority="2205" operator="lessThan">
      <formula>$C$4</formula>
    </cfRule>
  </conditionalFormatting>
  <conditionalFormatting sqref="BX33">
    <cfRule type="cellIs" dxfId="5958" priority="2206" operator="lessThan">
      <formula>$C$4</formula>
    </cfRule>
  </conditionalFormatting>
  <conditionalFormatting sqref="BX34">
    <cfRule type="cellIs" dxfId="5957" priority="2207" operator="lessThan">
      <formula>$C$4</formula>
    </cfRule>
  </conditionalFormatting>
  <conditionalFormatting sqref="BX35">
    <cfRule type="cellIs" dxfId="5956" priority="2208" operator="lessThan">
      <formula>$C$4</formula>
    </cfRule>
  </conditionalFormatting>
  <conditionalFormatting sqref="BX36">
    <cfRule type="cellIs" dxfId="5955" priority="2209" operator="lessThan">
      <formula>$C$4</formula>
    </cfRule>
  </conditionalFormatting>
  <conditionalFormatting sqref="BX37">
    <cfRule type="cellIs" dxfId="5954" priority="2210" operator="lessThan">
      <formula>$C$4</formula>
    </cfRule>
  </conditionalFormatting>
  <conditionalFormatting sqref="BX38">
    <cfRule type="cellIs" dxfId="5953" priority="2211" operator="lessThan">
      <formula>$C$4</formula>
    </cfRule>
  </conditionalFormatting>
  <conditionalFormatting sqref="BX39">
    <cfRule type="cellIs" dxfId="5952" priority="2212" operator="lessThan">
      <formula>$C$4</formula>
    </cfRule>
  </conditionalFormatting>
  <conditionalFormatting sqref="BX40">
    <cfRule type="cellIs" dxfId="5951" priority="2213" operator="lessThan">
      <formula>$C$4</formula>
    </cfRule>
  </conditionalFormatting>
  <conditionalFormatting sqref="BX41">
    <cfRule type="cellIs" dxfId="5950" priority="2214" operator="lessThan">
      <formula>$C$4</formula>
    </cfRule>
  </conditionalFormatting>
  <conditionalFormatting sqref="BX42">
    <cfRule type="cellIs" dxfId="5949" priority="2215" operator="lessThan">
      <formula>$C$4</formula>
    </cfRule>
  </conditionalFormatting>
  <conditionalFormatting sqref="BX43">
    <cfRule type="cellIs" dxfId="5948" priority="2216" operator="lessThan">
      <formula>$C$4</formula>
    </cfRule>
  </conditionalFormatting>
  <conditionalFormatting sqref="BX44">
    <cfRule type="cellIs" dxfId="5947" priority="2217" operator="lessThan">
      <formula>$C$4</formula>
    </cfRule>
  </conditionalFormatting>
  <conditionalFormatting sqref="BX45">
    <cfRule type="cellIs" dxfId="5946" priority="2218" operator="lessThan">
      <formula>$C$4</formula>
    </cfRule>
  </conditionalFormatting>
  <conditionalFormatting sqref="BX46">
    <cfRule type="cellIs" dxfId="5945" priority="2219" operator="lessThan">
      <formula>$C$4</formula>
    </cfRule>
  </conditionalFormatting>
  <conditionalFormatting sqref="BX47">
    <cfRule type="cellIs" dxfId="5944" priority="2220" operator="lessThan">
      <formula>$C$4</formula>
    </cfRule>
  </conditionalFormatting>
  <conditionalFormatting sqref="BX48">
    <cfRule type="cellIs" dxfId="5943" priority="2221" operator="lessThan">
      <formula>$C$4</formula>
    </cfRule>
  </conditionalFormatting>
  <conditionalFormatting sqref="BX49">
    <cfRule type="cellIs" dxfId="5942" priority="2222" operator="lessThan">
      <formula>$C$4</formula>
    </cfRule>
  </conditionalFormatting>
  <conditionalFormatting sqref="BX50">
    <cfRule type="cellIs" dxfId="5941" priority="2223" operator="lessThan">
      <formula>$C$4</formula>
    </cfRule>
  </conditionalFormatting>
  <conditionalFormatting sqref="BX51">
    <cfRule type="cellIs" dxfId="5940" priority="2224" operator="lessThan">
      <formula>$C$4</formula>
    </cfRule>
  </conditionalFormatting>
  <conditionalFormatting sqref="BX52">
    <cfRule type="cellIs" dxfId="5939" priority="2225" operator="lessThan">
      <formula>$C$4</formula>
    </cfRule>
  </conditionalFormatting>
  <conditionalFormatting sqref="BX53">
    <cfRule type="cellIs" dxfId="5938" priority="2226" operator="lessThan">
      <formula>$C$4</formula>
    </cfRule>
  </conditionalFormatting>
  <conditionalFormatting sqref="BX54">
    <cfRule type="cellIs" dxfId="5937" priority="2227" operator="lessThan">
      <formula>$C$4</formula>
    </cfRule>
  </conditionalFormatting>
  <conditionalFormatting sqref="BX55">
    <cfRule type="cellIs" dxfId="5936" priority="2228" operator="lessThan">
      <formula>$C$4</formula>
    </cfRule>
  </conditionalFormatting>
  <conditionalFormatting sqref="BX56">
    <cfRule type="cellIs" dxfId="5935" priority="2229" operator="lessThan">
      <formula>$C$4</formula>
    </cfRule>
  </conditionalFormatting>
  <conditionalFormatting sqref="BX57">
    <cfRule type="cellIs" dxfId="5934" priority="2230" operator="lessThan">
      <formula>$C$4</formula>
    </cfRule>
  </conditionalFormatting>
  <conditionalFormatting sqref="BX58">
    <cfRule type="cellIs" dxfId="5933" priority="2231" operator="lessThan">
      <formula>$C$4</formula>
    </cfRule>
  </conditionalFormatting>
  <conditionalFormatting sqref="BX59">
    <cfRule type="cellIs" dxfId="5932" priority="2232" operator="lessThan">
      <formula>$C$4</formula>
    </cfRule>
  </conditionalFormatting>
  <conditionalFormatting sqref="BX60">
    <cfRule type="cellIs" dxfId="5931" priority="2233" operator="lessThan">
      <formula>$C$4</formula>
    </cfRule>
  </conditionalFormatting>
  <conditionalFormatting sqref="BY11">
    <cfRule type="cellIs" dxfId="5930" priority="2234" operator="lessThan">
      <formula>$C$4</formula>
    </cfRule>
  </conditionalFormatting>
  <conditionalFormatting sqref="BY12">
    <cfRule type="cellIs" dxfId="5929" priority="2235" operator="lessThan">
      <formula>$C$4</formula>
    </cfRule>
  </conditionalFormatting>
  <conditionalFormatting sqref="BY13">
    <cfRule type="cellIs" dxfId="5928" priority="2236" operator="lessThan">
      <formula>$C$4</formula>
    </cfRule>
  </conditionalFormatting>
  <conditionalFormatting sqref="BY14">
    <cfRule type="cellIs" dxfId="5927" priority="2237" operator="lessThan">
      <formula>$C$4</formula>
    </cfRule>
  </conditionalFormatting>
  <conditionalFormatting sqref="BY15">
    <cfRule type="cellIs" dxfId="5926" priority="2238" operator="lessThan">
      <formula>$C$4</formula>
    </cfRule>
  </conditionalFormatting>
  <conditionalFormatting sqref="BY16">
    <cfRule type="cellIs" dxfId="5925" priority="2239" operator="lessThan">
      <formula>$C$4</formula>
    </cfRule>
  </conditionalFormatting>
  <conditionalFormatting sqref="BY17">
    <cfRule type="cellIs" dxfId="5924" priority="2240" operator="lessThan">
      <formula>$C$4</formula>
    </cfRule>
  </conditionalFormatting>
  <conditionalFormatting sqref="BY18">
    <cfRule type="cellIs" dxfId="5923" priority="2241" operator="lessThan">
      <formula>$C$4</formula>
    </cfRule>
  </conditionalFormatting>
  <conditionalFormatting sqref="BY19">
    <cfRule type="cellIs" dxfId="5922" priority="2242" operator="lessThan">
      <formula>$C$4</formula>
    </cfRule>
  </conditionalFormatting>
  <conditionalFormatting sqref="BY20">
    <cfRule type="cellIs" dxfId="5921" priority="2243" operator="lessThan">
      <formula>$C$4</formula>
    </cfRule>
  </conditionalFormatting>
  <conditionalFormatting sqref="BY21">
    <cfRule type="cellIs" dxfId="5920" priority="2244" operator="lessThan">
      <formula>$C$4</formula>
    </cfRule>
  </conditionalFormatting>
  <conditionalFormatting sqref="BY22">
    <cfRule type="cellIs" dxfId="5919" priority="2245" operator="lessThan">
      <formula>$C$4</formula>
    </cfRule>
  </conditionalFormatting>
  <conditionalFormatting sqref="BY23">
    <cfRule type="cellIs" dxfId="5918" priority="2246" operator="lessThan">
      <formula>$C$4</formula>
    </cfRule>
  </conditionalFormatting>
  <conditionalFormatting sqref="BY24">
    <cfRule type="cellIs" dxfId="5917" priority="2247" operator="lessThan">
      <formula>$C$4</formula>
    </cfRule>
  </conditionalFormatting>
  <conditionalFormatting sqref="BY25">
    <cfRule type="cellIs" dxfId="5916" priority="2248" operator="lessThan">
      <formula>$C$4</formula>
    </cfRule>
  </conditionalFormatting>
  <conditionalFormatting sqref="BY26">
    <cfRule type="cellIs" dxfId="5915" priority="2249" operator="lessThan">
      <formula>$C$4</formula>
    </cfRule>
  </conditionalFormatting>
  <conditionalFormatting sqref="BY27">
    <cfRule type="cellIs" dxfId="5914" priority="2250" operator="lessThan">
      <formula>$C$4</formula>
    </cfRule>
  </conditionalFormatting>
  <conditionalFormatting sqref="BY28">
    <cfRule type="cellIs" dxfId="5913" priority="2251" operator="lessThan">
      <formula>$C$4</formula>
    </cfRule>
  </conditionalFormatting>
  <conditionalFormatting sqref="BY29">
    <cfRule type="cellIs" dxfId="5912" priority="2252" operator="lessThan">
      <formula>$C$4</formula>
    </cfRule>
  </conditionalFormatting>
  <conditionalFormatting sqref="BY30">
    <cfRule type="cellIs" dxfId="5911" priority="2253" operator="lessThan">
      <formula>$C$4</formula>
    </cfRule>
  </conditionalFormatting>
  <conditionalFormatting sqref="BY31">
    <cfRule type="cellIs" dxfId="5910" priority="2254" operator="lessThan">
      <formula>$C$4</formula>
    </cfRule>
  </conditionalFormatting>
  <conditionalFormatting sqref="BY32">
    <cfRule type="cellIs" dxfId="5909" priority="2255" operator="lessThan">
      <formula>$C$4</formula>
    </cfRule>
  </conditionalFormatting>
  <conditionalFormatting sqref="BY33">
    <cfRule type="cellIs" dxfId="5908" priority="2256" operator="lessThan">
      <formula>$C$4</formula>
    </cfRule>
  </conditionalFormatting>
  <conditionalFormatting sqref="BY34">
    <cfRule type="cellIs" dxfId="5907" priority="2257" operator="lessThan">
      <formula>$C$4</formula>
    </cfRule>
  </conditionalFormatting>
  <conditionalFormatting sqref="BY35">
    <cfRule type="cellIs" dxfId="5906" priority="2258" operator="lessThan">
      <formula>$C$4</formula>
    </cfRule>
  </conditionalFormatting>
  <conditionalFormatting sqref="BY36">
    <cfRule type="cellIs" dxfId="5905" priority="2259" operator="lessThan">
      <formula>$C$4</formula>
    </cfRule>
  </conditionalFormatting>
  <conditionalFormatting sqref="BY37">
    <cfRule type="cellIs" dxfId="5904" priority="2260" operator="lessThan">
      <formula>$C$4</formula>
    </cfRule>
  </conditionalFormatting>
  <conditionalFormatting sqref="BY38">
    <cfRule type="cellIs" dxfId="5903" priority="2261" operator="lessThan">
      <formula>$C$4</formula>
    </cfRule>
  </conditionalFormatting>
  <conditionalFormatting sqref="BY39">
    <cfRule type="cellIs" dxfId="5902" priority="2262" operator="lessThan">
      <formula>$C$4</formula>
    </cfRule>
  </conditionalFormatting>
  <conditionalFormatting sqref="BY40">
    <cfRule type="cellIs" dxfId="5901" priority="2263" operator="lessThan">
      <formula>$C$4</formula>
    </cfRule>
  </conditionalFormatting>
  <conditionalFormatting sqref="BY41">
    <cfRule type="cellIs" dxfId="5900" priority="2264" operator="lessThan">
      <formula>$C$4</formula>
    </cfRule>
  </conditionalFormatting>
  <conditionalFormatting sqref="BY42">
    <cfRule type="cellIs" dxfId="5899" priority="2265" operator="lessThan">
      <formula>$C$4</formula>
    </cfRule>
  </conditionalFormatting>
  <conditionalFormatting sqref="BY43">
    <cfRule type="cellIs" dxfId="5898" priority="2266" operator="lessThan">
      <formula>$C$4</formula>
    </cfRule>
  </conditionalFormatting>
  <conditionalFormatting sqref="BY44">
    <cfRule type="cellIs" dxfId="5897" priority="2267" operator="lessThan">
      <formula>$C$4</formula>
    </cfRule>
  </conditionalFormatting>
  <conditionalFormatting sqref="BY45">
    <cfRule type="cellIs" dxfId="5896" priority="2268" operator="lessThan">
      <formula>$C$4</formula>
    </cfRule>
  </conditionalFormatting>
  <conditionalFormatting sqref="BY46">
    <cfRule type="cellIs" dxfId="5895" priority="2269" operator="lessThan">
      <formula>$C$4</formula>
    </cfRule>
  </conditionalFormatting>
  <conditionalFormatting sqref="BY47">
    <cfRule type="cellIs" dxfId="5894" priority="2270" operator="lessThan">
      <formula>$C$4</formula>
    </cfRule>
  </conditionalFormatting>
  <conditionalFormatting sqref="BY48">
    <cfRule type="cellIs" dxfId="5893" priority="2271" operator="lessThan">
      <formula>$C$4</formula>
    </cfRule>
  </conditionalFormatting>
  <conditionalFormatting sqref="BY49">
    <cfRule type="cellIs" dxfId="5892" priority="2272" operator="lessThan">
      <formula>$C$4</formula>
    </cfRule>
  </conditionalFormatting>
  <conditionalFormatting sqref="BY50">
    <cfRule type="cellIs" dxfId="5891" priority="2273" operator="lessThan">
      <formula>$C$4</formula>
    </cfRule>
  </conditionalFormatting>
  <conditionalFormatting sqref="BY51">
    <cfRule type="cellIs" dxfId="5890" priority="2274" operator="lessThan">
      <formula>$C$4</formula>
    </cfRule>
  </conditionalFormatting>
  <conditionalFormatting sqref="BY52">
    <cfRule type="cellIs" dxfId="5889" priority="2275" operator="lessThan">
      <formula>$C$4</formula>
    </cfRule>
  </conditionalFormatting>
  <conditionalFormatting sqref="BY53">
    <cfRule type="cellIs" dxfId="5888" priority="2276" operator="lessThan">
      <formula>$C$4</formula>
    </cfRule>
  </conditionalFormatting>
  <conditionalFormatting sqref="BY54">
    <cfRule type="cellIs" dxfId="5887" priority="2277" operator="lessThan">
      <formula>$C$4</formula>
    </cfRule>
  </conditionalFormatting>
  <conditionalFormatting sqref="BY55">
    <cfRule type="cellIs" dxfId="5886" priority="2278" operator="lessThan">
      <formula>$C$4</formula>
    </cfRule>
  </conditionalFormatting>
  <conditionalFormatting sqref="BY56">
    <cfRule type="cellIs" dxfId="5885" priority="2279" operator="lessThan">
      <formula>$C$4</formula>
    </cfRule>
  </conditionalFormatting>
  <conditionalFormatting sqref="BY57">
    <cfRule type="cellIs" dxfId="5884" priority="2280" operator="lessThan">
      <formula>$C$4</formula>
    </cfRule>
  </conditionalFormatting>
  <conditionalFormatting sqref="BY58">
    <cfRule type="cellIs" dxfId="5883" priority="2281" operator="lessThan">
      <formula>$C$4</formula>
    </cfRule>
  </conditionalFormatting>
  <conditionalFormatting sqref="BY59">
    <cfRule type="cellIs" dxfId="5882" priority="2282" operator="lessThan">
      <formula>$C$4</formula>
    </cfRule>
  </conditionalFormatting>
  <conditionalFormatting sqref="BY60">
    <cfRule type="cellIs" dxfId="5881" priority="2283" operator="lessThan">
      <formula>$C$4</formula>
    </cfRule>
  </conditionalFormatting>
  <conditionalFormatting sqref="BZ11">
    <cfRule type="cellIs" dxfId="5880" priority="2284" operator="lessThan">
      <formula>$C$4</formula>
    </cfRule>
  </conditionalFormatting>
  <conditionalFormatting sqref="BZ12">
    <cfRule type="cellIs" dxfId="5879" priority="2285" operator="lessThan">
      <formula>$C$4</formula>
    </cfRule>
  </conditionalFormatting>
  <conditionalFormatting sqref="BZ13">
    <cfRule type="cellIs" dxfId="5878" priority="2286" operator="lessThan">
      <formula>$C$4</formula>
    </cfRule>
  </conditionalFormatting>
  <conditionalFormatting sqref="BZ14">
    <cfRule type="cellIs" dxfId="5877" priority="2287" operator="lessThan">
      <formula>$C$4</formula>
    </cfRule>
  </conditionalFormatting>
  <conditionalFormatting sqref="BZ15">
    <cfRule type="cellIs" dxfId="5876" priority="2288" operator="lessThan">
      <formula>$C$4</formula>
    </cfRule>
  </conditionalFormatting>
  <conditionalFormatting sqref="BZ16">
    <cfRule type="cellIs" dxfId="5875" priority="2289" operator="lessThan">
      <formula>$C$4</formula>
    </cfRule>
  </conditionalFormatting>
  <conditionalFormatting sqref="BZ17">
    <cfRule type="cellIs" dxfId="5874" priority="2290" operator="lessThan">
      <formula>$C$4</formula>
    </cfRule>
  </conditionalFormatting>
  <conditionalFormatting sqref="BZ18">
    <cfRule type="cellIs" dxfId="5873" priority="2291" operator="lessThan">
      <formula>$C$4</formula>
    </cfRule>
  </conditionalFormatting>
  <conditionalFormatting sqref="BZ19">
    <cfRule type="cellIs" dxfId="5872" priority="2292" operator="lessThan">
      <formula>$C$4</formula>
    </cfRule>
  </conditionalFormatting>
  <conditionalFormatting sqref="BZ20">
    <cfRule type="cellIs" dxfId="5871" priority="2293" operator="lessThan">
      <formula>$C$4</formula>
    </cfRule>
  </conditionalFormatting>
  <conditionalFormatting sqref="BZ21">
    <cfRule type="cellIs" dxfId="5870" priority="2294" operator="lessThan">
      <formula>$C$4</formula>
    </cfRule>
  </conditionalFormatting>
  <conditionalFormatting sqref="BZ22">
    <cfRule type="cellIs" dxfId="5869" priority="2295" operator="lessThan">
      <formula>$C$4</formula>
    </cfRule>
  </conditionalFormatting>
  <conditionalFormatting sqref="BZ23">
    <cfRule type="cellIs" dxfId="5868" priority="2296" operator="lessThan">
      <formula>$C$4</formula>
    </cfRule>
  </conditionalFormatting>
  <conditionalFormatting sqref="BZ24">
    <cfRule type="cellIs" dxfId="5867" priority="2297" operator="lessThan">
      <formula>$C$4</formula>
    </cfRule>
  </conditionalFormatting>
  <conditionalFormatting sqref="BZ25">
    <cfRule type="cellIs" dxfId="5866" priority="2298" operator="lessThan">
      <formula>$C$4</formula>
    </cfRule>
  </conditionalFormatting>
  <conditionalFormatting sqref="BZ26">
    <cfRule type="cellIs" dxfId="5865" priority="2299" operator="lessThan">
      <formula>$C$4</formula>
    </cfRule>
  </conditionalFormatting>
  <conditionalFormatting sqref="BZ27">
    <cfRule type="cellIs" dxfId="5864" priority="2300" operator="lessThan">
      <formula>$C$4</formula>
    </cfRule>
  </conditionalFormatting>
  <conditionalFormatting sqref="BZ28">
    <cfRule type="cellIs" dxfId="5863" priority="2301" operator="lessThan">
      <formula>$C$4</formula>
    </cfRule>
  </conditionalFormatting>
  <conditionalFormatting sqref="BZ29">
    <cfRule type="cellIs" dxfId="5862" priority="2302" operator="lessThan">
      <formula>$C$4</formula>
    </cfRule>
  </conditionalFormatting>
  <conditionalFormatting sqref="BZ30">
    <cfRule type="cellIs" dxfId="5861" priority="2303" operator="lessThan">
      <formula>$C$4</formula>
    </cfRule>
  </conditionalFormatting>
  <conditionalFormatting sqref="BZ31">
    <cfRule type="cellIs" dxfId="5860" priority="2304" operator="lessThan">
      <formula>$C$4</formula>
    </cfRule>
  </conditionalFormatting>
  <conditionalFormatting sqref="BZ32">
    <cfRule type="cellIs" dxfId="5859" priority="2305" operator="lessThan">
      <formula>$C$4</formula>
    </cfRule>
  </conditionalFormatting>
  <conditionalFormatting sqref="BZ33">
    <cfRule type="cellIs" dxfId="5858" priority="2306" operator="lessThan">
      <formula>$C$4</formula>
    </cfRule>
  </conditionalFormatting>
  <conditionalFormatting sqref="BZ34">
    <cfRule type="cellIs" dxfId="5857" priority="2307" operator="lessThan">
      <formula>$C$4</formula>
    </cfRule>
  </conditionalFormatting>
  <conditionalFormatting sqref="BZ35">
    <cfRule type="cellIs" dxfId="5856" priority="2308" operator="lessThan">
      <formula>$C$4</formula>
    </cfRule>
  </conditionalFormatting>
  <conditionalFormatting sqref="BZ36">
    <cfRule type="cellIs" dxfId="5855" priority="2309" operator="lessThan">
      <formula>$C$4</formula>
    </cfRule>
  </conditionalFormatting>
  <conditionalFormatting sqref="BZ37">
    <cfRule type="cellIs" dxfId="5854" priority="2310" operator="lessThan">
      <formula>$C$4</formula>
    </cfRule>
  </conditionalFormatting>
  <conditionalFormatting sqref="BZ38">
    <cfRule type="cellIs" dxfId="5853" priority="2311" operator="lessThan">
      <formula>$C$4</formula>
    </cfRule>
  </conditionalFormatting>
  <conditionalFormatting sqref="BZ39">
    <cfRule type="cellIs" dxfId="5852" priority="2312" operator="lessThan">
      <formula>$C$4</formula>
    </cfRule>
  </conditionalFormatting>
  <conditionalFormatting sqref="BZ40">
    <cfRule type="cellIs" dxfId="5851" priority="2313" operator="lessThan">
      <formula>$C$4</formula>
    </cfRule>
  </conditionalFormatting>
  <conditionalFormatting sqref="BZ41">
    <cfRule type="cellIs" dxfId="5850" priority="2314" operator="lessThan">
      <formula>$C$4</formula>
    </cfRule>
  </conditionalFormatting>
  <conditionalFormatting sqref="BZ42">
    <cfRule type="cellIs" dxfId="5849" priority="2315" operator="lessThan">
      <formula>$C$4</formula>
    </cfRule>
  </conditionalFormatting>
  <conditionalFormatting sqref="BZ43">
    <cfRule type="cellIs" dxfId="5848" priority="2316" operator="lessThan">
      <formula>$C$4</formula>
    </cfRule>
  </conditionalFormatting>
  <conditionalFormatting sqref="BZ44">
    <cfRule type="cellIs" dxfId="5847" priority="2317" operator="lessThan">
      <formula>$C$4</formula>
    </cfRule>
  </conditionalFormatting>
  <conditionalFormatting sqref="BZ45">
    <cfRule type="cellIs" dxfId="5846" priority="2318" operator="lessThan">
      <formula>$C$4</formula>
    </cfRule>
  </conditionalFormatting>
  <conditionalFormatting sqref="BZ46">
    <cfRule type="cellIs" dxfId="5845" priority="2319" operator="lessThan">
      <formula>$C$4</formula>
    </cfRule>
  </conditionalFormatting>
  <conditionalFormatting sqref="BZ47">
    <cfRule type="cellIs" dxfId="5844" priority="2320" operator="lessThan">
      <formula>$C$4</formula>
    </cfRule>
  </conditionalFormatting>
  <conditionalFormatting sqref="BZ48">
    <cfRule type="cellIs" dxfId="5843" priority="2321" operator="lessThan">
      <formula>$C$4</formula>
    </cfRule>
  </conditionalFormatting>
  <conditionalFormatting sqref="BZ49">
    <cfRule type="cellIs" dxfId="5842" priority="2322" operator="lessThan">
      <formula>$C$4</formula>
    </cfRule>
  </conditionalFormatting>
  <conditionalFormatting sqref="BZ50">
    <cfRule type="cellIs" dxfId="5841" priority="2323" operator="lessThan">
      <formula>$C$4</formula>
    </cfRule>
  </conditionalFormatting>
  <conditionalFormatting sqref="BZ51">
    <cfRule type="cellIs" dxfId="5840" priority="2324" operator="lessThan">
      <formula>$C$4</formula>
    </cfRule>
  </conditionalFormatting>
  <conditionalFormatting sqref="BZ52">
    <cfRule type="cellIs" dxfId="5839" priority="2325" operator="lessThan">
      <formula>$C$4</formula>
    </cfRule>
  </conditionalFormatting>
  <conditionalFormatting sqref="BZ53">
    <cfRule type="cellIs" dxfId="5838" priority="2326" operator="lessThan">
      <formula>$C$4</formula>
    </cfRule>
  </conditionalFormatting>
  <conditionalFormatting sqref="BZ54">
    <cfRule type="cellIs" dxfId="5837" priority="2327" operator="lessThan">
      <formula>$C$4</formula>
    </cfRule>
  </conditionalFormatting>
  <conditionalFormatting sqref="BZ55">
    <cfRule type="cellIs" dxfId="5836" priority="2328" operator="lessThan">
      <formula>$C$4</formula>
    </cfRule>
  </conditionalFormatting>
  <conditionalFormatting sqref="BZ56">
    <cfRule type="cellIs" dxfId="5835" priority="2329" operator="lessThan">
      <formula>$C$4</formula>
    </cfRule>
  </conditionalFormatting>
  <conditionalFormatting sqref="BZ57">
    <cfRule type="cellIs" dxfId="5834" priority="2330" operator="lessThan">
      <formula>$C$4</formula>
    </cfRule>
  </conditionalFormatting>
  <conditionalFormatting sqref="BZ58">
    <cfRule type="cellIs" dxfId="5833" priority="2331" operator="lessThan">
      <formula>$C$4</formula>
    </cfRule>
  </conditionalFormatting>
  <conditionalFormatting sqref="BZ59">
    <cfRule type="cellIs" dxfId="5832" priority="2332" operator="lessThan">
      <formula>$C$4</formula>
    </cfRule>
  </conditionalFormatting>
  <conditionalFormatting sqref="BZ60">
    <cfRule type="cellIs" dxfId="5831" priority="2333" operator="lessThan">
      <formula>$C$4</formula>
    </cfRule>
  </conditionalFormatting>
  <conditionalFormatting sqref="CA11">
    <cfRule type="cellIs" dxfId="5830" priority="2334" operator="lessThan">
      <formula>$C$4</formula>
    </cfRule>
  </conditionalFormatting>
  <conditionalFormatting sqref="CA12">
    <cfRule type="cellIs" dxfId="5829" priority="2335" operator="lessThan">
      <formula>$C$4</formula>
    </cfRule>
  </conditionalFormatting>
  <conditionalFormatting sqref="CA13">
    <cfRule type="cellIs" dxfId="5828" priority="2336" operator="lessThan">
      <formula>$C$4</formula>
    </cfRule>
  </conditionalFormatting>
  <conditionalFormatting sqref="CA14">
    <cfRule type="cellIs" dxfId="5827" priority="2337" operator="lessThan">
      <formula>$C$4</formula>
    </cfRule>
  </conditionalFormatting>
  <conditionalFormatting sqref="CA15">
    <cfRule type="cellIs" dxfId="5826" priority="2338" operator="lessThan">
      <formula>$C$4</formula>
    </cfRule>
  </conditionalFormatting>
  <conditionalFormatting sqref="CA16">
    <cfRule type="cellIs" dxfId="5825" priority="2339" operator="lessThan">
      <formula>$C$4</formula>
    </cfRule>
  </conditionalFormatting>
  <conditionalFormatting sqref="CA17">
    <cfRule type="cellIs" dxfId="5824" priority="2340" operator="lessThan">
      <formula>$C$4</formula>
    </cfRule>
  </conditionalFormatting>
  <conditionalFormatting sqref="CA18">
    <cfRule type="cellIs" dxfId="5823" priority="2341" operator="lessThan">
      <formula>$C$4</formula>
    </cfRule>
  </conditionalFormatting>
  <conditionalFormatting sqref="CA19">
    <cfRule type="cellIs" dxfId="5822" priority="2342" operator="lessThan">
      <formula>$C$4</formula>
    </cfRule>
  </conditionalFormatting>
  <conditionalFormatting sqref="CA20">
    <cfRule type="cellIs" dxfId="5821" priority="2343" operator="lessThan">
      <formula>$C$4</formula>
    </cfRule>
  </conditionalFormatting>
  <conditionalFormatting sqref="CA21">
    <cfRule type="cellIs" dxfId="5820" priority="2344" operator="lessThan">
      <formula>$C$4</formula>
    </cfRule>
  </conditionalFormatting>
  <conditionalFormatting sqref="CA22">
    <cfRule type="cellIs" dxfId="5819" priority="2345" operator="lessThan">
      <formula>$C$4</formula>
    </cfRule>
  </conditionalFormatting>
  <conditionalFormatting sqref="CA23">
    <cfRule type="cellIs" dxfId="5818" priority="2346" operator="lessThan">
      <formula>$C$4</formula>
    </cfRule>
  </conditionalFormatting>
  <conditionalFormatting sqref="CA24">
    <cfRule type="cellIs" dxfId="5817" priority="2347" operator="lessThan">
      <formula>$C$4</formula>
    </cfRule>
  </conditionalFormatting>
  <conditionalFormatting sqref="CA25">
    <cfRule type="cellIs" dxfId="5816" priority="2348" operator="lessThan">
      <formula>$C$4</formula>
    </cfRule>
  </conditionalFormatting>
  <conditionalFormatting sqref="CA26">
    <cfRule type="cellIs" dxfId="5815" priority="2349" operator="lessThan">
      <formula>$C$4</formula>
    </cfRule>
  </conditionalFormatting>
  <conditionalFormatting sqref="CA27">
    <cfRule type="cellIs" dxfId="5814" priority="2350" operator="lessThan">
      <formula>$C$4</formula>
    </cfRule>
  </conditionalFormatting>
  <conditionalFormatting sqref="CA28">
    <cfRule type="cellIs" dxfId="5813" priority="2351" operator="lessThan">
      <formula>$C$4</formula>
    </cfRule>
  </conditionalFormatting>
  <conditionalFormatting sqref="CA29">
    <cfRule type="cellIs" dxfId="5812" priority="2352" operator="lessThan">
      <formula>$C$4</formula>
    </cfRule>
  </conditionalFormatting>
  <conditionalFormatting sqref="CA30">
    <cfRule type="cellIs" dxfId="5811" priority="2353" operator="lessThan">
      <formula>$C$4</formula>
    </cfRule>
  </conditionalFormatting>
  <conditionalFormatting sqref="CA31">
    <cfRule type="cellIs" dxfId="5810" priority="2354" operator="lessThan">
      <formula>$C$4</formula>
    </cfRule>
  </conditionalFormatting>
  <conditionalFormatting sqref="CA32">
    <cfRule type="cellIs" dxfId="5809" priority="2355" operator="lessThan">
      <formula>$C$4</formula>
    </cfRule>
  </conditionalFormatting>
  <conditionalFormatting sqref="CA33">
    <cfRule type="cellIs" dxfId="5808" priority="2356" operator="lessThan">
      <formula>$C$4</formula>
    </cfRule>
  </conditionalFormatting>
  <conditionalFormatting sqref="CA34">
    <cfRule type="cellIs" dxfId="5807" priority="2357" operator="lessThan">
      <formula>$C$4</formula>
    </cfRule>
  </conditionalFormatting>
  <conditionalFormatting sqref="CA35">
    <cfRule type="cellIs" dxfId="5806" priority="2358" operator="lessThan">
      <formula>$C$4</formula>
    </cfRule>
  </conditionalFormatting>
  <conditionalFormatting sqref="CA36">
    <cfRule type="cellIs" dxfId="5805" priority="2359" operator="lessThan">
      <formula>$C$4</formula>
    </cfRule>
  </conditionalFormatting>
  <conditionalFormatting sqref="CA37">
    <cfRule type="cellIs" dxfId="5804" priority="2360" operator="lessThan">
      <formula>$C$4</formula>
    </cfRule>
  </conditionalFormatting>
  <conditionalFormatting sqref="CA38">
    <cfRule type="cellIs" dxfId="5803" priority="2361" operator="lessThan">
      <formula>$C$4</formula>
    </cfRule>
  </conditionalFormatting>
  <conditionalFormatting sqref="CA39">
    <cfRule type="cellIs" dxfId="5802" priority="2362" operator="lessThan">
      <formula>$C$4</formula>
    </cfRule>
  </conditionalFormatting>
  <conditionalFormatting sqref="CA40">
    <cfRule type="cellIs" dxfId="5801" priority="2363" operator="lessThan">
      <formula>$C$4</formula>
    </cfRule>
  </conditionalFormatting>
  <conditionalFormatting sqref="CA41">
    <cfRule type="cellIs" dxfId="5800" priority="2364" operator="lessThan">
      <formula>$C$4</formula>
    </cfRule>
  </conditionalFormatting>
  <conditionalFormatting sqref="CA42">
    <cfRule type="cellIs" dxfId="5799" priority="2365" operator="lessThan">
      <formula>$C$4</formula>
    </cfRule>
  </conditionalFormatting>
  <conditionalFormatting sqref="CA43">
    <cfRule type="cellIs" dxfId="5798" priority="2366" operator="lessThan">
      <formula>$C$4</formula>
    </cfRule>
  </conditionalFormatting>
  <conditionalFormatting sqref="CA44">
    <cfRule type="cellIs" dxfId="5797" priority="2367" operator="lessThan">
      <formula>$C$4</formula>
    </cfRule>
  </conditionalFormatting>
  <conditionalFormatting sqref="CA45">
    <cfRule type="cellIs" dxfId="5796" priority="2368" operator="lessThan">
      <formula>$C$4</formula>
    </cfRule>
  </conditionalFormatting>
  <conditionalFormatting sqref="CA46">
    <cfRule type="cellIs" dxfId="5795" priority="2369" operator="lessThan">
      <formula>$C$4</formula>
    </cfRule>
  </conditionalFormatting>
  <conditionalFormatting sqref="CA47">
    <cfRule type="cellIs" dxfId="5794" priority="2370" operator="lessThan">
      <formula>$C$4</formula>
    </cfRule>
  </conditionalFormatting>
  <conditionalFormatting sqref="CA48">
    <cfRule type="cellIs" dxfId="5793" priority="2371" operator="lessThan">
      <formula>$C$4</formula>
    </cfRule>
  </conditionalFormatting>
  <conditionalFormatting sqref="CA49">
    <cfRule type="cellIs" dxfId="5792" priority="2372" operator="lessThan">
      <formula>$C$4</formula>
    </cfRule>
  </conditionalFormatting>
  <conditionalFormatting sqref="CA50">
    <cfRule type="cellIs" dxfId="5791" priority="2373" operator="lessThan">
      <formula>$C$4</formula>
    </cfRule>
  </conditionalFormatting>
  <conditionalFormatting sqref="CA51">
    <cfRule type="cellIs" dxfId="5790" priority="2374" operator="lessThan">
      <formula>$C$4</formula>
    </cfRule>
  </conditionalFormatting>
  <conditionalFormatting sqref="CA52">
    <cfRule type="cellIs" dxfId="5789" priority="2375" operator="lessThan">
      <formula>$C$4</formula>
    </cfRule>
  </conditionalFormatting>
  <conditionalFormatting sqref="CA53">
    <cfRule type="cellIs" dxfId="5788" priority="2376" operator="lessThan">
      <formula>$C$4</formula>
    </cfRule>
  </conditionalFormatting>
  <conditionalFormatting sqref="CA54">
    <cfRule type="cellIs" dxfId="5787" priority="2377" operator="lessThan">
      <formula>$C$4</formula>
    </cfRule>
  </conditionalFormatting>
  <conditionalFormatting sqref="CA55">
    <cfRule type="cellIs" dxfId="5786" priority="2378" operator="lessThan">
      <formula>$C$4</formula>
    </cfRule>
  </conditionalFormatting>
  <conditionalFormatting sqref="CA56">
    <cfRule type="cellIs" dxfId="5785" priority="2379" operator="lessThan">
      <formula>$C$4</formula>
    </cfRule>
  </conditionalFormatting>
  <conditionalFormatting sqref="CA57">
    <cfRule type="cellIs" dxfId="5784" priority="2380" operator="lessThan">
      <formula>$C$4</formula>
    </cfRule>
  </conditionalFormatting>
  <conditionalFormatting sqref="CA58">
    <cfRule type="cellIs" dxfId="5783" priority="2381" operator="lessThan">
      <formula>$C$4</formula>
    </cfRule>
  </conditionalFormatting>
  <conditionalFormatting sqref="CA59">
    <cfRule type="cellIs" dxfId="5782" priority="2382" operator="lessThan">
      <formula>$C$4</formula>
    </cfRule>
  </conditionalFormatting>
  <conditionalFormatting sqref="CA60">
    <cfRule type="cellIs" dxfId="5781" priority="2383" operator="lessThan">
      <formula>$C$4</formula>
    </cfRule>
  </conditionalFormatting>
  <conditionalFormatting sqref="CB11">
    <cfRule type="cellIs" dxfId="5780" priority="2384" operator="lessThan">
      <formula>$C$4</formula>
    </cfRule>
  </conditionalFormatting>
  <conditionalFormatting sqref="CB12">
    <cfRule type="cellIs" dxfId="5779" priority="2385" operator="lessThan">
      <formula>$C$4</formula>
    </cfRule>
  </conditionalFormatting>
  <conditionalFormatting sqref="CB13">
    <cfRule type="cellIs" dxfId="5778" priority="2386" operator="lessThan">
      <formula>$C$4</formula>
    </cfRule>
  </conditionalFormatting>
  <conditionalFormatting sqref="CB14">
    <cfRule type="cellIs" dxfId="5777" priority="2387" operator="lessThan">
      <formula>$C$4</formula>
    </cfRule>
  </conditionalFormatting>
  <conditionalFormatting sqref="CB15">
    <cfRule type="cellIs" dxfId="5776" priority="2388" operator="lessThan">
      <formula>$C$4</formula>
    </cfRule>
  </conditionalFormatting>
  <conditionalFormatting sqref="CB16">
    <cfRule type="cellIs" dxfId="5775" priority="2389" operator="lessThan">
      <formula>$C$4</formula>
    </cfRule>
  </conditionalFormatting>
  <conditionalFormatting sqref="CB17">
    <cfRule type="cellIs" dxfId="5774" priority="2390" operator="lessThan">
      <formula>$C$4</formula>
    </cfRule>
  </conditionalFormatting>
  <conditionalFormatting sqref="CB18">
    <cfRule type="cellIs" dxfId="5773" priority="2391" operator="lessThan">
      <formula>$C$4</formula>
    </cfRule>
  </conditionalFormatting>
  <conditionalFormatting sqref="CB19">
    <cfRule type="cellIs" dxfId="5772" priority="2392" operator="lessThan">
      <formula>$C$4</formula>
    </cfRule>
  </conditionalFormatting>
  <conditionalFormatting sqref="CB20">
    <cfRule type="cellIs" dxfId="5771" priority="2393" operator="lessThan">
      <formula>$C$4</formula>
    </cfRule>
  </conditionalFormatting>
  <conditionalFormatting sqref="CB21">
    <cfRule type="cellIs" dxfId="5770" priority="2394" operator="lessThan">
      <formula>$C$4</formula>
    </cfRule>
  </conditionalFormatting>
  <conditionalFormatting sqref="CB22">
    <cfRule type="cellIs" dxfId="5769" priority="2395" operator="lessThan">
      <formula>$C$4</formula>
    </cfRule>
  </conditionalFormatting>
  <conditionalFormatting sqref="CB23">
    <cfRule type="cellIs" dxfId="5768" priority="2396" operator="lessThan">
      <formula>$C$4</formula>
    </cfRule>
  </conditionalFormatting>
  <conditionalFormatting sqref="CB24">
    <cfRule type="cellIs" dxfId="5767" priority="2397" operator="lessThan">
      <formula>$C$4</formula>
    </cfRule>
  </conditionalFormatting>
  <conditionalFormatting sqref="CB25">
    <cfRule type="cellIs" dxfId="5766" priority="2398" operator="lessThan">
      <formula>$C$4</formula>
    </cfRule>
  </conditionalFormatting>
  <conditionalFormatting sqref="CB26">
    <cfRule type="cellIs" dxfId="5765" priority="2399" operator="lessThan">
      <formula>$C$4</formula>
    </cfRule>
  </conditionalFormatting>
  <conditionalFormatting sqref="CB27">
    <cfRule type="cellIs" dxfId="5764" priority="2400" operator="lessThan">
      <formula>$C$4</formula>
    </cfRule>
  </conditionalFormatting>
  <conditionalFormatting sqref="CB28">
    <cfRule type="cellIs" dxfId="5763" priority="2401" operator="lessThan">
      <formula>$C$4</formula>
    </cfRule>
  </conditionalFormatting>
  <conditionalFormatting sqref="CB29">
    <cfRule type="cellIs" dxfId="5762" priority="2402" operator="lessThan">
      <formula>$C$4</formula>
    </cfRule>
  </conditionalFormatting>
  <conditionalFormatting sqref="CB30">
    <cfRule type="cellIs" dxfId="5761" priority="2403" operator="lessThan">
      <formula>$C$4</formula>
    </cfRule>
  </conditionalFormatting>
  <conditionalFormatting sqref="CB31">
    <cfRule type="cellIs" dxfId="5760" priority="2404" operator="lessThan">
      <formula>$C$4</formula>
    </cfRule>
  </conditionalFormatting>
  <conditionalFormatting sqref="CB32">
    <cfRule type="cellIs" dxfId="5759" priority="2405" operator="lessThan">
      <formula>$C$4</formula>
    </cfRule>
  </conditionalFormatting>
  <conditionalFormatting sqref="CB33">
    <cfRule type="cellIs" dxfId="5758" priority="2406" operator="lessThan">
      <formula>$C$4</formula>
    </cfRule>
  </conditionalFormatting>
  <conditionalFormatting sqref="CB34">
    <cfRule type="cellIs" dxfId="5757" priority="2407" operator="lessThan">
      <formula>$C$4</formula>
    </cfRule>
  </conditionalFormatting>
  <conditionalFormatting sqref="CB35">
    <cfRule type="cellIs" dxfId="5756" priority="2408" operator="lessThan">
      <formula>$C$4</formula>
    </cfRule>
  </conditionalFormatting>
  <conditionalFormatting sqref="CB36">
    <cfRule type="cellIs" dxfId="5755" priority="2409" operator="lessThan">
      <formula>$C$4</formula>
    </cfRule>
  </conditionalFormatting>
  <conditionalFormatting sqref="CB37">
    <cfRule type="cellIs" dxfId="5754" priority="2410" operator="lessThan">
      <formula>$C$4</formula>
    </cfRule>
  </conditionalFormatting>
  <conditionalFormatting sqref="CB38">
    <cfRule type="cellIs" dxfId="5753" priority="2411" operator="lessThan">
      <formula>$C$4</formula>
    </cfRule>
  </conditionalFormatting>
  <conditionalFormatting sqref="CB39">
    <cfRule type="cellIs" dxfId="5752" priority="2412" operator="lessThan">
      <formula>$C$4</formula>
    </cfRule>
  </conditionalFormatting>
  <conditionalFormatting sqref="CB40">
    <cfRule type="cellIs" dxfId="5751" priority="2413" operator="lessThan">
      <formula>$C$4</formula>
    </cfRule>
  </conditionalFormatting>
  <conditionalFormatting sqref="CB41">
    <cfRule type="cellIs" dxfId="5750" priority="2414" operator="lessThan">
      <formula>$C$4</formula>
    </cfRule>
  </conditionalFormatting>
  <conditionalFormatting sqref="CB42">
    <cfRule type="cellIs" dxfId="5749" priority="2415" operator="lessThan">
      <formula>$C$4</formula>
    </cfRule>
  </conditionalFormatting>
  <conditionalFormatting sqref="CB43">
    <cfRule type="cellIs" dxfId="5748" priority="2416" operator="lessThan">
      <formula>$C$4</formula>
    </cfRule>
  </conditionalFormatting>
  <conditionalFormatting sqref="CB44">
    <cfRule type="cellIs" dxfId="5747" priority="2417" operator="lessThan">
      <formula>$C$4</formula>
    </cfRule>
  </conditionalFormatting>
  <conditionalFormatting sqref="CB45">
    <cfRule type="cellIs" dxfId="5746" priority="2418" operator="lessThan">
      <formula>$C$4</formula>
    </cfRule>
  </conditionalFormatting>
  <conditionalFormatting sqref="CB46">
    <cfRule type="cellIs" dxfId="5745" priority="2419" operator="lessThan">
      <formula>$C$4</formula>
    </cfRule>
  </conditionalFormatting>
  <conditionalFormatting sqref="CB47">
    <cfRule type="cellIs" dxfId="5744" priority="2420" operator="lessThan">
      <formula>$C$4</formula>
    </cfRule>
  </conditionalFormatting>
  <conditionalFormatting sqref="CB48">
    <cfRule type="cellIs" dxfId="5743" priority="2421" operator="lessThan">
      <formula>$C$4</formula>
    </cfRule>
  </conditionalFormatting>
  <conditionalFormatting sqref="CB49">
    <cfRule type="cellIs" dxfId="5742" priority="2422" operator="lessThan">
      <formula>$C$4</formula>
    </cfRule>
  </conditionalFormatting>
  <conditionalFormatting sqref="CB50">
    <cfRule type="cellIs" dxfId="5741" priority="2423" operator="lessThan">
      <formula>$C$4</formula>
    </cfRule>
  </conditionalFormatting>
  <conditionalFormatting sqref="CB51">
    <cfRule type="cellIs" dxfId="5740" priority="2424" operator="lessThan">
      <formula>$C$4</formula>
    </cfRule>
  </conditionalFormatting>
  <conditionalFormatting sqref="CB52">
    <cfRule type="cellIs" dxfId="5739" priority="2425" operator="lessThan">
      <formula>$C$4</formula>
    </cfRule>
  </conditionalFormatting>
  <conditionalFormatting sqref="CB53">
    <cfRule type="cellIs" dxfId="5738" priority="2426" operator="lessThan">
      <formula>$C$4</formula>
    </cfRule>
  </conditionalFormatting>
  <conditionalFormatting sqref="CB54">
    <cfRule type="cellIs" dxfId="5737" priority="2427" operator="lessThan">
      <formula>$C$4</formula>
    </cfRule>
  </conditionalFormatting>
  <conditionalFormatting sqref="CB55">
    <cfRule type="cellIs" dxfId="5736" priority="2428" operator="lessThan">
      <formula>$C$4</formula>
    </cfRule>
  </conditionalFormatting>
  <conditionalFormatting sqref="CB56">
    <cfRule type="cellIs" dxfId="5735" priority="2429" operator="lessThan">
      <formula>$C$4</formula>
    </cfRule>
  </conditionalFormatting>
  <conditionalFormatting sqref="CB57">
    <cfRule type="cellIs" dxfId="5734" priority="2430" operator="lessThan">
      <formula>$C$4</formula>
    </cfRule>
  </conditionalFormatting>
  <conditionalFormatting sqref="CB58">
    <cfRule type="cellIs" dxfId="5733" priority="2431" operator="lessThan">
      <formula>$C$4</formula>
    </cfRule>
  </conditionalFormatting>
  <conditionalFormatting sqref="CB59">
    <cfRule type="cellIs" dxfId="5732" priority="2432" operator="lessThan">
      <formula>$C$4</formula>
    </cfRule>
  </conditionalFormatting>
  <conditionalFormatting sqref="CB60">
    <cfRule type="cellIs" dxfId="5731" priority="2433" operator="lessThan">
      <formula>$C$4</formula>
    </cfRule>
  </conditionalFormatting>
  <conditionalFormatting sqref="CC11">
    <cfRule type="cellIs" dxfId="5730" priority="2434" operator="lessThan">
      <formula>$C$4</formula>
    </cfRule>
  </conditionalFormatting>
  <conditionalFormatting sqref="CC12">
    <cfRule type="cellIs" dxfId="5729" priority="2435" operator="lessThan">
      <formula>$C$4</formula>
    </cfRule>
  </conditionalFormatting>
  <conditionalFormatting sqref="CC13">
    <cfRule type="cellIs" dxfId="5728" priority="2436" operator="lessThan">
      <formula>$C$4</formula>
    </cfRule>
  </conditionalFormatting>
  <conditionalFormatting sqref="CC14">
    <cfRule type="cellIs" dxfId="5727" priority="2437" operator="lessThan">
      <formula>$C$4</formula>
    </cfRule>
  </conditionalFormatting>
  <conditionalFormatting sqref="CC15">
    <cfRule type="cellIs" dxfId="5726" priority="2438" operator="lessThan">
      <formula>$C$4</formula>
    </cfRule>
  </conditionalFormatting>
  <conditionalFormatting sqref="CC16">
    <cfRule type="cellIs" dxfId="5725" priority="2439" operator="lessThan">
      <formula>$C$4</formula>
    </cfRule>
  </conditionalFormatting>
  <conditionalFormatting sqref="CC17">
    <cfRule type="cellIs" dxfId="5724" priority="2440" operator="lessThan">
      <formula>$C$4</formula>
    </cfRule>
  </conditionalFormatting>
  <conditionalFormatting sqref="CC18">
    <cfRule type="cellIs" dxfId="5723" priority="2441" operator="lessThan">
      <formula>$C$4</formula>
    </cfRule>
  </conditionalFormatting>
  <conditionalFormatting sqref="CC19">
    <cfRule type="cellIs" dxfId="5722" priority="2442" operator="lessThan">
      <formula>$C$4</formula>
    </cfRule>
  </conditionalFormatting>
  <conditionalFormatting sqref="CC20">
    <cfRule type="cellIs" dxfId="5721" priority="2443" operator="lessThan">
      <formula>$C$4</formula>
    </cfRule>
  </conditionalFormatting>
  <conditionalFormatting sqref="CC21">
    <cfRule type="cellIs" dxfId="5720" priority="2444" operator="lessThan">
      <formula>$C$4</formula>
    </cfRule>
  </conditionalFormatting>
  <conditionalFormatting sqref="CC22">
    <cfRule type="cellIs" dxfId="5719" priority="2445" operator="lessThan">
      <formula>$C$4</formula>
    </cfRule>
  </conditionalFormatting>
  <conditionalFormatting sqref="CC23">
    <cfRule type="cellIs" dxfId="5718" priority="2446" operator="lessThan">
      <formula>$C$4</formula>
    </cfRule>
  </conditionalFormatting>
  <conditionalFormatting sqref="CC24">
    <cfRule type="cellIs" dxfId="5717" priority="2447" operator="lessThan">
      <formula>$C$4</formula>
    </cfRule>
  </conditionalFormatting>
  <conditionalFormatting sqref="CC25">
    <cfRule type="cellIs" dxfId="5716" priority="2448" operator="lessThan">
      <formula>$C$4</formula>
    </cfRule>
  </conditionalFormatting>
  <conditionalFormatting sqref="CC26">
    <cfRule type="cellIs" dxfId="5715" priority="2449" operator="lessThan">
      <formula>$C$4</formula>
    </cfRule>
  </conditionalFormatting>
  <conditionalFormatting sqref="CC27">
    <cfRule type="cellIs" dxfId="5714" priority="2450" operator="lessThan">
      <formula>$C$4</formula>
    </cfRule>
  </conditionalFormatting>
  <conditionalFormatting sqref="CC28">
    <cfRule type="cellIs" dxfId="5713" priority="2451" operator="lessThan">
      <formula>$C$4</formula>
    </cfRule>
  </conditionalFormatting>
  <conditionalFormatting sqref="CC29">
    <cfRule type="cellIs" dxfId="5712" priority="2452" operator="lessThan">
      <formula>$C$4</formula>
    </cfRule>
  </conditionalFormatting>
  <conditionalFormatting sqref="CC30">
    <cfRule type="cellIs" dxfId="5711" priority="2453" operator="lessThan">
      <formula>$C$4</formula>
    </cfRule>
  </conditionalFormatting>
  <conditionalFormatting sqref="CC31">
    <cfRule type="cellIs" dxfId="5710" priority="2454" operator="lessThan">
      <formula>$C$4</formula>
    </cfRule>
  </conditionalFormatting>
  <conditionalFormatting sqref="CC32">
    <cfRule type="cellIs" dxfId="5709" priority="2455" operator="lessThan">
      <formula>$C$4</formula>
    </cfRule>
  </conditionalFormatting>
  <conditionalFormatting sqref="CC33">
    <cfRule type="cellIs" dxfId="5708" priority="2456" operator="lessThan">
      <formula>$C$4</formula>
    </cfRule>
  </conditionalFormatting>
  <conditionalFormatting sqref="CC34">
    <cfRule type="cellIs" dxfId="5707" priority="2457" operator="lessThan">
      <formula>$C$4</formula>
    </cfRule>
  </conditionalFormatting>
  <conditionalFormatting sqref="CC35">
    <cfRule type="cellIs" dxfId="5706" priority="2458" operator="lessThan">
      <formula>$C$4</formula>
    </cfRule>
  </conditionalFormatting>
  <conditionalFormatting sqref="CC36">
    <cfRule type="cellIs" dxfId="5705" priority="2459" operator="lessThan">
      <formula>$C$4</formula>
    </cfRule>
  </conditionalFormatting>
  <conditionalFormatting sqref="CC37">
    <cfRule type="cellIs" dxfId="5704" priority="2460" operator="lessThan">
      <formula>$C$4</formula>
    </cfRule>
  </conditionalFormatting>
  <conditionalFormatting sqref="CC38">
    <cfRule type="cellIs" dxfId="5703" priority="2461" operator="lessThan">
      <formula>$C$4</formula>
    </cfRule>
  </conditionalFormatting>
  <conditionalFormatting sqref="CC39">
    <cfRule type="cellIs" dxfId="5702" priority="2462" operator="lessThan">
      <formula>$C$4</formula>
    </cfRule>
  </conditionalFormatting>
  <conditionalFormatting sqref="CC40">
    <cfRule type="cellIs" dxfId="5701" priority="2463" operator="lessThan">
      <formula>$C$4</formula>
    </cfRule>
  </conditionalFormatting>
  <conditionalFormatting sqref="CC41">
    <cfRule type="cellIs" dxfId="5700" priority="2464" operator="lessThan">
      <formula>$C$4</formula>
    </cfRule>
  </conditionalFormatting>
  <conditionalFormatting sqref="CC42">
    <cfRule type="cellIs" dxfId="5699" priority="2465" operator="lessThan">
      <formula>$C$4</formula>
    </cfRule>
  </conditionalFormatting>
  <conditionalFormatting sqref="CC43">
    <cfRule type="cellIs" dxfId="5698" priority="2466" operator="lessThan">
      <formula>$C$4</formula>
    </cfRule>
  </conditionalFormatting>
  <conditionalFormatting sqref="CC44">
    <cfRule type="cellIs" dxfId="5697" priority="2467" operator="lessThan">
      <formula>$C$4</formula>
    </cfRule>
  </conditionalFormatting>
  <conditionalFormatting sqref="CC45">
    <cfRule type="cellIs" dxfId="5696" priority="2468" operator="lessThan">
      <formula>$C$4</formula>
    </cfRule>
  </conditionalFormatting>
  <conditionalFormatting sqref="CC46">
    <cfRule type="cellIs" dxfId="5695" priority="2469" operator="lessThan">
      <formula>$C$4</formula>
    </cfRule>
  </conditionalFormatting>
  <conditionalFormatting sqref="CC47">
    <cfRule type="cellIs" dxfId="5694" priority="2470" operator="lessThan">
      <formula>$C$4</formula>
    </cfRule>
  </conditionalFormatting>
  <conditionalFormatting sqref="CC48">
    <cfRule type="cellIs" dxfId="5693" priority="2471" operator="lessThan">
      <formula>$C$4</formula>
    </cfRule>
  </conditionalFormatting>
  <conditionalFormatting sqref="CC49">
    <cfRule type="cellIs" dxfId="5692" priority="2472" operator="lessThan">
      <formula>$C$4</formula>
    </cfRule>
  </conditionalFormatting>
  <conditionalFormatting sqref="CC50">
    <cfRule type="cellIs" dxfId="5691" priority="2473" operator="lessThan">
      <formula>$C$4</formula>
    </cfRule>
  </conditionalFormatting>
  <conditionalFormatting sqref="CC51">
    <cfRule type="cellIs" dxfId="5690" priority="2474" operator="lessThan">
      <formula>$C$4</formula>
    </cfRule>
  </conditionalFormatting>
  <conditionalFormatting sqref="CC52">
    <cfRule type="cellIs" dxfId="5689" priority="2475" operator="lessThan">
      <formula>$C$4</formula>
    </cfRule>
  </conditionalFormatting>
  <conditionalFormatting sqref="CC53">
    <cfRule type="cellIs" dxfId="5688" priority="2476" operator="lessThan">
      <formula>$C$4</formula>
    </cfRule>
  </conditionalFormatting>
  <conditionalFormatting sqref="CC54">
    <cfRule type="cellIs" dxfId="5687" priority="2477" operator="lessThan">
      <formula>$C$4</formula>
    </cfRule>
  </conditionalFormatting>
  <conditionalFormatting sqref="CC55">
    <cfRule type="cellIs" dxfId="5686" priority="2478" operator="lessThan">
      <formula>$C$4</formula>
    </cfRule>
  </conditionalFormatting>
  <conditionalFormatting sqref="CC56">
    <cfRule type="cellIs" dxfId="5685" priority="2479" operator="lessThan">
      <formula>$C$4</formula>
    </cfRule>
  </conditionalFormatting>
  <conditionalFormatting sqref="CC57">
    <cfRule type="cellIs" dxfId="5684" priority="2480" operator="lessThan">
      <formula>$C$4</formula>
    </cfRule>
  </conditionalFormatting>
  <conditionalFormatting sqref="CC58">
    <cfRule type="cellIs" dxfId="5683" priority="2481" operator="lessThan">
      <formula>$C$4</formula>
    </cfRule>
  </conditionalFormatting>
  <conditionalFormatting sqref="CC59">
    <cfRule type="cellIs" dxfId="5682" priority="2482" operator="lessThan">
      <formula>$C$4</formula>
    </cfRule>
  </conditionalFormatting>
  <conditionalFormatting sqref="CC60">
    <cfRule type="cellIs" dxfId="5681" priority="2483" operator="lessThan">
      <formula>$C$4</formula>
    </cfRule>
  </conditionalFormatting>
  <conditionalFormatting sqref="CD11">
    <cfRule type="cellIs" dxfId="5680" priority="2484" operator="lessThan">
      <formula>$C$4</formula>
    </cfRule>
  </conditionalFormatting>
  <conditionalFormatting sqref="CD12">
    <cfRule type="cellIs" dxfId="5679" priority="2485" operator="lessThan">
      <formula>$C$4</formula>
    </cfRule>
  </conditionalFormatting>
  <conditionalFormatting sqref="CD13">
    <cfRule type="cellIs" dxfId="5678" priority="2486" operator="lessThan">
      <formula>$C$4</formula>
    </cfRule>
  </conditionalFormatting>
  <conditionalFormatting sqref="CD14">
    <cfRule type="cellIs" dxfId="5677" priority="2487" operator="lessThan">
      <formula>$C$4</formula>
    </cfRule>
  </conditionalFormatting>
  <conditionalFormatting sqref="CD15">
    <cfRule type="cellIs" dxfId="5676" priority="2488" operator="lessThan">
      <formula>$C$4</formula>
    </cfRule>
  </conditionalFormatting>
  <conditionalFormatting sqref="CD16">
    <cfRule type="cellIs" dxfId="5675" priority="2489" operator="lessThan">
      <formula>$C$4</formula>
    </cfRule>
  </conditionalFormatting>
  <conditionalFormatting sqref="CD17">
    <cfRule type="cellIs" dxfId="5674" priority="2490" operator="lessThan">
      <formula>$C$4</formula>
    </cfRule>
  </conditionalFormatting>
  <conditionalFormatting sqref="CD18">
    <cfRule type="cellIs" dxfId="5673" priority="2491" operator="lessThan">
      <formula>$C$4</formula>
    </cfRule>
  </conditionalFormatting>
  <conditionalFormatting sqref="CD19">
    <cfRule type="cellIs" dxfId="5672" priority="2492" operator="lessThan">
      <formula>$C$4</formula>
    </cfRule>
  </conditionalFormatting>
  <conditionalFormatting sqref="CD20">
    <cfRule type="cellIs" dxfId="5671" priority="2493" operator="lessThan">
      <formula>$C$4</formula>
    </cfRule>
  </conditionalFormatting>
  <conditionalFormatting sqref="CD21">
    <cfRule type="cellIs" dxfId="5670" priority="2494" operator="lessThan">
      <formula>$C$4</formula>
    </cfRule>
  </conditionalFormatting>
  <conditionalFormatting sqref="CD22">
    <cfRule type="cellIs" dxfId="5669" priority="2495" operator="lessThan">
      <formula>$C$4</formula>
    </cfRule>
  </conditionalFormatting>
  <conditionalFormatting sqref="CD23">
    <cfRule type="cellIs" dxfId="5668" priority="2496" operator="lessThan">
      <formula>$C$4</formula>
    </cfRule>
  </conditionalFormatting>
  <conditionalFormatting sqref="CD24">
    <cfRule type="cellIs" dxfId="5667" priority="2497" operator="lessThan">
      <formula>$C$4</formula>
    </cfRule>
  </conditionalFormatting>
  <conditionalFormatting sqref="CD25">
    <cfRule type="cellIs" dxfId="5666" priority="2498" operator="lessThan">
      <formula>$C$4</formula>
    </cfRule>
  </conditionalFormatting>
  <conditionalFormatting sqref="CD26">
    <cfRule type="cellIs" dxfId="5665" priority="2499" operator="lessThan">
      <formula>$C$4</formula>
    </cfRule>
  </conditionalFormatting>
  <conditionalFormatting sqref="CD27">
    <cfRule type="cellIs" dxfId="5664" priority="2500" operator="lessThan">
      <formula>$C$4</formula>
    </cfRule>
  </conditionalFormatting>
  <conditionalFormatting sqref="CD28">
    <cfRule type="cellIs" dxfId="5663" priority="2501" operator="lessThan">
      <formula>$C$4</formula>
    </cfRule>
  </conditionalFormatting>
  <conditionalFormatting sqref="CD29">
    <cfRule type="cellIs" dxfId="5662" priority="2502" operator="lessThan">
      <formula>$C$4</formula>
    </cfRule>
  </conditionalFormatting>
  <conditionalFormatting sqref="CD30">
    <cfRule type="cellIs" dxfId="5661" priority="2503" operator="lessThan">
      <formula>$C$4</formula>
    </cfRule>
  </conditionalFormatting>
  <conditionalFormatting sqref="CD31">
    <cfRule type="cellIs" dxfId="5660" priority="2504" operator="lessThan">
      <formula>$C$4</formula>
    </cfRule>
  </conditionalFormatting>
  <conditionalFormatting sqref="CD32">
    <cfRule type="cellIs" dxfId="5659" priority="2505" operator="lessThan">
      <formula>$C$4</formula>
    </cfRule>
  </conditionalFormatting>
  <conditionalFormatting sqref="CD33">
    <cfRule type="cellIs" dxfId="5658" priority="2506" operator="lessThan">
      <formula>$C$4</formula>
    </cfRule>
  </conditionalFormatting>
  <conditionalFormatting sqref="CD34">
    <cfRule type="cellIs" dxfId="5657" priority="2507" operator="lessThan">
      <formula>$C$4</formula>
    </cfRule>
  </conditionalFormatting>
  <conditionalFormatting sqref="CD35">
    <cfRule type="cellIs" dxfId="5656" priority="2508" operator="lessThan">
      <formula>$C$4</formula>
    </cfRule>
  </conditionalFormatting>
  <conditionalFormatting sqref="CD36">
    <cfRule type="cellIs" dxfId="5655" priority="2509" operator="lessThan">
      <formula>$C$4</formula>
    </cfRule>
  </conditionalFormatting>
  <conditionalFormatting sqref="CD37">
    <cfRule type="cellIs" dxfId="5654" priority="2510" operator="lessThan">
      <formula>$C$4</formula>
    </cfRule>
  </conditionalFormatting>
  <conditionalFormatting sqref="CD38">
    <cfRule type="cellIs" dxfId="5653" priority="2511" operator="lessThan">
      <formula>$C$4</formula>
    </cfRule>
  </conditionalFormatting>
  <conditionalFormatting sqref="CD39">
    <cfRule type="cellIs" dxfId="5652" priority="2512" operator="lessThan">
      <formula>$C$4</formula>
    </cfRule>
  </conditionalFormatting>
  <conditionalFormatting sqref="CD40">
    <cfRule type="cellIs" dxfId="5651" priority="2513" operator="lessThan">
      <formula>$C$4</formula>
    </cfRule>
  </conditionalFormatting>
  <conditionalFormatting sqref="CD41">
    <cfRule type="cellIs" dxfId="5650" priority="2514" operator="lessThan">
      <formula>$C$4</formula>
    </cfRule>
  </conditionalFormatting>
  <conditionalFormatting sqref="CD42">
    <cfRule type="cellIs" dxfId="5649" priority="2515" operator="lessThan">
      <formula>$C$4</formula>
    </cfRule>
  </conditionalFormatting>
  <conditionalFormatting sqref="CD43">
    <cfRule type="cellIs" dxfId="5648" priority="2516" operator="lessThan">
      <formula>$C$4</formula>
    </cfRule>
  </conditionalFormatting>
  <conditionalFormatting sqref="CD44">
    <cfRule type="cellIs" dxfId="5647" priority="2517" operator="lessThan">
      <formula>$C$4</formula>
    </cfRule>
  </conditionalFormatting>
  <conditionalFormatting sqref="CD45">
    <cfRule type="cellIs" dxfId="5646" priority="2518" operator="lessThan">
      <formula>$C$4</formula>
    </cfRule>
  </conditionalFormatting>
  <conditionalFormatting sqref="CD46">
    <cfRule type="cellIs" dxfId="5645" priority="2519" operator="lessThan">
      <formula>$C$4</formula>
    </cfRule>
  </conditionalFormatting>
  <conditionalFormatting sqref="CD47">
    <cfRule type="cellIs" dxfId="5644" priority="2520" operator="lessThan">
      <formula>$C$4</formula>
    </cfRule>
  </conditionalFormatting>
  <conditionalFormatting sqref="CD48">
    <cfRule type="cellIs" dxfId="5643" priority="2521" operator="lessThan">
      <formula>$C$4</formula>
    </cfRule>
  </conditionalFormatting>
  <conditionalFormatting sqref="CD49">
    <cfRule type="cellIs" dxfId="5642" priority="2522" operator="lessThan">
      <formula>$C$4</formula>
    </cfRule>
  </conditionalFormatting>
  <conditionalFormatting sqref="CD50">
    <cfRule type="cellIs" dxfId="5641" priority="2523" operator="lessThan">
      <formula>$C$4</formula>
    </cfRule>
  </conditionalFormatting>
  <conditionalFormatting sqref="CD51">
    <cfRule type="cellIs" dxfId="5640" priority="2524" operator="lessThan">
      <formula>$C$4</formula>
    </cfRule>
  </conditionalFormatting>
  <conditionalFormatting sqref="CD52">
    <cfRule type="cellIs" dxfId="5639" priority="2525" operator="lessThan">
      <formula>$C$4</formula>
    </cfRule>
  </conditionalFormatting>
  <conditionalFormatting sqref="CD53">
    <cfRule type="cellIs" dxfId="5638" priority="2526" operator="lessThan">
      <formula>$C$4</formula>
    </cfRule>
  </conditionalFormatting>
  <conditionalFormatting sqref="CD54">
    <cfRule type="cellIs" dxfId="5637" priority="2527" operator="lessThan">
      <formula>$C$4</formula>
    </cfRule>
  </conditionalFormatting>
  <conditionalFormatting sqref="CD55">
    <cfRule type="cellIs" dxfId="5636" priority="2528" operator="lessThan">
      <formula>$C$4</formula>
    </cfRule>
  </conditionalFormatting>
  <conditionalFormatting sqref="CD56">
    <cfRule type="cellIs" dxfId="5635" priority="2529" operator="lessThan">
      <formula>$C$4</formula>
    </cfRule>
  </conditionalFormatting>
  <conditionalFormatting sqref="CD57">
    <cfRule type="cellIs" dxfId="5634" priority="2530" operator="lessThan">
      <formula>$C$4</formula>
    </cfRule>
  </conditionalFormatting>
  <conditionalFormatting sqref="CD58">
    <cfRule type="cellIs" dxfId="5633" priority="2531" operator="lessThan">
      <formula>$C$4</formula>
    </cfRule>
  </conditionalFormatting>
  <conditionalFormatting sqref="CD59">
    <cfRule type="cellIs" dxfId="5632" priority="2532" operator="lessThan">
      <formula>$C$4</formula>
    </cfRule>
  </conditionalFormatting>
  <conditionalFormatting sqref="CD60">
    <cfRule type="cellIs" dxfId="5631" priority="2533" operator="lessThan">
      <formula>$C$4</formula>
    </cfRule>
  </conditionalFormatting>
  <conditionalFormatting sqref="CE11">
    <cfRule type="cellIs" dxfId="5630" priority="2534" operator="lessThan">
      <formula>$C$4</formula>
    </cfRule>
  </conditionalFormatting>
  <conditionalFormatting sqref="CE12">
    <cfRule type="cellIs" dxfId="5629" priority="2535" operator="lessThan">
      <formula>$C$4</formula>
    </cfRule>
  </conditionalFormatting>
  <conditionalFormatting sqref="CE13">
    <cfRule type="cellIs" dxfId="5628" priority="2536" operator="lessThan">
      <formula>$C$4</formula>
    </cfRule>
  </conditionalFormatting>
  <conditionalFormatting sqref="CE14">
    <cfRule type="cellIs" dxfId="5627" priority="2537" operator="lessThan">
      <formula>$C$4</formula>
    </cfRule>
  </conditionalFormatting>
  <conditionalFormatting sqref="CE15">
    <cfRule type="cellIs" dxfId="5626" priority="2538" operator="lessThan">
      <formula>$C$4</formula>
    </cfRule>
  </conditionalFormatting>
  <conditionalFormatting sqref="CE16">
    <cfRule type="cellIs" dxfId="5625" priority="2539" operator="lessThan">
      <formula>$C$4</formula>
    </cfRule>
  </conditionalFormatting>
  <conditionalFormatting sqref="CE17">
    <cfRule type="cellIs" dxfId="5624" priority="2540" operator="lessThan">
      <formula>$C$4</formula>
    </cfRule>
  </conditionalFormatting>
  <conditionalFormatting sqref="CE18">
    <cfRule type="cellIs" dxfId="5623" priority="2541" operator="lessThan">
      <formula>$C$4</formula>
    </cfRule>
  </conditionalFormatting>
  <conditionalFormatting sqref="CE19">
    <cfRule type="cellIs" dxfId="5622" priority="2542" operator="lessThan">
      <formula>$C$4</formula>
    </cfRule>
  </conditionalFormatting>
  <conditionalFormatting sqref="CE20">
    <cfRule type="cellIs" dxfId="5621" priority="2543" operator="lessThan">
      <formula>$C$4</formula>
    </cfRule>
  </conditionalFormatting>
  <conditionalFormatting sqref="CE21">
    <cfRule type="cellIs" dxfId="5620" priority="2544" operator="lessThan">
      <formula>$C$4</formula>
    </cfRule>
  </conditionalFormatting>
  <conditionalFormatting sqref="CE22">
    <cfRule type="cellIs" dxfId="5619" priority="2545" operator="lessThan">
      <formula>$C$4</formula>
    </cfRule>
  </conditionalFormatting>
  <conditionalFormatting sqref="CE23">
    <cfRule type="cellIs" dxfId="5618" priority="2546" operator="lessThan">
      <formula>$C$4</formula>
    </cfRule>
  </conditionalFormatting>
  <conditionalFormatting sqref="CE24">
    <cfRule type="cellIs" dxfId="5617" priority="2547" operator="lessThan">
      <formula>$C$4</formula>
    </cfRule>
  </conditionalFormatting>
  <conditionalFormatting sqref="CE25">
    <cfRule type="cellIs" dxfId="5616" priority="2548" operator="lessThan">
      <formula>$C$4</formula>
    </cfRule>
  </conditionalFormatting>
  <conditionalFormatting sqref="CE26">
    <cfRule type="cellIs" dxfId="5615" priority="2549" operator="lessThan">
      <formula>$C$4</formula>
    </cfRule>
  </conditionalFormatting>
  <conditionalFormatting sqref="CE27">
    <cfRule type="cellIs" dxfId="5614" priority="2550" operator="lessThan">
      <formula>$C$4</formula>
    </cfRule>
  </conditionalFormatting>
  <conditionalFormatting sqref="CE28">
    <cfRule type="cellIs" dxfId="5613" priority="2551" operator="lessThan">
      <formula>$C$4</formula>
    </cfRule>
  </conditionalFormatting>
  <conditionalFormatting sqref="CE29">
    <cfRule type="cellIs" dxfId="5612" priority="2552" operator="lessThan">
      <formula>$C$4</formula>
    </cfRule>
  </conditionalFormatting>
  <conditionalFormatting sqref="CE30">
    <cfRule type="cellIs" dxfId="5611" priority="2553" operator="lessThan">
      <formula>$C$4</formula>
    </cfRule>
  </conditionalFormatting>
  <conditionalFormatting sqref="CE31">
    <cfRule type="cellIs" dxfId="5610" priority="2554" operator="lessThan">
      <formula>$C$4</formula>
    </cfRule>
  </conditionalFormatting>
  <conditionalFormatting sqref="CE32">
    <cfRule type="cellIs" dxfId="5609" priority="2555" operator="lessThan">
      <formula>$C$4</formula>
    </cfRule>
  </conditionalFormatting>
  <conditionalFormatting sqref="CE33">
    <cfRule type="cellIs" dxfId="5608" priority="2556" operator="lessThan">
      <formula>$C$4</formula>
    </cfRule>
  </conditionalFormatting>
  <conditionalFormatting sqref="CE34">
    <cfRule type="cellIs" dxfId="5607" priority="2557" operator="lessThan">
      <formula>$C$4</formula>
    </cfRule>
  </conditionalFormatting>
  <conditionalFormatting sqref="CE35">
    <cfRule type="cellIs" dxfId="5606" priority="2558" operator="lessThan">
      <formula>$C$4</formula>
    </cfRule>
  </conditionalFormatting>
  <conditionalFormatting sqref="CE36">
    <cfRule type="cellIs" dxfId="5605" priority="2559" operator="lessThan">
      <formula>$C$4</formula>
    </cfRule>
  </conditionalFormatting>
  <conditionalFormatting sqref="CE37">
    <cfRule type="cellIs" dxfId="5604" priority="2560" operator="lessThan">
      <formula>$C$4</formula>
    </cfRule>
  </conditionalFormatting>
  <conditionalFormatting sqref="CE38">
    <cfRule type="cellIs" dxfId="5603" priority="2561" operator="lessThan">
      <formula>$C$4</formula>
    </cfRule>
  </conditionalFormatting>
  <conditionalFormatting sqref="CE39">
    <cfRule type="cellIs" dxfId="5602" priority="2562" operator="lessThan">
      <formula>$C$4</formula>
    </cfRule>
  </conditionalFormatting>
  <conditionalFormatting sqref="CE40">
    <cfRule type="cellIs" dxfId="5601" priority="2563" operator="lessThan">
      <formula>$C$4</formula>
    </cfRule>
  </conditionalFormatting>
  <conditionalFormatting sqref="CE41">
    <cfRule type="cellIs" dxfId="5600" priority="2564" operator="lessThan">
      <formula>$C$4</formula>
    </cfRule>
  </conditionalFormatting>
  <conditionalFormatting sqref="CE42">
    <cfRule type="cellIs" dxfId="5599" priority="2565" operator="lessThan">
      <formula>$C$4</formula>
    </cfRule>
  </conditionalFormatting>
  <conditionalFormatting sqref="CE43">
    <cfRule type="cellIs" dxfId="5598" priority="2566" operator="lessThan">
      <formula>$C$4</formula>
    </cfRule>
  </conditionalFormatting>
  <conditionalFormatting sqref="CE44">
    <cfRule type="cellIs" dxfId="5597" priority="2567" operator="lessThan">
      <formula>$C$4</formula>
    </cfRule>
  </conditionalFormatting>
  <conditionalFormatting sqref="CE45">
    <cfRule type="cellIs" dxfId="5596" priority="2568" operator="lessThan">
      <formula>$C$4</formula>
    </cfRule>
  </conditionalFormatting>
  <conditionalFormatting sqref="CE46">
    <cfRule type="cellIs" dxfId="5595" priority="2569" operator="lessThan">
      <formula>$C$4</formula>
    </cfRule>
  </conditionalFormatting>
  <conditionalFormatting sqref="CE47">
    <cfRule type="cellIs" dxfId="5594" priority="2570" operator="lessThan">
      <formula>$C$4</formula>
    </cfRule>
  </conditionalFormatting>
  <conditionalFormatting sqref="CE48">
    <cfRule type="cellIs" dxfId="5593" priority="2571" operator="lessThan">
      <formula>$C$4</formula>
    </cfRule>
  </conditionalFormatting>
  <conditionalFormatting sqref="CE49">
    <cfRule type="cellIs" dxfId="5592" priority="2572" operator="lessThan">
      <formula>$C$4</formula>
    </cfRule>
  </conditionalFormatting>
  <conditionalFormatting sqref="CE50">
    <cfRule type="cellIs" dxfId="5591" priority="2573" operator="lessThan">
      <formula>$C$4</formula>
    </cfRule>
  </conditionalFormatting>
  <conditionalFormatting sqref="CE51">
    <cfRule type="cellIs" dxfId="5590" priority="2574" operator="lessThan">
      <formula>$C$4</formula>
    </cfRule>
  </conditionalFormatting>
  <conditionalFormatting sqref="CE52">
    <cfRule type="cellIs" dxfId="5589" priority="2575" operator="lessThan">
      <formula>$C$4</formula>
    </cfRule>
  </conditionalFormatting>
  <conditionalFormatting sqref="CE53">
    <cfRule type="cellIs" dxfId="5588" priority="2576" operator="lessThan">
      <formula>$C$4</formula>
    </cfRule>
  </conditionalFormatting>
  <conditionalFormatting sqref="CE54">
    <cfRule type="cellIs" dxfId="5587" priority="2577" operator="lessThan">
      <formula>$C$4</formula>
    </cfRule>
  </conditionalFormatting>
  <conditionalFormatting sqref="CE55">
    <cfRule type="cellIs" dxfId="5586" priority="2578" operator="lessThan">
      <formula>$C$4</formula>
    </cfRule>
  </conditionalFormatting>
  <conditionalFormatting sqref="CE56">
    <cfRule type="cellIs" dxfId="5585" priority="2579" operator="lessThan">
      <formula>$C$4</formula>
    </cfRule>
  </conditionalFormatting>
  <conditionalFormatting sqref="CE57">
    <cfRule type="cellIs" dxfId="5584" priority="2580" operator="lessThan">
      <formula>$C$4</formula>
    </cfRule>
  </conditionalFormatting>
  <conditionalFormatting sqref="CE58">
    <cfRule type="cellIs" dxfId="5583" priority="2581" operator="lessThan">
      <formula>$C$4</formula>
    </cfRule>
  </conditionalFormatting>
  <conditionalFormatting sqref="CE59">
    <cfRule type="cellIs" dxfId="5582" priority="2582" operator="lessThan">
      <formula>$C$4</formula>
    </cfRule>
  </conditionalFormatting>
  <conditionalFormatting sqref="CE60">
    <cfRule type="cellIs" dxfId="5581" priority="2583" operator="lessThan">
      <formula>$C$4</formula>
    </cfRule>
  </conditionalFormatting>
  <conditionalFormatting sqref="CF11">
    <cfRule type="cellIs" dxfId="5580" priority="2584" operator="lessThan">
      <formula>$C$4</formula>
    </cfRule>
  </conditionalFormatting>
  <conditionalFormatting sqref="CF12">
    <cfRule type="cellIs" dxfId="5579" priority="2585" operator="lessThan">
      <formula>$C$4</formula>
    </cfRule>
  </conditionalFormatting>
  <conditionalFormatting sqref="CF13">
    <cfRule type="cellIs" dxfId="5578" priority="2586" operator="lessThan">
      <formula>$C$4</formula>
    </cfRule>
  </conditionalFormatting>
  <conditionalFormatting sqref="CF14">
    <cfRule type="cellIs" dxfId="5577" priority="2587" operator="lessThan">
      <formula>$C$4</formula>
    </cfRule>
  </conditionalFormatting>
  <conditionalFormatting sqref="CF15">
    <cfRule type="cellIs" dxfId="5576" priority="2588" operator="lessThan">
      <formula>$C$4</formula>
    </cfRule>
  </conditionalFormatting>
  <conditionalFormatting sqref="CF16">
    <cfRule type="cellIs" dxfId="5575" priority="2589" operator="lessThan">
      <formula>$C$4</formula>
    </cfRule>
  </conditionalFormatting>
  <conditionalFormatting sqref="CF17">
    <cfRule type="cellIs" dxfId="5574" priority="2590" operator="lessThan">
      <formula>$C$4</formula>
    </cfRule>
  </conditionalFormatting>
  <conditionalFormatting sqref="CF18">
    <cfRule type="cellIs" dxfId="5573" priority="2591" operator="lessThan">
      <formula>$C$4</formula>
    </cfRule>
  </conditionalFormatting>
  <conditionalFormatting sqref="CF19">
    <cfRule type="cellIs" dxfId="5572" priority="2592" operator="lessThan">
      <formula>$C$4</formula>
    </cfRule>
  </conditionalFormatting>
  <conditionalFormatting sqref="CF20">
    <cfRule type="cellIs" dxfId="5571" priority="2593" operator="lessThan">
      <formula>$C$4</formula>
    </cfRule>
  </conditionalFormatting>
  <conditionalFormatting sqref="CF21">
    <cfRule type="cellIs" dxfId="5570" priority="2594" operator="lessThan">
      <formula>$C$4</formula>
    </cfRule>
  </conditionalFormatting>
  <conditionalFormatting sqref="CF22">
    <cfRule type="cellIs" dxfId="5569" priority="2595" operator="lessThan">
      <formula>$C$4</formula>
    </cfRule>
  </conditionalFormatting>
  <conditionalFormatting sqref="CF23">
    <cfRule type="cellIs" dxfId="5568" priority="2596" operator="lessThan">
      <formula>$C$4</formula>
    </cfRule>
  </conditionalFormatting>
  <conditionalFormatting sqref="CF24">
    <cfRule type="cellIs" dxfId="5567" priority="2597" operator="lessThan">
      <formula>$C$4</formula>
    </cfRule>
  </conditionalFormatting>
  <conditionalFormatting sqref="CF25">
    <cfRule type="cellIs" dxfId="5566" priority="2598" operator="lessThan">
      <formula>$C$4</formula>
    </cfRule>
  </conditionalFormatting>
  <conditionalFormatting sqref="CF26">
    <cfRule type="cellIs" dxfId="5565" priority="2599" operator="lessThan">
      <formula>$C$4</formula>
    </cfRule>
  </conditionalFormatting>
  <conditionalFormatting sqref="CF27">
    <cfRule type="cellIs" dxfId="5564" priority="2600" operator="lessThan">
      <formula>$C$4</formula>
    </cfRule>
  </conditionalFormatting>
  <conditionalFormatting sqref="CF28">
    <cfRule type="cellIs" dxfId="5563" priority="2601" operator="lessThan">
      <formula>$C$4</formula>
    </cfRule>
  </conditionalFormatting>
  <conditionalFormatting sqref="CF29">
    <cfRule type="cellIs" dxfId="5562" priority="2602" operator="lessThan">
      <formula>$C$4</formula>
    </cfRule>
  </conditionalFormatting>
  <conditionalFormatting sqref="CF30">
    <cfRule type="cellIs" dxfId="5561" priority="2603" operator="lessThan">
      <formula>$C$4</formula>
    </cfRule>
  </conditionalFormatting>
  <conditionalFormatting sqref="CF31">
    <cfRule type="cellIs" dxfId="5560" priority="2604" operator="lessThan">
      <formula>$C$4</formula>
    </cfRule>
  </conditionalFormatting>
  <conditionalFormatting sqref="CF32">
    <cfRule type="cellIs" dxfId="5559" priority="2605" operator="lessThan">
      <formula>$C$4</formula>
    </cfRule>
  </conditionalFormatting>
  <conditionalFormatting sqref="CF33">
    <cfRule type="cellIs" dxfId="5558" priority="2606" operator="lessThan">
      <formula>$C$4</formula>
    </cfRule>
  </conditionalFormatting>
  <conditionalFormatting sqref="CF34">
    <cfRule type="cellIs" dxfId="5557" priority="2607" operator="lessThan">
      <formula>$C$4</formula>
    </cfRule>
  </conditionalFormatting>
  <conditionalFormatting sqref="CF35">
    <cfRule type="cellIs" dxfId="5556" priority="2608" operator="lessThan">
      <formula>$C$4</formula>
    </cfRule>
  </conditionalFormatting>
  <conditionalFormatting sqref="CF36">
    <cfRule type="cellIs" dxfId="5555" priority="2609" operator="lessThan">
      <formula>$C$4</formula>
    </cfRule>
  </conditionalFormatting>
  <conditionalFormatting sqref="CF37">
    <cfRule type="cellIs" dxfId="5554" priority="2610" operator="lessThan">
      <formula>$C$4</formula>
    </cfRule>
  </conditionalFormatting>
  <conditionalFormatting sqref="CF38">
    <cfRule type="cellIs" dxfId="5553" priority="2611" operator="lessThan">
      <formula>$C$4</formula>
    </cfRule>
  </conditionalFormatting>
  <conditionalFormatting sqref="CF39">
    <cfRule type="cellIs" dxfId="5552" priority="2612" operator="lessThan">
      <formula>$C$4</formula>
    </cfRule>
  </conditionalFormatting>
  <conditionalFormatting sqref="CF40">
    <cfRule type="cellIs" dxfId="5551" priority="2613" operator="lessThan">
      <formula>$C$4</formula>
    </cfRule>
  </conditionalFormatting>
  <conditionalFormatting sqref="CF41">
    <cfRule type="cellIs" dxfId="5550" priority="2614" operator="lessThan">
      <formula>$C$4</formula>
    </cfRule>
  </conditionalFormatting>
  <conditionalFormatting sqref="CF42">
    <cfRule type="cellIs" dxfId="5549" priority="2615" operator="lessThan">
      <formula>$C$4</formula>
    </cfRule>
  </conditionalFormatting>
  <conditionalFormatting sqref="CF43">
    <cfRule type="cellIs" dxfId="5548" priority="2616" operator="lessThan">
      <formula>$C$4</formula>
    </cfRule>
  </conditionalFormatting>
  <conditionalFormatting sqref="CF44">
    <cfRule type="cellIs" dxfId="5547" priority="2617" operator="lessThan">
      <formula>$C$4</formula>
    </cfRule>
  </conditionalFormatting>
  <conditionalFormatting sqref="CF45">
    <cfRule type="cellIs" dxfId="5546" priority="2618" operator="lessThan">
      <formula>$C$4</formula>
    </cfRule>
  </conditionalFormatting>
  <conditionalFormatting sqref="CF46">
    <cfRule type="cellIs" dxfId="5545" priority="2619" operator="lessThan">
      <formula>$C$4</formula>
    </cfRule>
  </conditionalFormatting>
  <conditionalFormatting sqref="CF47">
    <cfRule type="cellIs" dxfId="5544" priority="2620" operator="lessThan">
      <formula>$C$4</formula>
    </cfRule>
  </conditionalFormatting>
  <conditionalFormatting sqref="CF48">
    <cfRule type="cellIs" dxfId="5543" priority="2621" operator="lessThan">
      <formula>$C$4</formula>
    </cfRule>
  </conditionalFormatting>
  <conditionalFormatting sqref="CF49">
    <cfRule type="cellIs" dxfId="5542" priority="2622" operator="lessThan">
      <formula>$C$4</formula>
    </cfRule>
  </conditionalFormatting>
  <conditionalFormatting sqref="CF50">
    <cfRule type="cellIs" dxfId="5541" priority="2623" operator="lessThan">
      <formula>$C$4</formula>
    </cfRule>
  </conditionalFormatting>
  <conditionalFormatting sqref="CF51">
    <cfRule type="cellIs" dxfId="5540" priority="2624" operator="lessThan">
      <formula>$C$4</formula>
    </cfRule>
  </conditionalFormatting>
  <conditionalFormatting sqref="CF52">
    <cfRule type="cellIs" dxfId="5539" priority="2625" operator="lessThan">
      <formula>$C$4</formula>
    </cfRule>
  </conditionalFormatting>
  <conditionalFormatting sqref="CF53">
    <cfRule type="cellIs" dxfId="5538" priority="2626" operator="lessThan">
      <formula>$C$4</formula>
    </cfRule>
  </conditionalFormatting>
  <conditionalFormatting sqref="CF54">
    <cfRule type="cellIs" dxfId="5537" priority="2627" operator="lessThan">
      <formula>$C$4</formula>
    </cfRule>
  </conditionalFormatting>
  <conditionalFormatting sqref="CF55">
    <cfRule type="cellIs" dxfId="5536" priority="2628" operator="lessThan">
      <formula>$C$4</formula>
    </cfRule>
  </conditionalFormatting>
  <conditionalFormatting sqref="CF56">
    <cfRule type="cellIs" dxfId="5535" priority="2629" operator="lessThan">
      <formula>$C$4</formula>
    </cfRule>
  </conditionalFormatting>
  <conditionalFormatting sqref="CF57">
    <cfRule type="cellIs" dxfId="5534" priority="2630" operator="lessThan">
      <formula>$C$4</formula>
    </cfRule>
  </conditionalFormatting>
  <conditionalFormatting sqref="CF58">
    <cfRule type="cellIs" dxfId="5533" priority="2631" operator="lessThan">
      <formula>$C$4</formula>
    </cfRule>
  </conditionalFormatting>
  <conditionalFormatting sqref="CF59">
    <cfRule type="cellIs" dxfId="5532" priority="2632" operator="lessThan">
      <formula>$C$4</formula>
    </cfRule>
  </conditionalFormatting>
  <conditionalFormatting sqref="CF60">
    <cfRule type="cellIs" dxfId="5531" priority="2633" operator="lessThan">
      <formula>$C$4</formula>
    </cfRule>
  </conditionalFormatting>
  <conditionalFormatting sqref="CG11">
    <cfRule type="cellIs" dxfId="5530" priority="2634" operator="lessThan">
      <formula>$C$4</formula>
    </cfRule>
  </conditionalFormatting>
  <conditionalFormatting sqref="CG12">
    <cfRule type="cellIs" dxfId="5529" priority="2635" operator="lessThan">
      <formula>$C$4</formula>
    </cfRule>
  </conditionalFormatting>
  <conditionalFormatting sqref="CG13">
    <cfRule type="cellIs" dxfId="5528" priority="2636" operator="lessThan">
      <formula>$C$4</formula>
    </cfRule>
  </conditionalFormatting>
  <conditionalFormatting sqref="CG14">
    <cfRule type="cellIs" dxfId="5527" priority="2637" operator="lessThan">
      <formula>$C$4</formula>
    </cfRule>
  </conditionalFormatting>
  <conditionalFormatting sqref="CG15">
    <cfRule type="cellIs" dxfId="5526" priority="2638" operator="lessThan">
      <formula>$C$4</formula>
    </cfRule>
  </conditionalFormatting>
  <conditionalFormatting sqref="CG16">
    <cfRule type="cellIs" dxfId="5525" priority="2639" operator="lessThan">
      <formula>$C$4</formula>
    </cfRule>
  </conditionalFormatting>
  <conditionalFormatting sqref="CG17">
    <cfRule type="cellIs" dxfId="5524" priority="2640" operator="lessThan">
      <formula>$C$4</formula>
    </cfRule>
  </conditionalFormatting>
  <conditionalFormatting sqref="CG18">
    <cfRule type="cellIs" dxfId="5523" priority="2641" operator="lessThan">
      <formula>$C$4</formula>
    </cfRule>
  </conditionalFormatting>
  <conditionalFormatting sqref="CG19">
    <cfRule type="cellIs" dxfId="5522" priority="2642" operator="lessThan">
      <formula>$C$4</formula>
    </cfRule>
  </conditionalFormatting>
  <conditionalFormatting sqref="CG20">
    <cfRule type="cellIs" dxfId="5521" priority="2643" operator="lessThan">
      <formula>$C$4</formula>
    </cfRule>
  </conditionalFormatting>
  <conditionalFormatting sqref="CG21">
    <cfRule type="cellIs" dxfId="5520" priority="2644" operator="lessThan">
      <formula>$C$4</formula>
    </cfRule>
  </conditionalFormatting>
  <conditionalFormatting sqref="CG22">
    <cfRule type="cellIs" dxfId="5519" priority="2645" operator="lessThan">
      <formula>$C$4</formula>
    </cfRule>
  </conditionalFormatting>
  <conditionalFormatting sqref="CG23">
    <cfRule type="cellIs" dxfId="5518" priority="2646" operator="lessThan">
      <formula>$C$4</formula>
    </cfRule>
  </conditionalFormatting>
  <conditionalFormatting sqref="CG24">
    <cfRule type="cellIs" dxfId="5517" priority="2647" operator="lessThan">
      <formula>$C$4</formula>
    </cfRule>
  </conditionalFormatting>
  <conditionalFormatting sqref="CG25">
    <cfRule type="cellIs" dxfId="5516" priority="2648" operator="lessThan">
      <formula>$C$4</formula>
    </cfRule>
  </conditionalFormatting>
  <conditionalFormatting sqref="CG26">
    <cfRule type="cellIs" dxfId="5515" priority="2649" operator="lessThan">
      <formula>$C$4</formula>
    </cfRule>
  </conditionalFormatting>
  <conditionalFormatting sqref="CG27">
    <cfRule type="cellIs" dxfId="5514" priority="2650" operator="lessThan">
      <formula>$C$4</formula>
    </cfRule>
  </conditionalFormatting>
  <conditionalFormatting sqref="CG28">
    <cfRule type="cellIs" dxfId="5513" priority="2651" operator="lessThan">
      <formula>$C$4</formula>
    </cfRule>
  </conditionalFormatting>
  <conditionalFormatting sqref="CG29">
    <cfRule type="cellIs" dxfId="5512" priority="2652" operator="lessThan">
      <formula>$C$4</formula>
    </cfRule>
  </conditionalFormatting>
  <conditionalFormatting sqref="CG30">
    <cfRule type="cellIs" dxfId="5511" priority="2653" operator="lessThan">
      <formula>$C$4</formula>
    </cfRule>
  </conditionalFormatting>
  <conditionalFormatting sqref="CG31">
    <cfRule type="cellIs" dxfId="5510" priority="2654" operator="lessThan">
      <formula>$C$4</formula>
    </cfRule>
  </conditionalFormatting>
  <conditionalFormatting sqref="CG32">
    <cfRule type="cellIs" dxfId="5509" priority="2655" operator="lessThan">
      <formula>$C$4</formula>
    </cfRule>
  </conditionalFormatting>
  <conditionalFormatting sqref="CG33">
    <cfRule type="cellIs" dxfId="5508" priority="2656" operator="lessThan">
      <formula>$C$4</formula>
    </cfRule>
  </conditionalFormatting>
  <conditionalFormatting sqref="CG34">
    <cfRule type="cellIs" dxfId="5507" priority="2657" operator="lessThan">
      <formula>$C$4</formula>
    </cfRule>
  </conditionalFormatting>
  <conditionalFormatting sqref="CG35">
    <cfRule type="cellIs" dxfId="5506" priority="2658" operator="lessThan">
      <formula>$C$4</formula>
    </cfRule>
  </conditionalFormatting>
  <conditionalFormatting sqref="CG36">
    <cfRule type="cellIs" dxfId="5505" priority="2659" operator="lessThan">
      <formula>$C$4</formula>
    </cfRule>
  </conditionalFormatting>
  <conditionalFormatting sqref="CG37">
    <cfRule type="cellIs" dxfId="5504" priority="2660" operator="lessThan">
      <formula>$C$4</formula>
    </cfRule>
  </conditionalFormatting>
  <conditionalFormatting sqref="CG38">
    <cfRule type="cellIs" dxfId="5503" priority="2661" operator="lessThan">
      <formula>$C$4</formula>
    </cfRule>
  </conditionalFormatting>
  <conditionalFormatting sqref="CG39">
    <cfRule type="cellIs" dxfId="5502" priority="2662" operator="lessThan">
      <formula>$C$4</formula>
    </cfRule>
  </conditionalFormatting>
  <conditionalFormatting sqref="CG40">
    <cfRule type="cellIs" dxfId="5501" priority="2663" operator="lessThan">
      <formula>$C$4</formula>
    </cfRule>
  </conditionalFormatting>
  <conditionalFormatting sqref="CG41">
    <cfRule type="cellIs" dxfId="5500" priority="2664" operator="lessThan">
      <formula>$C$4</formula>
    </cfRule>
  </conditionalFormatting>
  <conditionalFormatting sqref="CG42">
    <cfRule type="cellIs" dxfId="5499" priority="2665" operator="lessThan">
      <formula>$C$4</formula>
    </cfRule>
  </conditionalFormatting>
  <conditionalFormatting sqref="CG43">
    <cfRule type="cellIs" dxfId="5498" priority="2666" operator="lessThan">
      <formula>$C$4</formula>
    </cfRule>
  </conditionalFormatting>
  <conditionalFormatting sqref="CG44">
    <cfRule type="cellIs" dxfId="5497" priority="2667" operator="lessThan">
      <formula>$C$4</formula>
    </cfRule>
  </conditionalFormatting>
  <conditionalFormatting sqref="CG45">
    <cfRule type="cellIs" dxfId="5496" priority="2668" operator="lessThan">
      <formula>$C$4</formula>
    </cfRule>
  </conditionalFormatting>
  <conditionalFormatting sqref="CG46">
    <cfRule type="cellIs" dxfId="5495" priority="2669" operator="lessThan">
      <formula>$C$4</formula>
    </cfRule>
  </conditionalFormatting>
  <conditionalFormatting sqref="CG47">
    <cfRule type="cellIs" dxfId="5494" priority="2670" operator="lessThan">
      <formula>$C$4</formula>
    </cfRule>
  </conditionalFormatting>
  <conditionalFormatting sqref="CG48">
    <cfRule type="cellIs" dxfId="5493" priority="2671" operator="lessThan">
      <formula>$C$4</formula>
    </cfRule>
  </conditionalFormatting>
  <conditionalFormatting sqref="CG49">
    <cfRule type="cellIs" dxfId="5492" priority="2672" operator="lessThan">
      <formula>$C$4</formula>
    </cfRule>
  </conditionalFormatting>
  <conditionalFormatting sqref="CG50">
    <cfRule type="cellIs" dxfId="5491" priority="2673" operator="lessThan">
      <formula>$C$4</formula>
    </cfRule>
  </conditionalFormatting>
  <conditionalFormatting sqref="CG51">
    <cfRule type="cellIs" dxfId="5490" priority="2674" operator="lessThan">
      <formula>$C$4</formula>
    </cfRule>
  </conditionalFormatting>
  <conditionalFormatting sqref="CG52">
    <cfRule type="cellIs" dxfId="5489" priority="2675" operator="lessThan">
      <formula>$C$4</formula>
    </cfRule>
  </conditionalFormatting>
  <conditionalFormatting sqref="CG53">
    <cfRule type="cellIs" dxfId="5488" priority="2676" operator="lessThan">
      <formula>$C$4</formula>
    </cfRule>
  </conditionalFormatting>
  <conditionalFormatting sqref="CG54">
    <cfRule type="cellIs" dxfId="5487" priority="2677" operator="lessThan">
      <formula>$C$4</formula>
    </cfRule>
  </conditionalFormatting>
  <conditionalFormatting sqref="CG55">
    <cfRule type="cellIs" dxfId="5486" priority="2678" operator="lessThan">
      <formula>$C$4</formula>
    </cfRule>
  </conditionalFormatting>
  <conditionalFormatting sqref="CG56">
    <cfRule type="cellIs" dxfId="5485" priority="2679" operator="lessThan">
      <formula>$C$4</formula>
    </cfRule>
  </conditionalFormatting>
  <conditionalFormatting sqref="CG57">
    <cfRule type="cellIs" dxfId="5484" priority="2680" operator="lessThan">
      <formula>$C$4</formula>
    </cfRule>
  </conditionalFormatting>
  <conditionalFormatting sqref="CG58">
    <cfRule type="cellIs" dxfId="5483" priority="2681" operator="lessThan">
      <formula>$C$4</formula>
    </cfRule>
  </conditionalFormatting>
  <conditionalFormatting sqref="CG59">
    <cfRule type="cellIs" dxfId="5482" priority="2682" operator="lessThan">
      <formula>$C$4</formula>
    </cfRule>
  </conditionalFormatting>
  <conditionalFormatting sqref="CG60">
    <cfRule type="cellIs" dxfId="5481" priority="2683" operator="lessThan">
      <formula>$C$4</formula>
    </cfRule>
  </conditionalFormatting>
  <conditionalFormatting sqref="T11">
    <cfRule type="cellIs" dxfId="5480" priority="2684" operator="lessThan">
      <formula>$C$4</formula>
    </cfRule>
  </conditionalFormatting>
  <conditionalFormatting sqref="T12">
    <cfRule type="cellIs" dxfId="5479" priority="2685" operator="lessThan">
      <formula>$C$4</formula>
    </cfRule>
  </conditionalFormatting>
  <conditionalFormatting sqref="T13">
    <cfRule type="cellIs" dxfId="5478" priority="2686" operator="lessThan">
      <formula>$C$4</formula>
    </cfRule>
  </conditionalFormatting>
  <conditionalFormatting sqref="T14">
    <cfRule type="cellIs" dxfId="5477" priority="2687" operator="lessThan">
      <formula>$C$4</formula>
    </cfRule>
  </conditionalFormatting>
  <conditionalFormatting sqref="T15">
    <cfRule type="cellIs" dxfId="5476" priority="2688" operator="lessThan">
      <formula>$C$4</formula>
    </cfRule>
  </conditionalFormatting>
  <conditionalFormatting sqref="T16">
    <cfRule type="cellIs" dxfId="5475" priority="2689" operator="lessThan">
      <formula>$C$4</formula>
    </cfRule>
  </conditionalFormatting>
  <conditionalFormatting sqref="T17">
    <cfRule type="cellIs" dxfId="5474" priority="2690" operator="lessThan">
      <formula>$C$4</formula>
    </cfRule>
  </conditionalFormatting>
  <conditionalFormatting sqref="T18">
    <cfRule type="cellIs" dxfId="5473" priority="2691" operator="lessThan">
      <formula>$C$4</formula>
    </cfRule>
  </conditionalFormatting>
  <conditionalFormatting sqref="T19">
    <cfRule type="cellIs" dxfId="5472" priority="2692" operator="lessThan">
      <formula>$C$4</formula>
    </cfRule>
  </conditionalFormatting>
  <conditionalFormatting sqref="T20">
    <cfRule type="cellIs" dxfId="5471" priority="2693" operator="lessThan">
      <formula>$C$4</formula>
    </cfRule>
  </conditionalFormatting>
  <conditionalFormatting sqref="T21">
    <cfRule type="cellIs" dxfId="5470" priority="2694" operator="lessThan">
      <formula>$C$4</formula>
    </cfRule>
  </conditionalFormatting>
  <conditionalFormatting sqref="T22">
    <cfRule type="cellIs" dxfId="5469" priority="2695" operator="lessThan">
      <formula>$C$4</formula>
    </cfRule>
  </conditionalFormatting>
  <conditionalFormatting sqref="T23">
    <cfRule type="cellIs" dxfId="5468" priority="2696" operator="lessThan">
      <formula>$C$4</formula>
    </cfRule>
  </conditionalFormatting>
  <conditionalFormatting sqref="T24">
    <cfRule type="cellIs" dxfId="5467" priority="2697" operator="lessThan">
      <formula>$C$4</formula>
    </cfRule>
  </conditionalFormatting>
  <conditionalFormatting sqref="T25">
    <cfRule type="cellIs" dxfId="5466" priority="2698" operator="lessThan">
      <formula>$C$4</formula>
    </cfRule>
  </conditionalFormatting>
  <conditionalFormatting sqref="T26">
    <cfRule type="cellIs" dxfId="5465" priority="2699" operator="lessThan">
      <formula>$C$4</formula>
    </cfRule>
  </conditionalFormatting>
  <conditionalFormatting sqref="T27">
    <cfRule type="cellIs" dxfId="5464" priority="2700" operator="lessThan">
      <formula>$C$4</formula>
    </cfRule>
  </conditionalFormatting>
  <conditionalFormatting sqref="T28">
    <cfRule type="cellIs" dxfId="5463" priority="2701" operator="lessThan">
      <formula>$C$4</formula>
    </cfRule>
  </conditionalFormatting>
  <conditionalFormatting sqref="T29">
    <cfRule type="cellIs" dxfId="5462" priority="2702" operator="lessThan">
      <formula>$C$4</formula>
    </cfRule>
  </conditionalFormatting>
  <conditionalFormatting sqref="T30">
    <cfRule type="cellIs" dxfId="5461" priority="2703" operator="lessThan">
      <formula>$C$4</formula>
    </cfRule>
  </conditionalFormatting>
  <conditionalFormatting sqref="T31">
    <cfRule type="cellIs" dxfId="5460" priority="2704" operator="lessThan">
      <formula>$C$4</formula>
    </cfRule>
  </conditionalFormatting>
  <conditionalFormatting sqref="T32">
    <cfRule type="cellIs" dxfId="5459" priority="2705" operator="lessThan">
      <formula>$C$4</formula>
    </cfRule>
  </conditionalFormatting>
  <conditionalFormatting sqref="T33">
    <cfRule type="cellIs" dxfId="5458" priority="2706" operator="lessThan">
      <formula>$C$4</formula>
    </cfRule>
  </conditionalFormatting>
  <conditionalFormatting sqref="T34">
    <cfRule type="cellIs" dxfId="5457" priority="2707" operator="lessThan">
      <formula>$C$4</formula>
    </cfRule>
  </conditionalFormatting>
  <conditionalFormatting sqref="T35">
    <cfRule type="cellIs" dxfId="5456" priority="2708" operator="lessThan">
      <formula>$C$4</formula>
    </cfRule>
  </conditionalFormatting>
  <conditionalFormatting sqref="T36">
    <cfRule type="cellIs" dxfId="5455" priority="2709" operator="lessThan">
      <formula>$C$4</formula>
    </cfRule>
  </conditionalFormatting>
  <conditionalFormatting sqref="T37">
    <cfRule type="cellIs" dxfId="5454" priority="2710" operator="lessThan">
      <formula>$C$4</formula>
    </cfRule>
  </conditionalFormatting>
  <conditionalFormatting sqref="T38">
    <cfRule type="cellIs" dxfId="5453" priority="2711" operator="lessThan">
      <formula>$C$4</formula>
    </cfRule>
  </conditionalFormatting>
  <conditionalFormatting sqref="T39">
    <cfRule type="cellIs" dxfId="5452" priority="2712" operator="lessThan">
      <formula>$C$4</formula>
    </cfRule>
  </conditionalFormatting>
  <conditionalFormatting sqref="T40">
    <cfRule type="cellIs" dxfId="5451" priority="2713" operator="lessThan">
      <formula>$C$4</formula>
    </cfRule>
  </conditionalFormatting>
  <conditionalFormatting sqref="T41">
    <cfRule type="cellIs" dxfId="5450" priority="2714" operator="lessThan">
      <formula>$C$4</formula>
    </cfRule>
  </conditionalFormatting>
  <conditionalFormatting sqref="T42">
    <cfRule type="cellIs" dxfId="5449" priority="2715" operator="lessThan">
      <formula>$C$4</formula>
    </cfRule>
  </conditionalFormatting>
  <conditionalFormatting sqref="T43">
    <cfRule type="cellIs" dxfId="5448" priority="2716" operator="lessThan">
      <formula>$C$4</formula>
    </cfRule>
  </conditionalFormatting>
  <conditionalFormatting sqref="T44">
    <cfRule type="cellIs" dxfId="5447" priority="2717" operator="lessThan">
      <formula>$C$4</formula>
    </cfRule>
  </conditionalFormatting>
  <conditionalFormatting sqref="T45">
    <cfRule type="cellIs" dxfId="5446" priority="2718" operator="lessThan">
      <formula>$C$4</formula>
    </cfRule>
  </conditionalFormatting>
  <conditionalFormatting sqref="T46">
    <cfRule type="cellIs" dxfId="5445" priority="2719" operator="lessThan">
      <formula>$C$4</formula>
    </cfRule>
  </conditionalFormatting>
  <conditionalFormatting sqref="T47">
    <cfRule type="cellIs" dxfId="5444" priority="2720" operator="lessThan">
      <formula>$C$4</formula>
    </cfRule>
  </conditionalFormatting>
  <conditionalFormatting sqref="T48">
    <cfRule type="cellIs" dxfId="5443" priority="2721" operator="lessThan">
      <formula>$C$4</formula>
    </cfRule>
  </conditionalFormatting>
  <conditionalFormatting sqref="T49">
    <cfRule type="cellIs" dxfId="5442" priority="2722" operator="lessThan">
      <formula>$C$4</formula>
    </cfRule>
  </conditionalFormatting>
  <conditionalFormatting sqref="T50">
    <cfRule type="cellIs" dxfId="5441" priority="2723" operator="lessThan">
      <formula>$C$4</formula>
    </cfRule>
  </conditionalFormatting>
  <conditionalFormatting sqref="T51">
    <cfRule type="cellIs" dxfId="5440" priority="2724" operator="lessThan">
      <formula>$C$4</formula>
    </cfRule>
  </conditionalFormatting>
  <conditionalFormatting sqref="T52">
    <cfRule type="cellIs" dxfId="5439" priority="2725" operator="lessThan">
      <formula>$C$4</formula>
    </cfRule>
  </conditionalFormatting>
  <conditionalFormatting sqref="T53">
    <cfRule type="cellIs" dxfId="5438" priority="2726" operator="lessThan">
      <formula>$C$4</formula>
    </cfRule>
  </conditionalFormatting>
  <conditionalFormatting sqref="T54">
    <cfRule type="cellIs" dxfId="5437" priority="2727" operator="lessThan">
      <formula>$C$4</formula>
    </cfRule>
  </conditionalFormatting>
  <conditionalFormatting sqref="T55">
    <cfRule type="cellIs" dxfId="5436" priority="2728" operator="lessThan">
      <formula>$C$4</formula>
    </cfRule>
  </conditionalFormatting>
  <conditionalFormatting sqref="T56">
    <cfRule type="cellIs" dxfId="5435" priority="2729" operator="lessThan">
      <formula>$C$4</formula>
    </cfRule>
  </conditionalFormatting>
  <conditionalFormatting sqref="T57">
    <cfRule type="cellIs" dxfId="5434" priority="2730" operator="lessThan">
      <formula>$C$4</formula>
    </cfRule>
  </conditionalFormatting>
  <conditionalFormatting sqref="T58">
    <cfRule type="cellIs" dxfId="5433" priority="2731" operator="lessThan">
      <formula>$C$4</formula>
    </cfRule>
  </conditionalFormatting>
  <conditionalFormatting sqref="T59">
    <cfRule type="cellIs" dxfId="5432" priority="2732" operator="lessThan">
      <formula>$C$4</formula>
    </cfRule>
  </conditionalFormatting>
  <conditionalFormatting sqref="T60">
    <cfRule type="cellIs" dxfId="5431" priority="2733" operator="lessThan">
      <formula>$C$4</formula>
    </cfRule>
  </conditionalFormatting>
  <conditionalFormatting sqref="U11">
    <cfRule type="cellIs" dxfId="5430" priority="2734" operator="lessThan">
      <formula>$C$4</formula>
    </cfRule>
  </conditionalFormatting>
  <conditionalFormatting sqref="U12">
    <cfRule type="cellIs" dxfId="5429" priority="2735" operator="lessThan">
      <formula>$C$4</formula>
    </cfRule>
  </conditionalFormatting>
  <conditionalFormatting sqref="U13">
    <cfRule type="cellIs" dxfId="5428" priority="2736" operator="lessThan">
      <formula>$C$4</formula>
    </cfRule>
  </conditionalFormatting>
  <conditionalFormatting sqref="U14">
    <cfRule type="cellIs" dxfId="5427" priority="2737" operator="lessThan">
      <formula>$C$4</formula>
    </cfRule>
  </conditionalFormatting>
  <conditionalFormatting sqref="U15">
    <cfRule type="cellIs" dxfId="5426" priority="2738" operator="lessThan">
      <formula>$C$4</formula>
    </cfRule>
  </conditionalFormatting>
  <conditionalFormatting sqref="U16">
    <cfRule type="cellIs" dxfId="5425" priority="2739" operator="lessThan">
      <formula>$C$4</formula>
    </cfRule>
  </conditionalFormatting>
  <conditionalFormatting sqref="U17">
    <cfRule type="cellIs" dxfId="5424" priority="2740" operator="lessThan">
      <formula>$C$4</formula>
    </cfRule>
  </conditionalFormatting>
  <conditionalFormatting sqref="U18">
    <cfRule type="cellIs" dxfId="5423" priority="2741" operator="lessThan">
      <formula>$C$4</formula>
    </cfRule>
  </conditionalFormatting>
  <conditionalFormatting sqref="U19">
    <cfRule type="cellIs" dxfId="5422" priority="2742" operator="lessThan">
      <formula>$C$4</formula>
    </cfRule>
  </conditionalFormatting>
  <conditionalFormatting sqref="U20">
    <cfRule type="cellIs" dxfId="5421" priority="2743" operator="lessThan">
      <formula>$C$4</formula>
    </cfRule>
  </conditionalFormatting>
  <conditionalFormatting sqref="U21">
    <cfRule type="cellIs" dxfId="5420" priority="2744" operator="lessThan">
      <formula>$C$4</formula>
    </cfRule>
  </conditionalFormatting>
  <conditionalFormatting sqref="U22">
    <cfRule type="cellIs" dxfId="5419" priority="2745" operator="lessThan">
      <formula>$C$4</formula>
    </cfRule>
  </conditionalFormatting>
  <conditionalFormatting sqref="U23">
    <cfRule type="cellIs" dxfId="5418" priority="2746" operator="lessThan">
      <formula>$C$4</formula>
    </cfRule>
  </conditionalFormatting>
  <conditionalFormatting sqref="U24">
    <cfRule type="cellIs" dxfId="5417" priority="2747" operator="lessThan">
      <formula>$C$4</formula>
    </cfRule>
  </conditionalFormatting>
  <conditionalFormatting sqref="U25">
    <cfRule type="cellIs" dxfId="5416" priority="2748" operator="lessThan">
      <formula>$C$4</formula>
    </cfRule>
  </conditionalFormatting>
  <conditionalFormatting sqref="U26">
    <cfRule type="cellIs" dxfId="5415" priority="2749" operator="lessThan">
      <formula>$C$4</formula>
    </cfRule>
  </conditionalFormatting>
  <conditionalFormatting sqref="U27">
    <cfRule type="cellIs" dxfId="5414" priority="2750" operator="lessThan">
      <formula>$C$4</formula>
    </cfRule>
  </conditionalFormatting>
  <conditionalFormatting sqref="U28">
    <cfRule type="cellIs" dxfId="5413" priority="2751" operator="lessThan">
      <formula>$C$4</formula>
    </cfRule>
  </conditionalFormatting>
  <conditionalFormatting sqref="U29">
    <cfRule type="cellIs" dxfId="5412" priority="2752" operator="lessThan">
      <formula>$C$4</formula>
    </cfRule>
  </conditionalFormatting>
  <conditionalFormatting sqref="U30">
    <cfRule type="cellIs" dxfId="5411" priority="2753" operator="lessThan">
      <formula>$C$4</formula>
    </cfRule>
  </conditionalFormatting>
  <conditionalFormatting sqref="U31">
    <cfRule type="cellIs" dxfId="5410" priority="2754" operator="lessThan">
      <formula>$C$4</formula>
    </cfRule>
  </conditionalFormatting>
  <conditionalFormatting sqref="U32">
    <cfRule type="cellIs" dxfId="5409" priority="2755" operator="lessThan">
      <formula>$C$4</formula>
    </cfRule>
  </conditionalFormatting>
  <conditionalFormatting sqref="U33">
    <cfRule type="cellIs" dxfId="5408" priority="2756" operator="lessThan">
      <formula>$C$4</formula>
    </cfRule>
  </conditionalFormatting>
  <conditionalFormatting sqref="U34">
    <cfRule type="cellIs" dxfId="5407" priority="2757" operator="lessThan">
      <formula>$C$4</formula>
    </cfRule>
  </conditionalFormatting>
  <conditionalFormatting sqref="U35">
    <cfRule type="cellIs" dxfId="5406" priority="2758" operator="lessThan">
      <formula>$C$4</formula>
    </cfRule>
  </conditionalFormatting>
  <conditionalFormatting sqref="U36">
    <cfRule type="cellIs" dxfId="5405" priority="2759" operator="lessThan">
      <formula>$C$4</formula>
    </cfRule>
  </conditionalFormatting>
  <conditionalFormatting sqref="U37">
    <cfRule type="cellIs" dxfId="5404" priority="2760" operator="lessThan">
      <formula>$C$4</formula>
    </cfRule>
  </conditionalFormatting>
  <conditionalFormatting sqref="U38">
    <cfRule type="cellIs" dxfId="5403" priority="2761" operator="lessThan">
      <formula>$C$4</formula>
    </cfRule>
  </conditionalFormatting>
  <conditionalFormatting sqref="U39">
    <cfRule type="cellIs" dxfId="5402" priority="2762" operator="lessThan">
      <formula>$C$4</formula>
    </cfRule>
  </conditionalFormatting>
  <conditionalFormatting sqref="U40">
    <cfRule type="cellIs" dxfId="5401" priority="2763" operator="lessThan">
      <formula>$C$4</formula>
    </cfRule>
  </conditionalFormatting>
  <conditionalFormatting sqref="U41">
    <cfRule type="cellIs" dxfId="5400" priority="2764" operator="lessThan">
      <formula>$C$4</formula>
    </cfRule>
  </conditionalFormatting>
  <conditionalFormatting sqref="U42">
    <cfRule type="cellIs" dxfId="5399" priority="2765" operator="lessThan">
      <formula>$C$4</formula>
    </cfRule>
  </conditionalFormatting>
  <conditionalFormatting sqref="U43">
    <cfRule type="cellIs" dxfId="5398" priority="2766" operator="lessThan">
      <formula>$C$4</formula>
    </cfRule>
  </conditionalFormatting>
  <conditionalFormatting sqref="U44">
    <cfRule type="cellIs" dxfId="5397" priority="2767" operator="lessThan">
      <formula>$C$4</formula>
    </cfRule>
  </conditionalFormatting>
  <conditionalFormatting sqref="U45">
    <cfRule type="cellIs" dxfId="5396" priority="2768" operator="lessThan">
      <formula>$C$4</formula>
    </cfRule>
  </conditionalFormatting>
  <conditionalFormatting sqref="U46">
    <cfRule type="cellIs" dxfId="5395" priority="2769" operator="lessThan">
      <formula>$C$4</formula>
    </cfRule>
  </conditionalFormatting>
  <conditionalFormatting sqref="U47">
    <cfRule type="cellIs" dxfId="5394" priority="2770" operator="lessThan">
      <formula>$C$4</formula>
    </cfRule>
  </conditionalFormatting>
  <conditionalFormatting sqref="U48">
    <cfRule type="cellIs" dxfId="5393" priority="2771" operator="lessThan">
      <formula>$C$4</formula>
    </cfRule>
  </conditionalFormatting>
  <conditionalFormatting sqref="U49">
    <cfRule type="cellIs" dxfId="5392" priority="2772" operator="lessThan">
      <formula>$C$4</formula>
    </cfRule>
  </conditionalFormatting>
  <conditionalFormatting sqref="U50">
    <cfRule type="cellIs" dxfId="5391" priority="2773" operator="lessThan">
      <formula>$C$4</formula>
    </cfRule>
  </conditionalFormatting>
  <conditionalFormatting sqref="U51">
    <cfRule type="cellIs" dxfId="5390" priority="2774" operator="lessThan">
      <formula>$C$4</formula>
    </cfRule>
  </conditionalFormatting>
  <conditionalFormatting sqref="U52">
    <cfRule type="cellIs" dxfId="5389" priority="2775" operator="lessThan">
      <formula>$C$4</formula>
    </cfRule>
  </conditionalFormatting>
  <conditionalFormatting sqref="U53">
    <cfRule type="cellIs" dxfId="5388" priority="2776" operator="lessThan">
      <formula>$C$4</formula>
    </cfRule>
  </conditionalFormatting>
  <conditionalFormatting sqref="U54">
    <cfRule type="cellIs" dxfId="5387" priority="2777" operator="lessThan">
      <formula>$C$4</formula>
    </cfRule>
  </conditionalFormatting>
  <conditionalFormatting sqref="U55">
    <cfRule type="cellIs" dxfId="5386" priority="2778" operator="lessThan">
      <formula>$C$4</formula>
    </cfRule>
  </conditionalFormatting>
  <conditionalFormatting sqref="U56">
    <cfRule type="cellIs" dxfId="5385" priority="2779" operator="lessThan">
      <formula>$C$4</formula>
    </cfRule>
  </conditionalFormatting>
  <conditionalFormatting sqref="U57">
    <cfRule type="cellIs" dxfId="5384" priority="2780" operator="lessThan">
      <formula>$C$4</formula>
    </cfRule>
  </conditionalFormatting>
  <conditionalFormatting sqref="U58">
    <cfRule type="cellIs" dxfId="5383" priority="2781" operator="lessThan">
      <formula>$C$4</formula>
    </cfRule>
  </conditionalFormatting>
  <conditionalFormatting sqref="U59">
    <cfRule type="cellIs" dxfId="5382" priority="2782" operator="lessThan">
      <formula>$C$4</formula>
    </cfRule>
  </conditionalFormatting>
  <conditionalFormatting sqref="U60">
    <cfRule type="cellIs" dxfId="5381" priority="2783" operator="lessThan">
      <formula>$C$4</formula>
    </cfRule>
  </conditionalFormatting>
  <conditionalFormatting sqref="W11">
    <cfRule type="cellIs" dxfId="5380" priority="2784" operator="lessThan">
      <formula>$C$4</formula>
    </cfRule>
  </conditionalFormatting>
  <conditionalFormatting sqref="W12">
    <cfRule type="cellIs" dxfId="5379" priority="2785" operator="lessThan">
      <formula>$C$4</formula>
    </cfRule>
  </conditionalFormatting>
  <conditionalFormatting sqref="W13">
    <cfRule type="cellIs" dxfId="5378" priority="2786" operator="lessThan">
      <formula>$C$4</formula>
    </cfRule>
  </conditionalFormatting>
  <conditionalFormatting sqref="W14">
    <cfRule type="cellIs" dxfId="5377" priority="2787" operator="lessThan">
      <formula>$C$4</formula>
    </cfRule>
  </conditionalFormatting>
  <conditionalFormatting sqref="W15">
    <cfRule type="cellIs" dxfId="5376" priority="2788" operator="lessThan">
      <formula>$C$4</formula>
    </cfRule>
  </conditionalFormatting>
  <conditionalFormatting sqref="W16">
    <cfRule type="cellIs" dxfId="5375" priority="2789" operator="lessThan">
      <formula>$C$4</formula>
    </cfRule>
  </conditionalFormatting>
  <conditionalFormatting sqref="W17">
    <cfRule type="cellIs" dxfId="5374" priority="2790" operator="lessThan">
      <formula>$C$4</formula>
    </cfRule>
  </conditionalFormatting>
  <conditionalFormatting sqref="W18">
    <cfRule type="cellIs" dxfId="5373" priority="2791" operator="lessThan">
      <formula>$C$4</formula>
    </cfRule>
  </conditionalFormatting>
  <conditionalFormatting sqref="W19">
    <cfRule type="cellIs" dxfId="5372" priority="2792" operator="lessThan">
      <formula>$C$4</formula>
    </cfRule>
  </conditionalFormatting>
  <conditionalFormatting sqref="W20">
    <cfRule type="cellIs" dxfId="5371" priority="2793" operator="lessThan">
      <formula>$C$4</formula>
    </cfRule>
  </conditionalFormatting>
  <conditionalFormatting sqref="W21">
    <cfRule type="cellIs" dxfId="5370" priority="2794" operator="lessThan">
      <formula>$C$4</formula>
    </cfRule>
  </conditionalFormatting>
  <conditionalFormatting sqref="W22">
    <cfRule type="cellIs" dxfId="5369" priority="2795" operator="lessThan">
      <formula>$C$4</formula>
    </cfRule>
  </conditionalFormatting>
  <conditionalFormatting sqref="W23">
    <cfRule type="cellIs" dxfId="5368" priority="2796" operator="lessThan">
      <formula>$C$4</formula>
    </cfRule>
  </conditionalFormatting>
  <conditionalFormatting sqref="W24">
    <cfRule type="cellIs" dxfId="5367" priority="2797" operator="lessThan">
      <formula>$C$4</formula>
    </cfRule>
  </conditionalFormatting>
  <conditionalFormatting sqref="W25">
    <cfRule type="cellIs" dxfId="5366" priority="2798" operator="lessThan">
      <formula>$C$4</formula>
    </cfRule>
  </conditionalFormatting>
  <conditionalFormatting sqref="W26">
    <cfRule type="cellIs" dxfId="5365" priority="2799" operator="lessThan">
      <formula>$C$4</formula>
    </cfRule>
  </conditionalFormatting>
  <conditionalFormatting sqref="W27">
    <cfRule type="cellIs" dxfId="5364" priority="2800" operator="lessThan">
      <formula>$C$4</formula>
    </cfRule>
  </conditionalFormatting>
  <conditionalFormatting sqref="W28">
    <cfRule type="cellIs" dxfId="5363" priority="2801" operator="lessThan">
      <formula>$C$4</formula>
    </cfRule>
  </conditionalFormatting>
  <conditionalFormatting sqref="W29">
    <cfRule type="cellIs" dxfId="5362" priority="2802" operator="lessThan">
      <formula>$C$4</formula>
    </cfRule>
  </conditionalFormatting>
  <conditionalFormatting sqref="W30">
    <cfRule type="cellIs" dxfId="5361" priority="2803" operator="lessThan">
      <formula>$C$4</formula>
    </cfRule>
  </conditionalFormatting>
  <conditionalFormatting sqref="W31">
    <cfRule type="cellIs" dxfId="5360" priority="2804" operator="lessThan">
      <formula>$C$4</formula>
    </cfRule>
  </conditionalFormatting>
  <conditionalFormatting sqref="W32">
    <cfRule type="cellIs" dxfId="5359" priority="2805" operator="lessThan">
      <formula>$C$4</formula>
    </cfRule>
  </conditionalFormatting>
  <conditionalFormatting sqref="W33">
    <cfRule type="cellIs" dxfId="5358" priority="2806" operator="lessThan">
      <formula>$C$4</formula>
    </cfRule>
  </conditionalFormatting>
  <conditionalFormatting sqref="W34">
    <cfRule type="cellIs" dxfId="5357" priority="2807" operator="lessThan">
      <formula>$C$4</formula>
    </cfRule>
  </conditionalFormatting>
  <conditionalFormatting sqref="W35">
    <cfRule type="cellIs" dxfId="5356" priority="2808" operator="lessThan">
      <formula>$C$4</formula>
    </cfRule>
  </conditionalFormatting>
  <conditionalFormatting sqref="W36">
    <cfRule type="cellIs" dxfId="5355" priority="2809" operator="lessThan">
      <formula>$C$4</formula>
    </cfRule>
  </conditionalFormatting>
  <conditionalFormatting sqref="W37">
    <cfRule type="cellIs" dxfId="5354" priority="2810" operator="lessThan">
      <formula>$C$4</formula>
    </cfRule>
  </conditionalFormatting>
  <conditionalFormatting sqref="W38">
    <cfRule type="cellIs" dxfId="5353" priority="2811" operator="lessThan">
      <formula>$C$4</formula>
    </cfRule>
  </conditionalFormatting>
  <conditionalFormatting sqref="W39">
    <cfRule type="cellIs" dxfId="5352" priority="2812" operator="lessThan">
      <formula>$C$4</formula>
    </cfRule>
  </conditionalFormatting>
  <conditionalFormatting sqref="W40">
    <cfRule type="cellIs" dxfId="5351" priority="2813" operator="lessThan">
      <formula>$C$4</formula>
    </cfRule>
  </conditionalFormatting>
  <conditionalFormatting sqref="W41">
    <cfRule type="cellIs" dxfId="5350" priority="2814" operator="lessThan">
      <formula>$C$4</formula>
    </cfRule>
  </conditionalFormatting>
  <conditionalFormatting sqref="W42">
    <cfRule type="cellIs" dxfId="5349" priority="2815" operator="lessThan">
      <formula>$C$4</formula>
    </cfRule>
  </conditionalFormatting>
  <conditionalFormatting sqref="W43">
    <cfRule type="cellIs" dxfId="5348" priority="2816" operator="lessThan">
      <formula>$C$4</formula>
    </cfRule>
  </conditionalFormatting>
  <conditionalFormatting sqref="W44">
    <cfRule type="cellIs" dxfId="5347" priority="2817" operator="lessThan">
      <formula>$C$4</formula>
    </cfRule>
  </conditionalFormatting>
  <conditionalFormatting sqref="W45">
    <cfRule type="cellIs" dxfId="5346" priority="2818" operator="lessThan">
      <formula>$C$4</formula>
    </cfRule>
  </conditionalFormatting>
  <conditionalFormatting sqref="W46">
    <cfRule type="cellIs" dxfId="5345" priority="2819" operator="lessThan">
      <formula>$C$4</formula>
    </cfRule>
  </conditionalFormatting>
  <conditionalFormatting sqref="W47">
    <cfRule type="cellIs" dxfId="5344" priority="2820" operator="lessThan">
      <formula>$C$4</formula>
    </cfRule>
  </conditionalFormatting>
  <conditionalFormatting sqref="W48">
    <cfRule type="cellIs" dxfId="5343" priority="2821" operator="lessThan">
      <formula>$C$4</formula>
    </cfRule>
  </conditionalFormatting>
  <conditionalFormatting sqref="W49">
    <cfRule type="cellIs" dxfId="5342" priority="2822" operator="lessThan">
      <formula>$C$4</formula>
    </cfRule>
  </conditionalFormatting>
  <conditionalFormatting sqref="W50">
    <cfRule type="cellIs" dxfId="5341" priority="2823" operator="lessThan">
      <formula>$C$4</formula>
    </cfRule>
  </conditionalFormatting>
  <conditionalFormatting sqref="W51">
    <cfRule type="cellIs" dxfId="5340" priority="2824" operator="lessThan">
      <formula>$C$4</formula>
    </cfRule>
  </conditionalFormatting>
  <conditionalFormatting sqref="W52">
    <cfRule type="cellIs" dxfId="5339" priority="2825" operator="lessThan">
      <formula>$C$4</formula>
    </cfRule>
  </conditionalFormatting>
  <conditionalFormatting sqref="W53">
    <cfRule type="cellIs" dxfId="5338" priority="2826" operator="lessThan">
      <formula>$C$4</formula>
    </cfRule>
  </conditionalFormatting>
  <conditionalFormatting sqref="W54">
    <cfRule type="cellIs" dxfId="5337" priority="2827" operator="lessThan">
      <formula>$C$4</formula>
    </cfRule>
  </conditionalFormatting>
  <conditionalFormatting sqref="W55">
    <cfRule type="cellIs" dxfId="5336" priority="2828" operator="lessThan">
      <formula>$C$4</formula>
    </cfRule>
  </conditionalFormatting>
  <conditionalFormatting sqref="W56">
    <cfRule type="cellIs" dxfId="5335" priority="2829" operator="lessThan">
      <formula>$C$4</formula>
    </cfRule>
  </conditionalFormatting>
  <conditionalFormatting sqref="W57">
    <cfRule type="cellIs" dxfId="5334" priority="2830" operator="lessThan">
      <formula>$C$4</formula>
    </cfRule>
  </conditionalFormatting>
  <conditionalFormatting sqref="W58">
    <cfRule type="cellIs" dxfId="5333" priority="2831" operator="lessThan">
      <formula>$C$4</formula>
    </cfRule>
  </conditionalFormatting>
  <conditionalFormatting sqref="W59">
    <cfRule type="cellIs" dxfId="5332" priority="2832" operator="lessThan">
      <formula>$C$4</formula>
    </cfRule>
  </conditionalFormatting>
  <conditionalFormatting sqref="W60">
    <cfRule type="cellIs" dxfId="5331" priority="2833" operator="lessThan">
      <formula>$C$4</formula>
    </cfRule>
  </conditionalFormatting>
  <conditionalFormatting sqref="X11">
    <cfRule type="cellIs" dxfId="5330" priority="2834" operator="lessThan">
      <formula>$C$4</formula>
    </cfRule>
  </conditionalFormatting>
  <conditionalFormatting sqref="X12">
    <cfRule type="cellIs" dxfId="5329" priority="2835" operator="lessThan">
      <formula>$C$4</formula>
    </cfRule>
  </conditionalFormatting>
  <conditionalFormatting sqref="X13">
    <cfRule type="cellIs" dxfId="5328" priority="2836" operator="lessThan">
      <formula>$C$4</formula>
    </cfRule>
  </conditionalFormatting>
  <conditionalFormatting sqref="X14">
    <cfRule type="cellIs" dxfId="5327" priority="2837" operator="lessThan">
      <formula>$C$4</formula>
    </cfRule>
  </conditionalFormatting>
  <conditionalFormatting sqref="X15">
    <cfRule type="cellIs" dxfId="5326" priority="2838" operator="lessThan">
      <formula>$C$4</formula>
    </cfRule>
  </conditionalFormatting>
  <conditionalFormatting sqref="X16">
    <cfRule type="cellIs" dxfId="5325" priority="2839" operator="lessThan">
      <formula>$C$4</formula>
    </cfRule>
  </conditionalFormatting>
  <conditionalFormatting sqref="X17">
    <cfRule type="cellIs" dxfId="5324" priority="2840" operator="lessThan">
      <formula>$C$4</formula>
    </cfRule>
  </conditionalFormatting>
  <conditionalFormatting sqref="X18">
    <cfRule type="cellIs" dxfId="5323" priority="2841" operator="lessThan">
      <formula>$C$4</formula>
    </cfRule>
  </conditionalFormatting>
  <conditionalFormatting sqref="X19">
    <cfRule type="cellIs" dxfId="5322" priority="2842" operator="lessThan">
      <formula>$C$4</formula>
    </cfRule>
  </conditionalFormatting>
  <conditionalFormatting sqref="X20">
    <cfRule type="cellIs" dxfId="5321" priority="2843" operator="lessThan">
      <formula>$C$4</formula>
    </cfRule>
  </conditionalFormatting>
  <conditionalFormatting sqref="X21">
    <cfRule type="cellIs" dxfId="5320" priority="2844" operator="lessThan">
      <formula>$C$4</formula>
    </cfRule>
  </conditionalFormatting>
  <conditionalFormatting sqref="X22">
    <cfRule type="cellIs" dxfId="5319" priority="2845" operator="lessThan">
      <formula>$C$4</formula>
    </cfRule>
  </conditionalFormatting>
  <conditionalFormatting sqref="X23">
    <cfRule type="cellIs" dxfId="5318" priority="2846" operator="lessThan">
      <formula>$C$4</formula>
    </cfRule>
  </conditionalFormatting>
  <conditionalFormatting sqref="X24">
    <cfRule type="cellIs" dxfId="5317" priority="2847" operator="lessThan">
      <formula>$C$4</formula>
    </cfRule>
  </conditionalFormatting>
  <conditionalFormatting sqref="X25">
    <cfRule type="cellIs" dxfId="5316" priority="2848" operator="lessThan">
      <formula>$C$4</formula>
    </cfRule>
  </conditionalFormatting>
  <conditionalFormatting sqref="X26">
    <cfRule type="cellIs" dxfId="5315" priority="2849" operator="lessThan">
      <formula>$C$4</formula>
    </cfRule>
  </conditionalFormatting>
  <conditionalFormatting sqref="X27">
    <cfRule type="cellIs" dxfId="5314" priority="2850" operator="lessThan">
      <formula>$C$4</formula>
    </cfRule>
  </conditionalFormatting>
  <conditionalFormatting sqref="X28">
    <cfRule type="cellIs" dxfId="5313" priority="2851" operator="lessThan">
      <formula>$C$4</formula>
    </cfRule>
  </conditionalFormatting>
  <conditionalFormatting sqref="X29">
    <cfRule type="cellIs" dxfId="5312" priority="2852" operator="lessThan">
      <formula>$C$4</formula>
    </cfRule>
  </conditionalFormatting>
  <conditionalFormatting sqref="X30">
    <cfRule type="cellIs" dxfId="5311" priority="2853" operator="lessThan">
      <formula>$C$4</formula>
    </cfRule>
  </conditionalFormatting>
  <conditionalFormatting sqref="X31">
    <cfRule type="cellIs" dxfId="5310" priority="2854" operator="lessThan">
      <formula>$C$4</formula>
    </cfRule>
  </conditionalFormatting>
  <conditionalFormatting sqref="X32">
    <cfRule type="cellIs" dxfId="5309" priority="2855" operator="lessThan">
      <formula>$C$4</formula>
    </cfRule>
  </conditionalFormatting>
  <conditionalFormatting sqref="X33">
    <cfRule type="cellIs" dxfId="5308" priority="2856" operator="lessThan">
      <formula>$C$4</formula>
    </cfRule>
  </conditionalFormatting>
  <conditionalFormatting sqref="X34">
    <cfRule type="cellIs" dxfId="5307" priority="2857" operator="lessThan">
      <formula>$C$4</formula>
    </cfRule>
  </conditionalFormatting>
  <conditionalFormatting sqref="X35">
    <cfRule type="cellIs" dxfId="5306" priority="2858" operator="lessThan">
      <formula>$C$4</formula>
    </cfRule>
  </conditionalFormatting>
  <conditionalFormatting sqref="X36">
    <cfRule type="cellIs" dxfId="5305" priority="2859" operator="lessThan">
      <formula>$C$4</formula>
    </cfRule>
  </conditionalFormatting>
  <conditionalFormatting sqref="X37">
    <cfRule type="cellIs" dxfId="5304" priority="2860" operator="lessThan">
      <formula>$C$4</formula>
    </cfRule>
  </conditionalFormatting>
  <conditionalFormatting sqref="X38">
    <cfRule type="cellIs" dxfId="5303" priority="2861" operator="lessThan">
      <formula>$C$4</formula>
    </cfRule>
  </conditionalFormatting>
  <conditionalFormatting sqref="X39">
    <cfRule type="cellIs" dxfId="5302" priority="2862" operator="lessThan">
      <formula>$C$4</formula>
    </cfRule>
  </conditionalFormatting>
  <conditionalFormatting sqref="X40">
    <cfRule type="cellIs" dxfId="5301" priority="2863" operator="lessThan">
      <formula>$C$4</formula>
    </cfRule>
  </conditionalFormatting>
  <conditionalFormatting sqref="X41">
    <cfRule type="cellIs" dxfId="5300" priority="2864" operator="lessThan">
      <formula>$C$4</formula>
    </cfRule>
  </conditionalFormatting>
  <conditionalFormatting sqref="X42">
    <cfRule type="cellIs" dxfId="5299" priority="2865" operator="lessThan">
      <formula>$C$4</formula>
    </cfRule>
  </conditionalFormatting>
  <conditionalFormatting sqref="X43">
    <cfRule type="cellIs" dxfId="5298" priority="2866" operator="lessThan">
      <formula>$C$4</formula>
    </cfRule>
  </conditionalFormatting>
  <conditionalFormatting sqref="X44">
    <cfRule type="cellIs" dxfId="5297" priority="2867" operator="lessThan">
      <formula>$C$4</formula>
    </cfRule>
  </conditionalFormatting>
  <conditionalFormatting sqref="X45">
    <cfRule type="cellIs" dxfId="5296" priority="2868" operator="lessThan">
      <formula>$C$4</formula>
    </cfRule>
  </conditionalFormatting>
  <conditionalFormatting sqref="X46">
    <cfRule type="cellIs" dxfId="5295" priority="2869" operator="lessThan">
      <formula>$C$4</formula>
    </cfRule>
  </conditionalFormatting>
  <conditionalFormatting sqref="X47">
    <cfRule type="cellIs" dxfId="5294" priority="2870" operator="lessThan">
      <formula>$C$4</formula>
    </cfRule>
  </conditionalFormatting>
  <conditionalFormatting sqref="X48">
    <cfRule type="cellIs" dxfId="5293" priority="2871" operator="lessThan">
      <formula>$C$4</formula>
    </cfRule>
  </conditionalFormatting>
  <conditionalFormatting sqref="X49">
    <cfRule type="cellIs" dxfId="5292" priority="2872" operator="lessThan">
      <formula>$C$4</formula>
    </cfRule>
  </conditionalFormatting>
  <conditionalFormatting sqref="X50">
    <cfRule type="cellIs" dxfId="5291" priority="2873" operator="lessThan">
      <formula>$C$4</formula>
    </cfRule>
  </conditionalFormatting>
  <conditionalFormatting sqref="X51">
    <cfRule type="cellIs" dxfId="5290" priority="2874" operator="lessThan">
      <formula>$C$4</formula>
    </cfRule>
  </conditionalFormatting>
  <conditionalFormatting sqref="X52">
    <cfRule type="cellIs" dxfId="5289" priority="2875" operator="lessThan">
      <formula>$C$4</formula>
    </cfRule>
  </conditionalFormatting>
  <conditionalFormatting sqref="X53">
    <cfRule type="cellIs" dxfId="5288" priority="2876" operator="lessThan">
      <formula>$C$4</formula>
    </cfRule>
  </conditionalFormatting>
  <conditionalFormatting sqref="X54">
    <cfRule type="cellIs" dxfId="5287" priority="2877" operator="lessThan">
      <formula>$C$4</formula>
    </cfRule>
  </conditionalFormatting>
  <conditionalFormatting sqref="X55">
    <cfRule type="cellIs" dxfId="5286" priority="2878" operator="lessThan">
      <formula>$C$4</formula>
    </cfRule>
  </conditionalFormatting>
  <conditionalFormatting sqref="X56">
    <cfRule type="cellIs" dxfId="5285" priority="2879" operator="lessThan">
      <formula>$C$4</formula>
    </cfRule>
  </conditionalFormatting>
  <conditionalFormatting sqref="X57">
    <cfRule type="cellIs" dxfId="5284" priority="2880" operator="lessThan">
      <formula>$C$4</formula>
    </cfRule>
  </conditionalFormatting>
  <conditionalFormatting sqref="X58">
    <cfRule type="cellIs" dxfId="5283" priority="2881" operator="lessThan">
      <formula>$C$4</formula>
    </cfRule>
  </conditionalFormatting>
  <conditionalFormatting sqref="X59">
    <cfRule type="cellIs" dxfId="5282" priority="2882" operator="lessThan">
      <formula>$C$4</formula>
    </cfRule>
  </conditionalFormatting>
  <conditionalFormatting sqref="X60">
    <cfRule type="cellIs" dxfId="5281" priority="2883" operator="lessThan">
      <formula>$C$4</formula>
    </cfRule>
  </conditionalFormatting>
  <conditionalFormatting sqref="CJ11">
    <cfRule type="cellIs" dxfId="5280" priority="2884" operator="lessThan">
      <formula>$C$4</formula>
    </cfRule>
  </conditionalFormatting>
  <conditionalFormatting sqref="CJ11">
    <cfRule type="cellIs" dxfId="5279" priority="2885" operator="lessThan">
      <formula>$C$4</formula>
    </cfRule>
  </conditionalFormatting>
  <conditionalFormatting sqref="CJ12">
    <cfRule type="cellIs" dxfId="5278" priority="2886" operator="lessThan">
      <formula>$C$4</formula>
    </cfRule>
  </conditionalFormatting>
  <conditionalFormatting sqref="CJ12">
    <cfRule type="cellIs" dxfId="5277" priority="2887" operator="lessThan">
      <formula>$C$4</formula>
    </cfRule>
  </conditionalFormatting>
  <conditionalFormatting sqref="CJ13">
    <cfRule type="cellIs" dxfId="5276" priority="2888" operator="lessThan">
      <formula>$C$4</formula>
    </cfRule>
  </conditionalFormatting>
  <conditionalFormatting sqref="CJ13">
    <cfRule type="cellIs" dxfId="5275" priority="2889" operator="lessThan">
      <formula>$C$4</formula>
    </cfRule>
  </conditionalFormatting>
  <conditionalFormatting sqref="CJ14">
    <cfRule type="cellIs" dxfId="5274" priority="2890" operator="lessThan">
      <formula>$C$4</formula>
    </cfRule>
  </conditionalFormatting>
  <conditionalFormatting sqref="CJ14">
    <cfRule type="cellIs" dxfId="5273" priority="2891" operator="lessThan">
      <formula>$C$4</formula>
    </cfRule>
  </conditionalFormatting>
  <conditionalFormatting sqref="CJ15">
    <cfRule type="cellIs" dxfId="5272" priority="2892" operator="lessThan">
      <formula>$C$4</formula>
    </cfRule>
  </conditionalFormatting>
  <conditionalFormatting sqref="CJ15">
    <cfRule type="cellIs" dxfId="5271" priority="2893" operator="lessThan">
      <formula>$C$4</formula>
    </cfRule>
  </conditionalFormatting>
  <conditionalFormatting sqref="CJ16">
    <cfRule type="cellIs" dxfId="5270" priority="2894" operator="lessThan">
      <formula>$C$4</formula>
    </cfRule>
  </conditionalFormatting>
  <conditionalFormatting sqref="CJ16">
    <cfRule type="cellIs" dxfId="5269" priority="2895" operator="lessThan">
      <formula>$C$4</formula>
    </cfRule>
  </conditionalFormatting>
  <conditionalFormatting sqref="CJ17">
    <cfRule type="cellIs" dxfId="5268" priority="2896" operator="lessThan">
      <formula>$C$4</formula>
    </cfRule>
  </conditionalFormatting>
  <conditionalFormatting sqref="CJ17">
    <cfRule type="cellIs" dxfId="5267" priority="2897" operator="lessThan">
      <formula>$C$4</formula>
    </cfRule>
  </conditionalFormatting>
  <conditionalFormatting sqref="CJ18">
    <cfRule type="cellIs" dxfId="5266" priority="2898" operator="lessThan">
      <formula>$C$4</formula>
    </cfRule>
  </conditionalFormatting>
  <conditionalFormatting sqref="CJ18">
    <cfRule type="cellIs" dxfId="5265" priority="2899" operator="lessThan">
      <formula>$C$4</formula>
    </cfRule>
  </conditionalFormatting>
  <conditionalFormatting sqref="CJ19">
    <cfRule type="cellIs" dxfId="5264" priority="2900" operator="lessThan">
      <formula>$C$4</formula>
    </cfRule>
  </conditionalFormatting>
  <conditionalFormatting sqref="CJ19">
    <cfRule type="cellIs" dxfId="5263" priority="2901" operator="lessThan">
      <formula>$C$4</formula>
    </cfRule>
  </conditionalFormatting>
  <conditionalFormatting sqref="CJ20">
    <cfRule type="cellIs" dxfId="5262" priority="2902" operator="lessThan">
      <formula>$C$4</formula>
    </cfRule>
  </conditionalFormatting>
  <conditionalFormatting sqref="CJ20">
    <cfRule type="cellIs" dxfId="5261" priority="2903" operator="lessThan">
      <formula>$C$4</formula>
    </cfRule>
  </conditionalFormatting>
  <conditionalFormatting sqref="CJ21">
    <cfRule type="cellIs" dxfId="5260" priority="2904" operator="lessThan">
      <formula>$C$4</formula>
    </cfRule>
  </conditionalFormatting>
  <conditionalFormatting sqref="CJ21">
    <cfRule type="cellIs" dxfId="5259" priority="2905" operator="lessThan">
      <formula>$C$4</formula>
    </cfRule>
  </conditionalFormatting>
  <conditionalFormatting sqref="CJ22">
    <cfRule type="cellIs" dxfId="5258" priority="2906" operator="lessThan">
      <formula>$C$4</formula>
    </cfRule>
  </conditionalFormatting>
  <conditionalFormatting sqref="CJ22">
    <cfRule type="cellIs" dxfId="5257" priority="2907" operator="lessThan">
      <formula>$C$4</formula>
    </cfRule>
  </conditionalFormatting>
  <conditionalFormatting sqref="CJ23">
    <cfRule type="cellIs" dxfId="5256" priority="2908" operator="lessThan">
      <formula>$C$4</formula>
    </cfRule>
  </conditionalFormatting>
  <conditionalFormatting sqref="CJ23">
    <cfRule type="cellIs" dxfId="5255" priority="2909" operator="lessThan">
      <formula>$C$4</formula>
    </cfRule>
  </conditionalFormatting>
  <conditionalFormatting sqref="CJ24">
    <cfRule type="cellIs" dxfId="5254" priority="2910" operator="lessThan">
      <formula>$C$4</formula>
    </cfRule>
  </conditionalFormatting>
  <conditionalFormatting sqref="CJ24">
    <cfRule type="cellIs" dxfId="5253" priority="2911" operator="lessThan">
      <formula>$C$4</formula>
    </cfRule>
  </conditionalFormatting>
  <conditionalFormatting sqref="CJ25">
    <cfRule type="cellIs" dxfId="5252" priority="2912" operator="lessThan">
      <formula>$C$4</formula>
    </cfRule>
  </conditionalFormatting>
  <conditionalFormatting sqref="CJ25">
    <cfRule type="cellIs" dxfId="5251" priority="2913" operator="lessThan">
      <formula>$C$4</formula>
    </cfRule>
  </conditionalFormatting>
  <conditionalFormatting sqref="CJ26">
    <cfRule type="cellIs" dxfId="5250" priority="2914" operator="lessThan">
      <formula>$C$4</formula>
    </cfRule>
  </conditionalFormatting>
  <conditionalFormatting sqref="CJ26">
    <cfRule type="cellIs" dxfId="5249" priority="2915" operator="lessThan">
      <formula>$C$4</formula>
    </cfRule>
  </conditionalFormatting>
  <conditionalFormatting sqref="CJ27">
    <cfRule type="cellIs" dxfId="5248" priority="2916" operator="lessThan">
      <formula>$C$4</formula>
    </cfRule>
  </conditionalFormatting>
  <conditionalFormatting sqref="CJ27">
    <cfRule type="cellIs" dxfId="5247" priority="2917" operator="lessThan">
      <formula>$C$4</formula>
    </cfRule>
  </conditionalFormatting>
  <conditionalFormatting sqref="CJ28">
    <cfRule type="cellIs" dxfId="5246" priority="2918" operator="lessThan">
      <formula>$C$4</formula>
    </cfRule>
  </conditionalFormatting>
  <conditionalFormatting sqref="CJ28">
    <cfRule type="cellIs" dxfId="5245" priority="2919" operator="lessThan">
      <formula>$C$4</formula>
    </cfRule>
  </conditionalFormatting>
  <conditionalFormatting sqref="CJ29">
    <cfRule type="cellIs" dxfId="5244" priority="2920" operator="lessThan">
      <formula>$C$4</formula>
    </cfRule>
  </conditionalFormatting>
  <conditionalFormatting sqref="CJ29">
    <cfRule type="cellIs" dxfId="5243" priority="2921" operator="lessThan">
      <formula>$C$4</formula>
    </cfRule>
  </conditionalFormatting>
  <conditionalFormatting sqref="CJ30">
    <cfRule type="cellIs" dxfId="5242" priority="2922" operator="lessThan">
      <formula>$C$4</formula>
    </cfRule>
  </conditionalFormatting>
  <conditionalFormatting sqref="CJ30">
    <cfRule type="cellIs" dxfId="5241" priority="2923" operator="lessThan">
      <formula>$C$4</formula>
    </cfRule>
  </conditionalFormatting>
  <conditionalFormatting sqref="CJ31">
    <cfRule type="cellIs" dxfId="5240" priority="2924" operator="lessThan">
      <formula>$C$4</formula>
    </cfRule>
  </conditionalFormatting>
  <conditionalFormatting sqref="CJ31">
    <cfRule type="cellIs" dxfId="5239" priority="2925" operator="lessThan">
      <formula>$C$4</formula>
    </cfRule>
  </conditionalFormatting>
  <conditionalFormatting sqref="CJ32">
    <cfRule type="cellIs" dxfId="5238" priority="2926" operator="lessThan">
      <formula>$C$4</formula>
    </cfRule>
  </conditionalFormatting>
  <conditionalFormatting sqref="CJ32">
    <cfRule type="cellIs" dxfId="5237" priority="2927" operator="lessThan">
      <formula>$C$4</formula>
    </cfRule>
  </conditionalFormatting>
  <conditionalFormatting sqref="CJ33">
    <cfRule type="cellIs" dxfId="5236" priority="2928" operator="lessThan">
      <formula>$C$4</formula>
    </cfRule>
  </conditionalFormatting>
  <conditionalFormatting sqref="CJ33">
    <cfRule type="cellIs" dxfId="5235" priority="2929" operator="lessThan">
      <formula>$C$4</formula>
    </cfRule>
  </conditionalFormatting>
  <conditionalFormatting sqref="CJ34">
    <cfRule type="cellIs" dxfId="5234" priority="2930" operator="lessThan">
      <formula>$C$4</formula>
    </cfRule>
  </conditionalFormatting>
  <conditionalFormatting sqref="CJ34">
    <cfRule type="cellIs" dxfId="5233" priority="2931" operator="lessThan">
      <formula>$C$4</formula>
    </cfRule>
  </conditionalFormatting>
  <conditionalFormatting sqref="CJ35">
    <cfRule type="cellIs" dxfId="5232" priority="2932" operator="lessThan">
      <formula>$C$4</formula>
    </cfRule>
  </conditionalFormatting>
  <conditionalFormatting sqref="CJ35">
    <cfRule type="cellIs" dxfId="5231" priority="2933" operator="lessThan">
      <formula>$C$4</formula>
    </cfRule>
  </conditionalFormatting>
  <conditionalFormatting sqref="CJ36">
    <cfRule type="cellIs" dxfId="5230" priority="2934" operator="lessThan">
      <formula>$C$4</formula>
    </cfRule>
  </conditionalFormatting>
  <conditionalFormatting sqref="CJ36">
    <cfRule type="cellIs" dxfId="5229" priority="2935" operator="lessThan">
      <formula>$C$4</formula>
    </cfRule>
  </conditionalFormatting>
  <conditionalFormatting sqref="CJ37">
    <cfRule type="cellIs" dxfId="5228" priority="2936" operator="lessThan">
      <formula>$C$4</formula>
    </cfRule>
  </conditionalFormatting>
  <conditionalFormatting sqref="CJ37">
    <cfRule type="cellIs" dxfId="5227" priority="2937" operator="lessThan">
      <formula>$C$4</formula>
    </cfRule>
  </conditionalFormatting>
  <conditionalFormatting sqref="CJ38">
    <cfRule type="cellIs" dxfId="5226" priority="2938" operator="lessThan">
      <formula>$C$4</formula>
    </cfRule>
  </conditionalFormatting>
  <conditionalFormatting sqref="CJ38">
    <cfRule type="cellIs" dxfId="5225" priority="2939" operator="lessThan">
      <formula>$C$4</formula>
    </cfRule>
  </conditionalFormatting>
  <conditionalFormatting sqref="CJ39">
    <cfRule type="cellIs" dxfId="5224" priority="2940" operator="lessThan">
      <formula>$C$4</formula>
    </cfRule>
  </conditionalFormatting>
  <conditionalFormatting sqref="CJ39">
    <cfRule type="cellIs" dxfId="5223" priority="2941" operator="lessThan">
      <formula>$C$4</formula>
    </cfRule>
  </conditionalFormatting>
  <conditionalFormatting sqref="CJ40">
    <cfRule type="cellIs" dxfId="5222" priority="2942" operator="lessThan">
      <formula>$C$4</formula>
    </cfRule>
  </conditionalFormatting>
  <conditionalFormatting sqref="CJ40">
    <cfRule type="cellIs" dxfId="5221" priority="2943" operator="lessThan">
      <formula>$C$4</formula>
    </cfRule>
  </conditionalFormatting>
  <conditionalFormatting sqref="CJ41">
    <cfRule type="cellIs" dxfId="5220" priority="2944" operator="lessThan">
      <formula>$C$4</formula>
    </cfRule>
  </conditionalFormatting>
  <conditionalFormatting sqref="CJ41">
    <cfRule type="cellIs" dxfId="5219" priority="2945" operator="lessThan">
      <formula>$C$4</formula>
    </cfRule>
  </conditionalFormatting>
  <conditionalFormatting sqref="CJ42">
    <cfRule type="cellIs" dxfId="5218" priority="2946" operator="lessThan">
      <formula>$C$4</formula>
    </cfRule>
  </conditionalFormatting>
  <conditionalFormatting sqref="CJ42">
    <cfRule type="cellIs" dxfId="5217" priority="2947" operator="lessThan">
      <formula>$C$4</formula>
    </cfRule>
  </conditionalFormatting>
  <conditionalFormatting sqref="CJ43">
    <cfRule type="cellIs" dxfId="5216" priority="2948" operator="lessThan">
      <formula>$C$4</formula>
    </cfRule>
  </conditionalFormatting>
  <conditionalFormatting sqref="CJ43">
    <cfRule type="cellIs" dxfId="5215" priority="2949" operator="lessThan">
      <formula>$C$4</formula>
    </cfRule>
  </conditionalFormatting>
  <conditionalFormatting sqref="CJ44">
    <cfRule type="cellIs" dxfId="5214" priority="2950" operator="lessThan">
      <formula>$C$4</formula>
    </cfRule>
  </conditionalFormatting>
  <conditionalFormatting sqref="CJ44">
    <cfRule type="cellIs" dxfId="5213" priority="2951" operator="lessThan">
      <formula>$C$4</formula>
    </cfRule>
  </conditionalFormatting>
  <conditionalFormatting sqref="CJ45">
    <cfRule type="cellIs" dxfId="5212" priority="2952" operator="lessThan">
      <formula>$C$4</formula>
    </cfRule>
  </conditionalFormatting>
  <conditionalFormatting sqref="CJ45">
    <cfRule type="cellIs" dxfId="5211" priority="2953" operator="lessThan">
      <formula>$C$4</formula>
    </cfRule>
  </conditionalFormatting>
  <conditionalFormatting sqref="CJ46">
    <cfRule type="cellIs" dxfId="5210" priority="2954" operator="lessThan">
      <formula>$C$4</formula>
    </cfRule>
  </conditionalFormatting>
  <conditionalFormatting sqref="CJ46">
    <cfRule type="cellIs" dxfId="5209" priority="2955" operator="lessThan">
      <formula>$C$4</formula>
    </cfRule>
  </conditionalFormatting>
  <conditionalFormatting sqref="CJ47">
    <cfRule type="cellIs" dxfId="5208" priority="2956" operator="lessThan">
      <formula>$C$4</formula>
    </cfRule>
  </conditionalFormatting>
  <conditionalFormatting sqref="CJ47">
    <cfRule type="cellIs" dxfId="5207" priority="2957" operator="lessThan">
      <formula>$C$4</formula>
    </cfRule>
  </conditionalFormatting>
  <conditionalFormatting sqref="CJ48">
    <cfRule type="cellIs" dxfId="5206" priority="2958" operator="lessThan">
      <formula>$C$4</formula>
    </cfRule>
  </conditionalFormatting>
  <conditionalFormatting sqref="CJ48">
    <cfRule type="cellIs" dxfId="5205" priority="2959" operator="lessThan">
      <formula>$C$4</formula>
    </cfRule>
  </conditionalFormatting>
  <conditionalFormatting sqref="CJ49">
    <cfRule type="cellIs" dxfId="5204" priority="2960" operator="lessThan">
      <formula>$C$4</formula>
    </cfRule>
  </conditionalFormatting>
  <conditionalFormatting sqref="CJ49">
    <cfRule type="cellIs" dxfId="5203" priority="2961" operator="lessThan">
      <formula>$C$4</formula>
    </cfRule>
  </conditionalFormatting>
  <conditionalFormatting sqref="CJ50">
    <cfRule type="cellIs" dxfId="5202" priority="2962" operator="lessThan">
      <formula>$C$4</formula>
    </cfRule>
  </conditionalFormatting>
  <conditionalFormatting sqref="CJ50">
    <cfRule type="cellIs" dxfId="5201" priority="2963" operator="lessThan">
      <formula>$C$4</formula>
    </cfRule>
  </conditionalFormatting>
  <conditionalFormatting sqref="CJ51">
    <cfRule type="cellIs" dxfId="5200" priority="2964" operator="lessThan">
      <formula>$C$4</formula>
    </cfRule>
  </conditionalFormatting>
  <conditionalFormatting sqref="CJ51">
    <cfRule type="cellIs" dxfId="5199" priority="2965" operator="lessThan">
      <formula>$C$4</formula>
    </cfRule>
  </conditionalFormatting>
  <conditionalFormatting sqref="CJ52">
    <cfRule type="cellIs" dxfId="5198" priority="2966" operator="lessThan">
      <formula>$C$4</formula>
    </cfRule>
  </conditionalFormatting>
  <conditionalFormatting sqref="CJ52">
    <cfRule type="cellIs" dxfId="5197" priority="2967" operator="lessThan">
      <formula>$C$4</formula>
    </cfRule>
  </conditionalFormatting>
  <conditionalFormatting sqref="CJ53">
    <cfRule type="cellIs" dxfId="5196" priority="2968" operator="lessThan">
      <formula>$C$4</formula>
    </cfRule>
  </conditionalFormatting>
  <conditionalFormatting sqref="CJ53">
    <cfRule type="cellIs" dxfId="5195" priority="2969" operator="lessThan">
      <formula>$C$4</formula>
    </cfRule>
  </conditionalFormatting>
  <conditionalFormatting sqref="CJ54">
    <cfRule type="cellIs" dxfId="5194" priority="2970" operator="lessThan">
      <formula>$C$4</formula>
    </cfRule>
  </conditionalFormatting>
  <conditionalFormatting sqref="CJ54">
    <cfRule type="cellIs" dxfId="5193" priority="2971" operator="lessThan">
      <formula>$C$4</formula>
    </cfRule>
  </conditionalFormatting>
  <conditionalFormatting sqref="CJ55">
    <cfRule type="cellIs" dxfId="5192" priority="2972" operator="lessThan">
      <formula>$C$4</formula>
    </cfRule>
  </conditionalFormatting>
  <conditionalFormatting sqref="CJ55">
    <cfRule type="cellIs" dxfId="5191" priority="2973" operator="lessThan">
      <formula>$C$4</formula>
    </cfRule>
  </conditionalFormatting>
  <conditionalFormatting sqref="CJ56">
    <cfRule type="cellIs" dxfId="5190" priority="2974" operator="lessThan">
      <formula>$C$4</formula>
    </cfRule>
  </conditionalFormatting>
  <conditionalFormatting sqref="CJ56">
    <cfRule type="cellIs" dxfId="5189" priority="2975" operator="lessThan">
      <formula>$C$4</formula>
    </cfRule>
  </conditionalFormatting>
  <conditionalFormatting sqref="CJ57">
    <cfRule type="cellIs" dxfId="5188" priority="2976" operator="lessThan">
      <formula>$C$4</formula>
    </cfRule>
  </conditionalFormatting>
  <conditionalFormatting sqref="CJ57">
    <cfRule type="cellIs" dxfId="5187" priority="2977" operator="lessThan">
      <formula>$C$4</formula>
    </cfRule>
  </conditionalFormatting>
  <conditionalFormatting sqref="CJ58">
    <cfRule type="cellIs" dxfId="5186" priority="2978" operator="lessThan">
      <formula>$C$4</formula>
    </cfRule>
  </conditionalFormatting>
  <conditionalFormatting sqref="CJ58">
    <cfRule type="cellIs" dxfId="5185" priority="2979" operator="lessThan">
      <formula>$C$4</formula>
    </cfRule>
  </conditionalFormatting>
  <conditionalFormatting sqref="CJ59">
    <cfRule type="cellIs" dxfId="5184" priority="2980" operator="lessThan">
      <formula>$C$4</formula>
    </cfRule>
  </conditionalFormatting>
  <conditionalFormatting sqref="CJ59">
    <cfRule type="cellIs" dxfId="5183" priority="2981" operator="lessThan">
      <formula>$C$4</formula>
    </cfRule>
  </conditionalFormatting>
  <conditionalFormatting sqref="CJ60">
    <cfRule type="cellIs" dxfId="5182" priority="2982" operator="lessThan">
      <formula>$C$4</formula>
    </cfRule>
  </conditionalFormatting>
  <conditionalFormatting sqref="CJ60">
    <cfRule type="cellIs" dxfId="5181" priority="2983" operator="lessThan">
      <formula>$C$4</formula>
    </cfRule>
  </conditionalFormatting>
  <conditionalFormatting sqref="N11">
    <cfRule type="cellIs" dxfId="5180" priority="2984" operator="lessThan">
      <formula>$C$4</formula>
    </cfRule>
  </conditionalFormatting>
  <conditionalFormatting sqref="N11">
    <cfRule type="cellIs" dxfId="5179" priority="2985" operator="lessThan">
      <formula>$C$4</formula>
    </cfRule>
  </conditionalFormatting>
  <conditionalFormatting sqref="N12">
    <cfRule type="cellIs" dxfId="5178" priority="2986" operator="lessThan">
      <formula>$C$4</formula>
    </cfRule>
  </conditionalFormatting>
  <conditionalFormatting sqref="N12">
    <cfRule type="cellIs" dxfId="5177" priority="2987" operator="lessThan">
      <formula>$C$4</formula>
    </cfRule>
  </conditionalFormatting>
  <conditionalFormatting sqref="N13">
    <cfRule type="cellIs" dxfId="5176" priority="2988" operator="lessThan">
      <formula>$C$4</formula>
    </cfRule>
  </conditionalFormatting>
  <conditionalFormatting sqref="N13">
    <cfRule type="cellIs" dxfId="5175" priority="2989" operator="lessThan">
      <formula>$C$4</formula>
    </cfRule>
  </conditionalFormatting>
  <conditionalFormatting sqref="N14">
    <cfRule type="cellIs" dxfId="5174" priority="2990" operator="lessThan">
      <formula>$C$4</formula>
    </cfRule>
  </conditionalFormatting>
  <conditionalFormatting sqref="N14">
    <cfRule type="cellIs" dxfId="5173" priority="2991" operator="lessThan">
      <formula>$C$4</formula>
    </cfRule>
  </conditionalFormatting>
  <conditionalFormatting sqref="N15">
    <cfRule type="cellIs" dxfId="5172" priority="2992" operator="lessThan">
      <formula>$C$4</formula>
    </cfRule>
  </conditionalFormatting>
  <conditionalFormatting sqref="N15">
    <cfRule type="cellIs" dxfId="5171" priority="2993" operator="lessThan">
      <formula>$C$4</formula>
    </cfRule>
  </conditionalFormatting>
  <conditionalFormatting sqref="N16">
    <cfRule type="cellIs" dxfId="5170" priority="2994" operator="lessThan">
      <formula>$C$4</formula>
    </cfRule>
  </conditionalFormatting>
  <conditionalFormatting sqref="N16">
    <cfRule type="cellIs" dxfId="5169" priority="2995" operator="lessThan">
      <formula>$C$4</formula>
    </cfRule>
  </conditionalFormatting>
  <conditionalFormatting sqref="N17">
    <cfRule type="cellIs" dxfId="5168" priority="2996" operator="lessThan">
      <formula>$C$4</formula>
    </cfRule>
  </conditionalFormatting>
  <conditionalFormatting sqref="N17">
    <cfRule type="cellIs" dxfId="5167" priority="2997" operator="lessThan">
      <formula>$C$4</formula>
    </cfRule>
  </conditionalFormatting>
  <conditionalFormatting sqref="N18">
    <cfRule type="cellIs" dxfId="5166" priority="2998" operator="lessThan">
      <formula>$C$4</formula>
    </cfRule>
  </conditionalFormatting>
  <conditionalFormatting sqref="N18">
    <cfRule type="cellIs" dxfId="5165" priority="2999" operator="lessThan">
      <formula>$C$4</formula>
    </cfRule>
  </conditionalFormatting>
  <conditionalFormatting sqref="N19">
    <cfRule type="cellIs" dxfId="5164" priority="3000" operator="lessThan">
      <formula>$C$4</formula>
    </cfRule>
  </conditionalFormatting>
  <conditionalFormatting sqref="N19">
    <cfRule type="cellIs" dxfId="5163" priority="3001" operator="lessThan">
      <formula>$C$4</formula>
    </cfRule>
  </conditionalFormatting>
  <conditionalFormatting sqref="N20">
    <cfRule type="cellIs" dxfId="5162" priority="3002" operator="lessThan">
      <formula>$C$4</formula>
    </cfRule>
  </conditionalFormatting>
  <conditionalFormatting sqref="N20">
    <cfRule type="cellIs" dxfId="5161" priority="3003" operator="lessThan">
      <formula>$C$4</formula>
    </cfRule>
  </conditionalFormatting>
  <conditionalFormatting sqref="N21">
    <cfRule type="cellIs" dxfId="5160" priority="3004" operator="lessThan">
      <formula>$C$4</formula>
    </cfRule>
  </conditionalFormatting>
  <conditionalFormatting sqref="N21">
    <cfRule type="cellIs" dxfId="5159" priority="3005" operator="lessThan">
      <formula>$C$4</formula>
    </cfRule>
  </conditionalFormatting>
  <conditionalFormatting sqref="N22">
    <cfRule type="cellIs" dxfId="5158" priority="3006" operator="lessThan">
      <formula>$C$4</formula>
    </cfRule>
  </conditionalFormatting>
  <conditionalFormatting sqref="N22">
    <cfRule type="cellIs" dxfId="5157" priority="3007" operator="lessThan">
      <formula>$C$4</formula>
    </cfRule>
  </conditionalFormatting>
  <conditionalFormatting sqref="N23">
    <cfRule type="cellIs" dxfId="5156" priority="3008" operator="lessThan">
      <formula>$C$4</formula>
    </cfRule>
  </conditionalFormatting>
  <conditionalFormatting sqref="N23">
    <cfRule type="cellIs" dxfId="5155" priority="3009" operator="lessThan">
      <formula>$C$4</formula>
    </cfRule>
  </conditionalFormatting>
  <conditionalFormatting sqref="N24">
    <cfRule type="cellIs" dxfId="5154" priority="3010" operator="lessThan">
      <formula>$C$4</formula>
    </cfRule>
  </conditionalFormatting>
  <conditionalFormatting sqref="N24">
    <cfRule type="cellIs" dxfId="5153" priority="3011" operator="lessThan">
      <formula>$C$4</formula>
    </cfRule>
  </conditionalFormatting>
  <conditionalFormatting sqref="N25">
    <cfRule type="cellIs" dxfId="5152" priority="3012" operator="lessThan">
      <formula>$C$4</formula>
    </cfRule>
  </conditionalFormatting>
  <conditionalFormatting sqref="N25">
    <cfRule type="cellIs" dxfId="5151" priority="3013" operator="lessThan">
      <formula>$C$4</formula>
    </cfRule>
  </conditionalFormatting>
  <conditionalFormatting sqref="N26">
    <cfRule type="cellIs" dxfId="5150" priority="3014" operator="lessThan">
      <formula>$C$4</formula>
    </cfRule>
  </conditionalFormatting>
  <conditionalFormatting sqref="N26">
    <cfRule type="cellIs" dxfId="5149" priority="3015" operator="lessThan">
      <formula>$C$4</formula>
    </cfRule>
  </conditionalFormatting>
  <conditionalFormatting sqref="N27">
    <cfRule type="cellIs" dxfId="5148" priority="3016" operator="lessThan">
      <formula>$C$4</formula>
    </cfRule>
  </conditionalFormatting>
  <conditionalFormatting sqref="N27">
    <cfRule type="cellIs" dxfId="5147" priority="3017" operator="lessThan">
      <formula>$C$4</formula>
    </cfRule>
  </conditionalFormatting>
  <conditionalFormatting sqref="N28">
    <cfRule type="cellIs" dxfId="5146" priority="3018" operator="lessThan">
      <formula>$C$4</formula>
    </cfRule>
  </conditionalFormatting>
  <conditionalFormatting sqref="N28">
    <cfRule type="cellIs" dxfId="5145" priority="3019" operator="lessThan">
      <formula>$C$4</formula>
    </cfRule>
  </conditionalFormatting>
  <conditionalFormatting sqref="N29">
    <cfRule type="cellIs" dxfId="5144" priority="3020" operator="lessThan">
      <formula>$C$4</formula>
    </cfRule>
  </conditionalFormatting>
  <conditionalFormatting sqref="N29">
    <cfRule type="cellIs" dxfId="5143" priority="3021" operator="lessThan">
      <formula>$C$4</formula>
    </cfRule>
  </conditionalFormatting>
  <conditionalFormatting sqref="N30">
    <cfRule type="cellIs" dxfId="5142" priority="3022" operator="lessThan">
      <formula>$C$4</formula>
    </cfRule>
  </conditionalFormatting>
  <conditionalFormatting sqref="N30">
    <cfRule type="cellIs" dxfId="5141" priority="3023" operator="lessThan">
      <formula>$C$4</formula>
    </cfRule>
  </conditionalFormatting>
  <conditionalFormatting sqref="N31">
    <cfRule type="cellIs" dxfId="5140" priority="3024" operator="lessThan">
      <formula>$C$4</formula>
    </cfRule>
  </conditionalFormatting>
  <conditionalFormatting sqref="N31">
    <cfRule type="cellIs" dxfId="5139" priority="3025" operator="lessThan">
      <formula>$C$4</formula>
    </cfRule>
  </conditionalFormatting>
  <conditionalFormatting sqref="N32">
    <cfRule type="cellIs" dxfId="5138" priority="3026" operator="lessThan">
      <formula>$C$4</formula>
    </cfRule>
  </conditionalFormatting>
  <conditionalFormatting sqref="N32">
    <cfRule type="cellIs" dxfId="5137" priority="3027" operator="lessThan">
      <formula>$C$4</formula>
    </cfRule>
  </conditionalFormatting>
  <conditionalFormatting sqref="N33">
    <cfRule type="cellIs" dxfId="5136" priority="3028" operator="lessThan">
      <formula>$C$4</formula>
    </cfRule>
  </conditionalFormatting>
  <conditionalFormatting sqref="N33">
    <cfRule type="cellIs" dxfId="5135" priority="3029" operator="lessThan">
      <formula>$C$4</formula>
    </cfRule>
  </conditionalFormatting>
  <conditionalFormatting sqref="N34">
    <cfRule type="cellIs" dxfId="5134" priority="3030" operator="lessThan">
      <formula>$C$4</formula>
    </cfRule>
  </conditionalFormatting>
  <conditionalFormatting sqref="N34">
    <cfRule type="cellIs" dxfId="5133" priority="3031" operator="lessThan">
      <formula>$C$4</formula>
    </cfRule>
  </conditionalFormatting>
  <conditionalFormatting sqref="N35">
    <cfRule type="cellIs" dxfId="5132" priority="3032" operator="lessThan">
      <formula>$C$4</formula>
    </cfRule>
  </conditionalFormatting>
  <conditionalFormatting sqref="N35">
    <cfRule type="cellIs" dxfId="5131" priority="3033" operator="lessThan">
      <formula>$C$4</formula>
    </cfRule>
  </conditionalFormatting>
  <conditionalFormatting sqref="N36">
    <cfRule type="cellIs" dxfId="5130" priority="3034" operator="lessThan">
      <formula>$C$4</formula>
    </cfRule>
  </conditionalFormatting>
  <conditionalFormatting sqref="N36">
    <cfRule type="cellIs" dxfId="5129" priority="3035" operator="lessThan">
      <formula>$C$4</formula>
    </cfRule>
  </conditionalFormatting>
  <conditionalFormatting sqref="N37">
    <cfRule type="cellIs" dxfId="5128" priority="3036" operator="lessThan">
      <formula>$C$4</formula>
    </cfRule>
  </conditionalFormatting>
  <conditionalFormatting sqref="N37">
    <cfRule type="cellIs" dxfId="5127" priority="3037" operator="lessThan">
      <formula>$C$4</formula>
    </cfRule>
  </conditionalFormatting>
  <conditionalFormatting sqref="N38">
    <cfRule type="cellIs" dxfId="5126" priority="3038" operator="lessThan">
      <formula>$C$4</formula>
    </cfRule>
  </conditionalFormatting>
  <conditionalFormatting sqref="N38">
    <cfRule type="cellIs" dxfId="5125" priority="3039" operator="lessThan">
      <formula>$C$4</formula>
    </cfRule>
  </conditionalFormatting>
  <conditionalFormatting sqref="N39">
    <cfRule type="cellIs" dxfId="5124" priority="3040" operator="lessThan">
      <formula>$C$4</formula>
    </cfRule>
  </conditionalFormatting>
  <conditionalFormatting sqref="N39">
    <cfRule type="cellIs" dxfId="5123" priority="3041" operator="lessThan">
      <formula>$C$4</formula>
    </cfRule>
  </conditionalFormatting>
  <conditionalFormatting sqref="N40">
    <cfRule type="cellIs" dxfId="5122" priority="3042" operator="lessThan">
      <formula>$C$4</formula>
    </cfRule>
  </conditionalFormatting>
  <conditionalFormatting sqref="N40">
    <cfRule type="cellIs" dxfId="5121" priority="3043" operator="lessThan">
      <formula>$C$4</formula>
    </cfRule>
  </conditionalFormatting>
  <conditionalFormatting sqref="N41">
    <cfRule type="cellIs" dxfId="5120" priority="3044" operator="lessThan">
      <formula>$C$4</formula>
    </cfRule>
  </conditionalFormatting>
  <conditionalFormatting sqref="N41">
    <cfRule type="cellIs" dxfId="5119" priority="3045" operator="lessThan">
      <formula>$C$4</formula>
    </cfRule>
  </conditionalFormatting>
  <conditionalFormatting sqref="N42">
    <cfRule type="cellIs" dxfId="5118" priority="3046" operator="lessThan">
      <formula>$C$4</formula>
    </cfRule>
  </conditionalFormatting>
  <conditionalFormatting sqref="N42">
    <cfRule type="cellIs" dxfId="5117" priority="3047" operator="lessThan">
      <formula>$C$4</formula>
    </cfRule>
  </conditionalFormatting>
  <conditionalFormatting sqref="N43">
    <cfRule type="cellIs" dxfId="5116" priority="3048" operator="lessThan">
      <formula>$C$4</formula>
    </cfRule>
  </conditionalFormatting>
  <conditionalFormatting sqref="N43">
    <cfRule type="cellIs" dxfId="5115" priority="3049" operator="lessThan">
      <formula>$C$4</formula>
    </cfRule>
  </conditionalFormatting>
  <conditionalFormatting sqref="N44">
    <cfRule type="cellIs" dxfId="5114" priority="3050" operator="lessThan">
      <formula>$C$4</formula>
    </cfRule>
  </conditionalFormatting>
  <conditionalFormatting sqref="N44">
    <cfRule type="cellIs" dxfId="5113" priority="3051" operator="lessThan">
      <formula>$C$4</formula>
    </cfRule>
  </conditionalFormatting>
  <conditionalFormatting sqref="N45">
    <cfRule type="cellIs" dxfId="5112" priority="3052" operator="lessThan">
      <formula>$C$4</formula>
    </cfRule>
  </conditionalFormatting>
  <conditionalFormatting sqref="N45">
    <cfRule type="cellIs" dxfId="5111" priority="3053" operator="lessThan">
      <formula>$C$4</formula>
    </cfRule>
  </conditionalFormatting>
  <conditionalFormatting sqref="N46">
    <cfRule type="cellIs" dxfId="5110" priority="3054" operator="lessThan">
      <formula>$C$4</formula>
    </cfRule>
  </conditionalFormatting>
  <conditionalFormatting sqref="N46">
    <cfRule type="cellIs" dxfId="5109" priority="3055" operator="lessThan">
      <formula>$C$4</formula>
    </cfRule>
  </conditionalFormatting>
  <conditionalFormatting sqref="N47">
    <cfRule type="cellIs" dxfId="5108" priority="3056" operator="lessThan">
      <formula>$C$4</formula>
    </cfRule>
  </conditionalFormatting>
  <conditionalFormatting sqref="N47">
    <cfRule type="cellIs" dxfId="5107" priority="3057" operator="lessThan">
      <formula>$C$4</formula>
    </cfRule>
  </conditionalFormatting>
  <conditionalFormatting sqref="N48">
    <cfRule type="cellIs" dxfId="5106" priority="3058" operator="lessThan">
      <formula>$C$4</formula>
    </cfRule>
  </conditionalFormatting>
  <conditionalFormatting sqref="N48">
    <cfRule type="cellIs" dxfId="5105" priority="3059" operator="lessThan">
      <formula>$C$4</formula>
    </cfRule>
  </conditionalFormatting>
  <conditionalFormatting sqref="N49">
    <cfRule type="cellIs" dxfId="5104" priority="3060" operator="lessThan">
      <formula>$C$4</formula>
    </cfRule>
  </conditionalFormatting>
  <conditionalFormatting sqref="N49">
    <cfRule type="cellIs" dxfId="5103" priority="3061" operator="lessThan">
      <formula>$C$4</formula>
    </cfRule>
  </conditionalFormatting>
  <conditionalFormatting sqref="N50">
    <cfRule type="cellIs" dxfId="5102" priority="3062" operator="lessThan">
      <formula>$C$4</formula>
    </cfRule>
  </conditionalFormatting>
  <conditionalFormatting sqref="N50">
    <cfRule type="cellIs" dxfId="5101" priority="3063" operator="lessThan">
      <formula>$C$4</formula>
    </cfRule>
  </conditionalFormatting>
  <conditionalFormatting sqref="N51">
    <cfRule type="cellIs" dxfId="5100" priority="3064" operator="lessThan">
      <formula>$C$4</formula>
    </cfRule>
  </conditionalFormatting>
  <conditionalFormatting sqref="N51">
    <cfRule type="cellIs" dxfId="5099" priority="3065" operator="lessThan">
      <formula>$C$4</formula>
    </cfRule>
  </conditionalFormatting>
  <conditionalFormatting sqref="N52">
    <cfRule type="cellIs" dxfId="5098" priority="3066" operator="lessThan">
      <formula>$C$4</formula>
    </cfRule>
  </conditionalFormatting>
  <conditionalFormatting sqref="N52">
    <cfRule type="cellIs" dxfId="5097" priority="3067" operator="lessThan">
      <formula>$C$4</formula>
    </cfRule>
  </conditionalFormatting>
  <conditionalFormatting sqref="N53">
    <cfRule type="cellIs" dxfId="5096" priority="3068" operator="lessThan">
      <formula>$C$4</formula>
    </cfRule>
  </conditionalFormatting>
  <conditionalFormatting sqref="N53">
    <cfRule type="cellIs" dxfId="5095" priority="3069" operator="lessThan">
      <formula>$C$4</formula>
    </cfRule>
  </conditionalFormatting>
  <conditionalFormatting sqref="N54">
    <cfRule type="cellIs" dxfId="5094" priority="3070" operator="lessThan">
      <formula>$C$4</formula>
    </cfRule>
  </conditionalFormatting>
  <conditionalFormatting sqref="N54">
    <cfRule type="cellIs" dxfId="5093" priority="3071" operator="lessThan">
      <formula>$C$4</formula>
    </cfRule>
  </conditionalFormatting>
  <conditionalFormatting sqref="N55">
    <cfRule type="cellIs" dxfId="5092" priority="3072" operator="lessThan">
      <formula>$C$4</formula>
    </cfRule>
  </conditionalFormatting>
  <conditionalFormatting sqref="N55">
    <cfRule type="cellIs" dxfId="5091" priority="3073" operator="lessThan">
      <formula>$C$4</formula>
    </cfRule>
  </conditionalFormatting>
  <conditionalFormatting sqref="N56">
    <cfRule type="cellIs" dxfId="5090" priority="3074" operator="lessThan">
      <formula>$C$4</formula>
    </cfRule>
  </conditionalFormatting>
  <conditionalFormatting sqref="N56">
    <cfRule type="cellIs" dxfId="5089" priority="3075" operator="lessThan">
      <formula>$C$4</formula>
    </cfRule>
  </conditionalFormatting>
  <conditionalFormatting sqref="N57">
    <cfRule type="cellIs" dxfId="5088" priority="3076" operator="lessThan">
      <formula>$C$4</formula>
    </cfRule>
  </conditionalFormatting>
  <conditionalFormatting sqref="N57">
    <cfRule type="cellIs" dxfId="5087" priority="3077" operator="lessThan">
      <formula>$C$4</formula>
    </cfRule>
  </conditionalFormatting>
  <conditionalFormatting sqref="N58">
    <cfRule type="cellIs" dxfId="5086" priority="3078" operator="lessThan">
      <formula>$C$4</formula>
    </cfRule>
  </conditionalFormatting>
  <conditionalFormatting sqref="N58">
    <cfRule type="cellIs" dxfId="5085" priority="3079" operator="lessThan">
      <formula>$C$4</formula>
    </cfRule>
  </conditionalFormatting>
  <conditionalFormatting sqref="N59">
    <cfRule type="cellIs" dxfId="5084" priority="3080" operator="lessThan">
      <formula>$C$4</formula>
    </cfRule>
  </conditionalFormatting>
  <conditionalFormatting sqref="N59">
    <cfRule type="cellIs" dxfId="5083" priority="3081" operator="lessThan">
      <formula>$C$4</formula>
    </cfRule>
  </conditionalFormatting>
  <conditionalFormatting sqref="N60">
    <cfRule type="cellIs" dxfId="5082" priority="3082" operator="lessThan">
      <formula>$C$4</formula>
    </cfRule>
  </conditionalFormatting>
  <conditionalFormatting sqref="N60">
    <cfRule type="cellIs" dxfId="5081" priority="3083" operator="lessThan">
      <formula>$C$4</formula>
    </cfRule>
  </conditionalFormatting>
  <conditionalFormatting sqref="O11">
    <cfRule type="cellIs" dxfId="5080" priority="3084" operator="lessThan">
      <formula>$C$4</formula>
    </cfRule>
  </conditionalFormatting>
  <conditionalFormatting sqref="O11">
    <cfRule type="cellIs" dxfId="5079" priority="3085" operator="lessThan">
      <formula>$C$4</formula>
    </cfRule>
  </conditionalFormatting>
  <conditionalFormatting sqref="O12">
    <cfRule type="cellIs" dxfId="5078" priority="3086" operator="lessThan">
      <formula>$C$4</formula>
    </cfRule>
  </conditionalFormatting>
  <conditionalFormatting sqref="O12">
    <cfRule type="cellIs" dxfId="5077" priority="3087" operator="lessThan">
      <formula>$C$4</formula>
    </cfRule>
  </conditionalFormatting>
  <conditionalFormatting sqref="O13">
    <cfRule type="cellIs" dxfId="5076" priority="3088" operator="lessThan">
      <formula>$C$4</formula>
    </cfRule>
  </conditionalFormatting>
  <conditionalFormatting sqref="O13">
    <cfRule type="cellIs" dxfId="5075" priority="3089" operator="lessThan">
      <formula>$C$4</formula>
    </cfRule>
  </conditionalFormatting>
  <conditionalFormatting sqref="O14">
    <cfRule type="cellIs" dxfId="5074" priority="3090" operator="lessThan">
      <formula>$C$4</formula>
    </cfRule>
  </conditionalFormatting>
  <conditionalFormatting sqref="O14">
    <cfRule type="cellIs" dxfId="5073" priority="3091" operator="lessThan">
      <formula>$C$4</formula>
    </cfRule>
  </conditionalFormatting>
  <conditionalFormatting sqref="O15">
    <cfRule type="cellIs" dxfId="5072" priority="3092" operator="lessThan">
      <formula>$C$4</formula>
    </cfRule>
  </conditionalFormatting>
  <conditionalFormatting sqref="O15">
    <cfRule type="cellIs" dxfId="5071" priority="3093" operator="lessThan">
      <formula>$C$4</formula>
    </cfRule>
  </conditionalFormatting>
  <conditionalFormatting sqref="O16">
    <cfRule type="cellIs" dxfId="5070" priority="3094" operator="lessThan">
      <formula>$C$4</formula>
    </cfRule>
  </conditionalFormatting>
  <conditionalFormatting sqref="O16">
    <cfRule type="cellIs" dxfId="5069" priority="3095" operator="lessThan">
      <formula>$C$4</formula>
    </cfRule>
  </conditionalFormatting>
  <conditionalFormatting sqref="O17">
    <cfRule type="cellIs" dxfId="5068" priority="3096" operator="lessThan">
      <formula>$C$4</formula>
    </cfRule>
  </conditionalFormatting>
  <conditionalFormatting sqref="O17">
    <cfRule type="cellIs" dxfId="5067" priority="3097" operator="lessThan">
      <formula>$C$4</formula>
    </cfRule>
  </conditionalFormatting>
  <conditionalFormatting sqref="O18">
    <cfRule type="cellIs" dxfId="5066" priority="3098" operator="lessThan">
      <formula>$C$4</formula>
    </cfRule>
  </conditionalFormatting>
  <conditionalFormatting sqref="O18">
    <cfRule type="cellIs" dxfId="5065" priority="3099" operator="lessThan">
      <formula>$C$4</formula>
    </cfRule>
  </conditionalFormatting>
  <conditionalFormatting sqref="O19">
    <cfRule type="cellIs" dxfId="5064" priority="3100" operator="lessThan">
      <formula>$C$4</formula>
    </cfRule>
  </conditionalFormatting>
  <conditionalFormatting sqref="O19">
    <cfRule type="cellIs" dxfId="5063" priority="3101" operator="lessThan">
      <formula>$C$4</formula>
    </cfRule>
  </conditionalFormatting>
  <conditionalFormatting sqref="O20">
    <cfRule type="cellIs" dxfId="5062" priority="3102" operator="lessThan">
      <formula>$C$4</formula>
    </cfRule>
  </conditionalFormatting>
  <conditionalFormatting sqref="O20">
    <cfRule type="cellIs" dxfId="5061" priority="3103" operator="lessThan">
      <formula>$C$4</formula>
    </cfRule>
  </conditionalFormatting>
  <conditionalFormatting sqref="O21">
    <cfRule type="cellIs" dxfId="5060" priority="3104" operator="lessThan">
      <formula>$C$4</formula>
    </cfRule>
  </conditionalFormatting>
  <conditionalFormatting sqref="O21">
    <cfRule type="cellIs" dxfId="5059" priority="3105" operator="lessThan">
      <formula>$C$4</formula>
    </cfRule>
  </conditionalFormatting>
  <conditionalFormatting sqref="O22">
    <cfRule type="cellIs" dxfId="5058" priority="3106" operator="lessThan">
      <formula>$C$4</formula>
    </cfRule>
  </conditionalFormatting>
  <conditionalFormatting sqref="O22">
    <cfRule type="cellIs" dxfId="5057" priority="3107" operator="lessThan">
      <formula>$C$4</formula>
    </cfRule>
  </conditionalFormatting>
  <conditionalFormatting sqref="O23">
    <cfRule type="cellIs" dxfId="5056" priority="3108" operator="lessThan">
      <formula>$C$4</formula>
    </cfRule>
  </conditionalFormatting>
  <conditionalFormatting sqref="O23">
    <cfRule type="cellIs" dxfId="5055" priority="3109" operator="lessThan">
      <formula>$C$4</formula>
    </cfRule>
  </conditionalFormatting>
  <conditionalFormatting sqref="O24">
    <cfRule type="cellIs" dxfId="5054" priority="3110" operator="lessThan">
      <formula>$C$4</formula>
    </cfRule>
  </conditionalFormatting>
  <conditionalFormatting sqref="O24">
    <cfRule type="cellIs" dxfId="5053" priority="3111" operator="lessThan">
      <formula>$C$4</formula>
    </cfRule>
  </conditionalFormatting>
  <conditionalFormatting sqref="O25">
    <cfRule type="cellIs" dxfId="5052" priority="3112" operator="lessThan">
      <formula>$C$4</formula>
    </cfRule>
  </conditionalFormatting>
  <conditionalFormatting sqref="O25">
    <cfRule type="cellIs" dxfId="5051" priority="3113" operator="lessThan">
      <formula>$C$4</formula>
    </cfRule>
  </conditionalFormatting>
  <conditionalFormatting sqref="O26">
    <cfRule type="cellIs" dxfId="5050" priority="3114" operator="lessThan">
      <formula>$C$4</formula>
    </cfRule>
  </conditionalFormatting>
  <conditionalFormatting sqref="O26">
    <cfRule type="cellIs" dxfId="5049" priority="3115" operator="lessThan">
      <formula>$C$4</formula>
    </cfRule>
  </conditionalFormatting>
  <conditionalFormatting sqref="O27">
    <cfRule type="cellIs" dxfId="5048" priority="3116" operator="lessThan">
      <formula>$C$4</formula>
    </cfRule>
  </conditionalFormatting>
  <conditionalFormatting sqref="O27">
    <cfRule type="cellIs" dxfId="5047" priority="3117" operator="lessThan">
      <formula>$C$4</formula>
    </cfRule>
  </conditionalFormatting>
  <conditionalFormatting sqref="O28">
    <cfRule type="cellIs" dxfId="5046" priority="3118" operator="lessThan">
      <formula>$C$4</formula>
    </cfRule>
  </conditionalFormatting>
  <conditionalFormatting sqref="O28">
    <cfRule type="cellIs" dxfId="5045" priority="3119" operator="lessThan">
      <formula>$C$4</formula>
    </cfRule>
  </conditionalFormatting>
  <conditionalFormatting sqref="O29">
    <cfRule type="cellIs" dxfId="5044" priority="3120" operator="lessThan">
      <formula>$C$4</formula>
    </cfRule>
  </conditionalFormatting>
  <conditionalFormatting sqref="O29">
    <cfRule type="cellIs" dxfId="5043" priority="3121" operator="lessThan">
      <formula>$C$4</formula>
    </cfRule>
  </conditionalFormatting>
  <conditionalFormatting sqref="O30">
    <cfRule type="cellIs" dxfId="5042" priority="3122" operator="lessThan">
      <formula>$C$4</formula>
    </cfRule>
  </conditionalFormatting>
  <conditionalFormatting sqref="O30">
    <cfRule type="cellIs" dxfId="5041" priority="3123" operator="lessThan">
      <formula>$C$4</formula>
    </cfRule>
  </conditionalFormatting>
  <conditionalFormatting sqref="O31">
    <cfRule type="cellIs" dxfId="5040" priority="3124" operator="lessThan">
      <formula>$C$4</formula>
    </cfRule>
  </conditionalFormatting>
  <conditionalFormatting sqref="O31">
    <cfRule type="cellIs" dxfId="5039" priority="3125" operator="lessThan">
      <formula>$C$4</formula>
    </cfRule>
  </conditionalFormatting>
  <conditionalFormatting sqref="O32">
    <cfRule type="cellIs" dxfId="5038" priority="3126" operator="lessThan">
      <formula>$C$4</formula>
    </cfRule>
  </conditionalFormatting>
  <conditionalFormatting sqref="O32">
    <cfRule type="cellIs" dxfId="5037" priority="3127" operator="lessThan">
      <formula>$C$4</formula>
    </cfRule>
  </conditionalFormatting>
  <conditionalFormatting sqref="O33">
    <cfRule type="cellIs" dxfId="5036" priority="3128" operator="lessThan">
      <formula>$C$4</formula>
    </cfRule>
  </conditionalFormatting>
  <conditionalFormatting sqref="O33">
    <cfRule type="cellIs" dxfId="5035" priority="3129" operator="lessThan">
      <formula>$C$4</formula>
    </cfRule>
  </conditionalFormatting>
  <conditionalFormatting sqref="O34">
    <cfRule type="cellIs" dxfId="5034" priority="3130" operator="lessThan">
      <formula>$C$4</formula>
    </cfRule>
  </conditionalFormatting>
  <conditionalFormatting sqref="O34">
    <cfRule type="cellIs" dxfId="5033" priority="3131" operator="lessThan">
      <formula>$C$4</formula>
    </cfRule>
  </conditionalFormatting>
  <conditionalFormatting sqref="O35">
    <cfRule type="cellIs" dxfId="5032" priority="3132" operator="lessThan">
      <formula>$C$4</formula>
    </cfRule>
  </conditionalFormatting>
  <conditionalFormatting sqref="O35">
    <cfRule type="cellIs" dxfId="5031" priority="3133" operator="lessThan">
      <formula>$C$4</formula>
    </cfRule>
  </conditionalFormatting>
  <conditionalFormatting sqref="O36">
    <cfRule type="cellIs" dxfId="5030" priority="3134" operator="lessThan">
      <formula>$C$4</formula>
    </cfRule>
  </conditionalFormatting>
  <conditionalFormatting sqref="O36">
    <cfRule type="cellIs" dxfId="5029" priority="3135" operator="lessThan">
      <formula>$C$4</formula>
    </cfRule>
  </conditionalFormatting>
  <conditionalFormatting sqref="O37">
    <cfRule type="cellIs" dxfId="5028" priority="3136" operator="lessThan">
      <formula>$C$4</formula>
    </cfRule>
  </conditionalFormatting>
  <conditionalFormatting sqref="O37">
    <cfRule type="cellIs" dxfId="5027" priority="3137" operator="lessThan">
      <formula>$C$4</formula>
    </cfRule>
  </conditionalFormatting>
  <conditionalFormatting sqref="O38">
    <cfRule type="cellIs" dxfId="5026" priority="3138" operator="lessThan">
      <formula>$C$4</formula>
    </cfRule>
  </conditionalFormatting>
  <conditionalFormatting sqref="O38">
    <cfRule type="cellIs" dxfId="5025" priority="3139" operator="lessThan">
      <formula>$C$4</formula>
    </cfRule>
  </conditionalFormatting>
  <conditionalFormatting sqref="O39">
    <cfRule type="cellIs" dxfId="5024" priority="3140" operator="lessThan">
      <formula>$C$4</formula>
    </cfRule>
  </conditionalFormatting>
  <conditionalFormatting sqref="O39">
    <cfRule type="cellIs" dxfId="5023" priority="3141" operator="lessThan">
      <formula>$C$4</formula>
    </cfRule>
  </conditionalFormatting>
  <conditionalFormatting sqref="O40">
    <cfRule type="cellIs" dxfId="5022" priority="3142" operator="lessThan">
      <formula>$C$4</formula>
    </cfRule>
  </conditionalFormatting>
  <conditionalFormatting sqref="O40">
    <cfRule type="cellIs" dxfId="5021" priority="3143" operator="lessThan">
      <formula>$C$4</formula>
    </cfRule>
  </conditionalFormatting>
  <conditionalFormatting sqref="O41">
    <cfRule type="cellIs" dxfId="5020" priority="3144" operator="lessThan">
      <formula>$C$4</formula>
    </cfRule>
  </conditionalFormatting>
  <conditionalFormatting sqref="O41">
    <cfRule type="cellIs" dxfId="5019" priority="3145" operator="lessThan">
      <formula>$C$4</formula>
    </cfRule>
  </conditionalFormatting>
  <conditionalFormatting sqref="O42">
    <cfRule type="cellIs" dxfId="5018" priority="3146" operator="lessThan">
      <formula>$C$4</formula>
    </cfRule>
  </conditionalFormatting>
  <conditionalFormatting sqref="O42">
    <cfRule type="cellIs" dxfId="5017" priority="3147" operator="lessThan">
      <formula>$C$4</formula>
    </cfRule>
  </conditionalFormatting>
  <conditionalFormatting sqref="O43">
    <cfRule type="cellIs" dxfId="5016" priority="3148" operator="lessThan">
      <formula>$C$4</formula>
    </cfRule>
  </conditionalFormatting>
  <conditionalFormatting sqref="O43">
    <cfRule type="cellIs" dxfId="5015" priority="3149" operator="lessThan">
      <formula>$C$4</formula>
    </cfRule>
  </conditionalFormatting>
  <conditionalFormatting sqref="O44">
    <cfRule type="cellIs" dxfId="5014" priority="3150" operator="lessThan">
      <formula>$C$4</formula>
    </cfRule>
  </conditionalFormatting>
  <conditionalFormatting sqref="O44">
    <cfRule type="cellIs" dxfId="5013" priority="3151" operator="lessThan">
      <formula>$C$4</formula>
    </cfRule>
  </conditionalFormatting>
  <conditionalFormatting sqref="O45">
    <cfRule type="cellIs" dxfId="5012" priority="3152" operator="lessThan">
      <formula>$C$4</formula>
    </cfRule>
  </conditionalFormatting>
  <conditionalFormatting sqref="O45">
    <cfRule type="cellIs" dxfId="5011" priority="3153" operator="lessThan">
      <formula>$C$4</formula>
    </cfRule>
  </conditionalFormatting>
  <conditionalFormatting sqref="O46">
    <cfRule type="cellIs" dxfId="5010" priority="3154" operator="lessThan">
      <formula>$C$4</formula>
    </cfRule>
  </conditionalFormatting>
  <conditionalFormatting sqref="O46">
    <cfRule type="cellIs" dxfId="5009" priority="3155" operator="lessThan">
      <formula>$C$4</formula>
    </cfRule>
  </conditionalFormatting>
  <conditionalFormatting sqref="O47">
    <cfRule type="cellIs" dxfId="5008" priority="3156" operator="lessThan">
      <formula>$C$4</formula>
    </cfRule>
  </conditionalFormatting>
  <conditionalFormatting sqref="O47">
    <cfRule type="cellIs" dxfId="5007" priority="3157" operator="lessThan">
      <formula>$C$4</formula>
    </cfRule>
  </conditionalFormatting>
  <conditionalFormatting sqref="O48">
    <cfRule type="cellIs" dxfId="5006" priority="3158" operator="lessThan">
      <formula>$C$4</formula>
    </cfRule>
  </conditionalFormatting>
  <conditionalFormatting sqref="O48">
    <cfRule type="cellIs" dxfId="5005" priority="3159" operator="lessThan">
      <formula>$C$4</formula>
    </cfRule>
  </conditionalFormatting>
  <conditionalFormatting sqref="O49">
    <cfRule type="cellIs" dxfId="5004" priority="3160" operator="lessThan">
      <formula>$C$4</formula>
    </cfRule>
  </conditionalFormatting>
  <conditionalFormatting sqref="O49">
    <cfRule type="cellIs" dxfId="5003" priority="3161" operator="lessThan">
      <formula>$C$4</formula>
    </cfRule>
  </conditionalFormatting>
  <conditionalFormatting sqref="O50">
    <cfRule type="cellIs" dxfId="5002" priority="3162" operator="lessThan">
      <formula>$C$4</formula>
    </cfRule>
  </conditionalFormatting>
  <conditionalFormatting sqref="O50">
    <cfRule type="cellIs" dxfId="5001" priority="3163" operator="lessThan">
      <formula>$C$4</formula>
    </cfRule>
  </conditionalFormatting>
  <conditionalFormatting sqref="O51">
    <cfRule type="cellIs" dxfId="5000" priority="3164" operator="lessThan">
      <formula>$C$4</formula>
    </cfRule>
  </conditionalFormatting>
  <conditionalFormatting sqref="O51">
    <cfRule type="cellIs" dxfId="4999" priority="3165" operator="lessThan">
      <formula>$C$4</formula>
    </cfRule>
  </conditionalFormatting>
  <conditionalFormatting sqref="O52">
    <cfRule type="cellIs" dxfId="4998" priority="3166" operator="lessThan">
      <formula>$C$4</formula>
    </cfRule>
  </conditionalFormatting>
  <conditionalFormatting sqref="O52">
    <cfRule type="cellIs" dxfId="4997" priority="3167" operator="lessThan">
      <formula>$C$4</formula>
    </cfRule>
  </conditionalFormatting>
  <conditionalFormatting sqref="O53">
    <cfRule type="cellIs" dxfId="4996" priority="3168" operator="lessThan">
      <formula>$C$4</formula>
    </cfRule>
  </conditionalFormatting>
  <conditionalFormatting sqref="O53">
    <cfRule type="cellIs" dxfId="4995" priority="3169" operator="lessThan">
      <formula>$C$4</formula>
    </cfRule>
  </conditionalFormatting>
  <conditionalFormatting sqref="O54">
    <cfRule type="cellIs" dxfId="4994" priority="3170" operator="lessThan">
      <formula>$C$4</formula>
    </cfRule>
  </conditionalFormatting>
  <conditionalFormatting sqref="O54">
    <cfRule type="cellIs" dxfId="4993" priority="3171" operator="lessThan">
      <formula>$C$4</formula>
    </cfRule>
  </conditionalFormatting>
  <conditionalFormatting sqref="O55">
    <cfRule type="cellIs" dxfId="4992" priority="3172" operator="lessThan">
      <formula>$C$4</formula>
    </cfRule>
  </conditionalFormatting>
  <conditionalFormatting sqref="O55">
    <cfRule type="cellIs" dxfId="4991" priority="3173" operator="lessThan">
      <formula>$C$4</formula>
    </cfRule>
  </conditionalFormatting>
  <conditionalFormatting sqref="O56">
    <cfRule type="cellIs" dxfId="4990" priority="3174" operator="lessThan">
      <formula>$C$4</formula>
    </cfRule>
  </conditionalFormatting>
  <conditionalFormatting sqref="O56">
    <cfRule type="cellIs" dxfId="4989" priority="3175" operator="lessThan">
      <formula>$C$4</formula>
    </cfRule>
  </conditionalFormatting>
  <conditionalFormatting sqref="O57">
    <cfRule type="cellIs" dxfId="4988" priority="3176" operator="lessThan">
      <formula>$C$4</formula>
    </cfRule>
  </conditionalFormatting>
  <conditionalFormatting sqref="O57">
    <cfRule type="cellIs" dxfId="4987" priority="3177" operator="lessThan">
      <formula>$C$4</formula>
    </cfRule>
  </conditionalFormatting>
  <conditionalFormatting sqref="O58">
    <cfRule type="cellIs" dxfId="4986" priority="3178" operator="lessThan">
      <formula>$C$4</formula>
    </cfRule>
  </conditionalFormatting>
  <conditionalFormatting sqref="O58">
    <cfRule type="cellIs" dxfId="4985" priority="3179" operator="lessThan">
      <formula>$C$4</formula>
    </cfRule>
  </conditionalFormatting>
  <conditionalFormatting sqref="O59">
    <cfRule type="cellIs" dxfId="4984" priority="3180" operator="lessThan">
      <formula>$C$4</formula>
    </cfRule>
  </conditionalFormatting>
  <conditionalFormatting sqref="O59">
    <cfRule type="cellIs" dxfId="4983" priority="3181" operator="lessThan">
      <formula>$C$4</formula>
    </cfRule>
  </conditionalFormatting>
  <conditionalFormatting sqref="O60">
    <cfRule type="cellIs" dxfId="4982" priority="3182" operator="lessThan">
      <formula>$C$4</formula>
    </cfRule>
  </conditionalFormatting>
  <conditionalFormatting sqref="O60">
    <cfRule type="cellIs" dxfId="4981" priority="3183" operator="lessThan">
      <formula>$C$4</formula>
    </cfRule>
  </conditionalFormatting>
  <conditionalFormatting sqref="AZ11">
    <cfRule type="cellIs" dxfId="4980" priority="3184" operator="lessThan">
      <formula>$C$4</formula>
    </cfRule>
  </conditionalFormatting>
  <conditionalFormatting sqref="AZ12">
    <cfRule type="cellIs" dxfId="4979" priority="3185" operator="lessThan">
      <formula>$C$4</formula>
    </cfRule>
  </conditionalFormatting>
  <conditionalFormatting sqref="AZ13">
    <cfRule type="cellIs" dxfId="4978" priority="3186" operator="lessThan">
      <formula>$C$4</formula>
    </cfRule>
  </conditionalFormatting>
  <conditionalFormatting sqref="AZ14">
    <cfRule type="cellIs" dxfId="4977" priority="3187" operator="lessThan">
      <formula>$C$4</formula>
    </cfRule>
  </conditionalFormatting>
  <conditionalFormatting sqref="AZ15">
    <cfRule type="cellIs" dxfId="4976" priority="3188" operator="lessThan">
      <formula>$C$4</formula>
    </cfRule>
  </conditionalFormatting>
  <conditionalFormatting sqref="AZ16">
    <cfRule type="cellIs" dxfId="4975" priority="3189" operator="lessThan">
      <formula>$C$4</formula>
    </cfRule>
  </conditionalFormatting>
  <conditionalFormatting sqref="AZ17">
    <cfRule type="cellIs" dxfId="4974" priority="3190" operator="lessThan">
      <formula>$C$4</formula>
    </cfRule>
  </conditionalFormatting>
  <conditionalFormatting sqref="AZ18">
    <cfRule type="cellIs" dxfId="4973" priority="3191" operator="lessThan">
      <formula>$C$4</formula>
    </cfRule>
  </conditionalFormatting>
  <conditionalFormatting sqref="AZ19">
    <cfRule type="cellIs" dxfId="4972" priority="3192" operator="lessThan">
      <formula>$C$4</formula>
    </cfRule>
  </conditionalFormatting>
  <conditionalFormatting sqref="AZ20">
    <cfRule type="cellIs" dxfId="4971" priority="3193" operator="lessThan">
      <formula>$C$4</formula>
    </cfRule>
  </conditionalFormatting>
  <conditionalFormatting sqref="AZ21">
    <cfRule type="cellIs" dxfId="4970" priority="3194" operator="lessThan">
      <formula>$C$4</formula>
    </cfRule>
  </conditionalFormatting>
  <conditionalFormatting sqref="AZ22">
    <cfRule type="cellIs" dxfId="4969" priority="3195" operator="lessThan">
      <formula>$C$4</formula>
    </cfRule>
  </conditionalFormatting>
  <conditionalFormatting sqref="AZ23">
    <cfRule type="cellIs" dxfId="4968" priority="3196" operator="lessThan">
      <formula>$C$4</formula>
    </cfRule>
  </conditionalFormatting>
  <conditionalFormatting sqref="AZ24">
    <cfRule type="cellIs" dxfId="4967" priority="3197" operator="lessThan">
      <formula>$C$4</formula>
    </cfRule>
  </conditionalFormatting>
  <conditionalFormatting sqref="AZ25">
    <cfRule type="cellIs" dxfId="4966" priority="3198" operator="lessThan">
      <formula>$C$4</formula>
    </cfRule>
  </conditionalFormatting>
  <conditionalFormatting sqref="AZ26">
    <cfRule type="cellIs" dxfId="4965" priority="3199" operator="lessThan">
      <formula>$C$4</formula>
    </cfRule>
  </conditionalFormatting>
  <conditionalFormatting sqref="AZ27">
    <cfRule type="cellIs" dxfId="4964" priority="3200" operator="lessThan">
      <formula>$C$4</formula>
    </cfRule>
  </conditionalFormatting>
  <conditionalFormatting sqref="AZ28">
    <cfRule type="cellIs" dxfId="4963" priority="3201" operator="lessThan">
      <formula>$C$4</formula>
    </cfRule>
  </conditionalFormatting>
  <conditionalFormatting sqref="AZ29">
    <cfRule type="cellIs" dxfId="4962" priority="3202" operator="lessThan">
      <formula>$C$4</formula>
    </cfRule>
  </conditionalFormatting>
  <conditionalFormatting sqref="AZ30">
    <cfRule type="cellIs" dxfId="4961" priority="3203" operator="lessThan">
      <formula>$C$4</formula>
    </cfRule>
  </conditionalFormatting>
  <conditionalFormatting sqref="AZ31">
    <cfRule type="cellIs" dxfId="4960" priority="3204" operator="lessThan">
      <formula>$C$4</formula>
    </cfRule>
  </conditionalFormatting>
  <conditionalFormatting sqref="AZ32">
    <cfRule type="cellIs" dxfId="4959" priority="3205" operator="lessThan">
      <formula>$C$4</formula>
    </cfRule>
  </conditionalFormatting>
  <conditionalFormatting sqref="AZ33">
    <cfRule type="cellIs" dxfId="4958" priority="3206" operator="lessThan">
      <formula>$C$4</formula>
    </cfRule>
  </conditionalFormatting>
  <conditionalFormatting sqref="AZ34">
    <cfRule type="cellIs" dxfId="4957" priority="3207" operator="lessThan">
      <formula>$C$4</formula>
    </cfRule>
  </conditionalFormatting>
  <conditionalFormatting sqref="AZ35">
    <cfRule type="cellIs" dxfId="4956" priority="3208" operator="lessThan">
      <formula>$C$4</formula>
    </cfRule>
  </conditionalFormatting>
  <conditionalFormatting sqref="AZ36">
    <cfRule type="cellIs" dxfId="4955" priority="3209" operator="lessThan">
      <formula>$C$4</formula>
    </cfRule>
  </conditionalFormatting>
  <conditionalFormatting sqref="AZ37">
    <cfRule type="cellIs" dxfId="4954" priority="3210" operator="lessThan">
      <formula>$C$4</formula>
    </cfRule>
  </conditionalFormatting>
  <conditionalFormatting sqref="AZ38">
    <cfRule type="cellIs" dxfId="4953" priority="3211" operator="lessThan">
      <formula>$C$4</formula>
    </cfRule>
  </conditionalFormatting>
  <conditionalFormatting sqref="AZ39">
    <cfRule type="cellIs" dxfId="4952" priority="3212" operator="lessThan">
      <formula>$C$4</formula>
    </cfRule>
  </conditionalFormatting>
  <conditionalFormatting sqref="AZ40">
    <cfRule type="cellIs" dxfId="4951" priority="3213" operator="lessThan">
      <formula>$C$4</formula>
    </cfRule>
  </conditionalFormatting>
  <conditionalFormatting sqref="AZ41">
    <cfRule type="cellIs" dxfId="4950" priority="3214" operator="lessThan">
      <formula>$C$4</formula>
    </cfRule>
  </conditionalFormatting>
  <conditionalFormatting sqref="AZ42">
    <cfRule type="cellIs" dxfId="4949" priority="3215" operator="lessThan">
      <formula>$C$4</formula>
    </cfRule>
  </conditionalFormatting>
  <conditionalFormatting sqref="AZ43">
    <cfRule type="cellIs" dxfId="4948" priority="3216" operator="lessThan">
      <formula>$C$4</formula>
    </cfRule>
  </conditionalFormatting>
  <conditionalFormatting sqref="AZ44">
    <cfRule type="cellIs" dxfId="4947" priority="3217" operator="lessThan">
      <formula>$C$4</formula>
    </cfRule>
  </conditionalFormatting>
  <conditionalFormatting sqref="AZ45">
    <cfRule type="cellIs" dxfId="4946" priority="3218" operator="lessThan">
      <formula>$C$4</formula>
    </cfRule>
  </conditionalFormatting>
  <conditionalFormatting sqref="AZ46">
    <cfRule type="cellIs" dxfId="4945" priority="3219" operator="lessThan">
      <formula>$C$4</formula>
    </cfRule>
  </conditionalFormatting>
  <conditionalFormatting sqref="AZ47">
    <cfRule type="cellIs" dxfId="4944" priority="3220" operator="lessThan">
      <formula>$C$4</formula>
    </cfRule>
  </conditionalFormatting>
  <conditionalFormatting sqref="AZ48">
    <cfRule type="cellIs" dxfId="4943" priority="3221" operator="lessThan">
      <formula>$C$4</formula>
    </cfRule>
  </conditionalFormatting>
  <conditionalFormatting sqref="AZ49">
    <cfRule type="cellIs" dxfId="4942" priority="3222" operator="lessThan">
      <formula>$C$4</formula>
    </cfRule>
  </conditionalFormatting>
  <conditionalFormatting sqref="AZ50">
    <cfRule type="cellIs" dxfId="4941" priority="3223" operator="lessThan">
      <formula>$C$4</formula>
    </cfRule>
  </conditionalFormatting>
  <conditionalFormatting sqref="AZ51">
    <cfRule type="cellIs" dxfId="4940" priority="3224" operator="lessThan">
      <formula>$C$4</formula>
    </cfRule>
  </conditionalFormatting>
  <conditionalFormatting sqref="AZ52">
    <cfRule type="cellIs" dxfId="4939" priority="3225" operator="lessThan">
      <formula>$C$4</formula>
    </cfRule>
  </conditionalFormatting>
  <conditionalFormatting sqref="AZ53">
    <cfRule type="cellIs" dxfId="4938" priority="3226" operator="lessThan">
      <formula>$C$4</formula>
    </cfRule>
  </conditionalFormatting>
  <conditionalFormatting sqref="AZ54">
    <cfRule type="cellIs" dxfId="4937" priority="3227" operator="lessThan">
      <formula>$C$4</formula>
    </cfRule>
  </conditionalFormatting>
  <conditionalFormatting sqref="AZ55">
    <cfRule type="cellIs" dxfId="4936" priority="3228" operator="lessThan">
      <formula>$C$4</formula>
    </cfRule>
  </conditionalFormatting>
  <conditionalFormatting sqref="AZ56">
    <cfRule type="cellIs" dxfId="4935" priority="3229" operator="lessThan">
      <formula>$C$4</formula>
    </cfRule>
  </conditionalFormatting>
  <conditionalFormatting sqref="AZ57">
    <cfRule type="cellIs" dxfId="4934" priority="3230" operator="lessThan">
      <formula>$C$4</formula>
    </cfRule>
  </conditionalFormatting>
  <conditionalFormatting sqref="AZ58">
    <cfRule type="cellIs" dxfId="4933" priority="3231" operator="lessThan">
      <formula>$C$4</formula>
    </cfRule>
  </conditionalFormatting>
  <conditionalFormatting sqref="AZ59">
    <cfRule type="cellIs" dxfId="4932" priority="3232" operator="lessThan">
      <formula>$C$4</formula>
    </cfRule>
  </conditionalFormatting>
  <conditionalFormatting sqref="AZ60">
    <cfRule type="cellIs" dxfId="4931" priority="3233" operator="lessThan">
      <formula>$C$4</formula>
    </cfRule>
  </conditionalFormatting>
  <conditionalFormatting sqref="BA11">
    <cfRule type="cellIs" dxfId="4930" priority="3234" operator="lessThan">
      <formula>$C$4</formula>
    </cfRule>
  </conditionalFormatting>
  <conditionalFormatting sqref="BA12">
    <cfRule type="cellIs" dxfId="4929" priority="3235" operator="lessThan">
      <formula>$C$4</formula>
    </cfRule>
  </conditionalFormatting>
  <conditionalFormatting sqref="BA13">
    <cfRule type="cellIs" dxfId="4928" priority="3236" operator="lessThan">
      <formula>$C$4</formula>
    </cfRule>
  </conditionalFormatting>
  <conditionalFormatting sqref="BA14">
    <cfRule type="cellIs" dxfId="4927" priority="3237" operator="lessThan">
      <formula>$C$4</formula>
    </cfRule>
  </conditionalFormatting>
  <conditionalFormatting sqref="BA15">
    <cfRule type="cellIs" dxfId="4926" priority="3238" operator="lessThan">
      <formula>$C$4</formula>
    </cfRule>
  </conditionalFormatting>
  <conditionalFormatting sqref="BA16">
    <cfRule type="cellIs" dxfId="4925" priority="3239" operator="lessThan">
      <formula>$C$4</formula>
    </cfRule>
  </conditionalFormatting>
  <conditionalFormatting sqref="BA17">
    <cfRule type="cellIs" dxfId="4924" priority="3240" operator="lessThan">
      <formula>$C$4</formula>
    </cfRule>
  </conditionalFormatting>
  <conditionalFormatting sqref="BA18">
    <cfRule type="cellIs" dxfId="4923" priority="3241" operator="lessThan">
      <formula>$C$4</formula>
    </cfRule>
  </conditionalFormatting>
  <conditionalFormatting sqref="BA19">
    <cfRule type="cellIs" dxfId="4922" priority="3242" operator="lessThan">
      <formula>$C$4</formula>
    </cfRule>
  </conditionalFormatting>
  <conditionalFormatting sqref="BA20">
    <cfRule type="cellIs" dxfId="4921" priority="3243" operator="lessThan">
      <formula>$C$4</formula>
    </cfRule>
  </conditionalFormatting>
  <conditionalFormatting sqref="BA21">
    <cfRule type="cellIs" dxfId="4920" priority="3244" operator="lessThan">
      <formula>$C$4</formula>
    </cfRule>
  </conditionalFormatting>
  <conditionalFormatting sqref="BA22">
    <cfRule type="cellIs" dxfId="4919" priority="3245" operator="lessThan">
      <formula>$C$4</formula>
    </cfRule>
  </conditionalFormatting>
  <conditionalFormatting sqref="BA23">
    <cfRule type="cellIs" dxfId="4918" priority="3246" operator="lessThan">
      <formula>$C$4</formula>
    </cfRule>
  </conditionalFormatting>
  <conditionalFormatting sqref="BA24">
    <cfRule type="cellIs" dxfId="4917" priority="3247" operator="lessThan">
      <formula>$C$4</formula>
    </cfRule>
  </conditionalFormatting>
  <conditionalFormatting sqref="BA25">
    <cfRule type="cellIs" dxfId="4916" priority="3248" operator="lessThan">
      <formula>$C$4</formula>
    </cfRule>
  </conditionalFormatting>
  <conditionalFormatting sqref="BA26">
    <cfRule type="cellIs" dxfId="4915" priority="3249" operator="lessThan">
      <formula>$C$4</formula>
    </cfRule>
  </conditionalFormatting>
  <conditionalFormatting sqref="BA27">
    <cfRule type="cellIs" dxfId="4914" priority="3250" operator="lessThan">
      <formula>$C$4</formula>
    </cfRule>
  </conditionalFormatting>
  <conditionalFormatting sqref="BA28">
    <cfRule type="cellIs" dxfId="4913" priority="3251" operator="lessThan">
      <formula>$C$4</formula>
    </cfRule>
  </conditionalFormatting>
  <conditionalFormatting sqref="BA29">
    <cfRule type="cellIs" dxfId="4912" priority="3252" operator="lessThan">
      <formula>$C$4</formula>
    </cfRule>
  </conditionalFormatting>
  <conditionalFormatting sqref="BA30">
    <cfRule type="cellIs" dxfId="4911" priority="3253" operator="lessThan">
      <formula>$C$4</formula>
    </cfRule>
  </conditionalFormatting>
  <conditionalFormatting sqref="BA31">
    <cfRule type="cellIs" dxfId="4910" priority="3254" operator="lessThan">
      <formula>$C$4</formula>
    </cfRule>
  </conditionalFormatting>
  <conditionalFormatting sqref="BA32">
    <cfRule type="cellIs" dxfId="4909" priority="3255" operator="lessThan">
      <formula>$C$4</formula>
    </cfRule>
  </conditionalFormatting>
  <conditionalFormatting sqref="BA33">
    <cfRule type="cellIs" dxfId="4908" priority="3256" operator="lessThan">
      <formula>$C$4</formula>
    </cfRule>
  </conditionalFormatting>
  <conditionalFormatting sqref="BA34">
    <cfRule type="cellIs" dxfId="4907" priority="3257" operator="lessThan">
      <formula>$C$4</formula>
    </cfRule>
  </conditionalFormatting>
  <conditionalFormatting sqref="BA35">
    <cfRule type="cellIs" dxfId="4906" priority="3258" operator="lessThan">
      <formula>$C$4</formula>
    </cfRule>
  </conditionalFormatting>
  <conditionalFormatting sqref="BA36">
    <cfRule type="cellIs" dxfId="4905" priority="3259" operator="lessThan">
      <formula>$C$4</formula>
    </cfRule>
  </conditionalFormatting>
  <conditionalFormatting sqref="BA37">
    <cfRule type="cellIs" dxfId="4904" priority="3260" operator="lessThan">
      <formula>$C$4</formula>
    </cfRule>
  </conditionalFormatting>
  <conditionalFormatting sqref="BA38">
    <cfRule type="cellIs" dxfId="4903" priority="3261" operator="lessThan">
      <formula>$C$4</formula>
    </cfRule>
  </conditionalFormatting>
  <conditionalFormatting sqref="BA39">
    <cfRule type="cellIs" dxfId="4902" priority="3262" operator="lessThan">
      <formula>$C$4</formula>
    </cfRule>
  </conditionalFormatting>
  <conditionalFormatting sqref="BA40">
    <cfRule type="cellIs" dxfId="4901" priority="3263" operator="lessThan">
      <formula>$C$4</formula>
    </cfRule>
  </conditionalFormatting>
  <conditionalFormatting sqref="BA41">
    <cfRule type="cellIs" dxfId="4900" priority="3264" operator="lessThan">
      <formula>$C$4</formula>
    </cfRule>
  </conditionalFormatting>
  <conditionalFormatting sqref="BA42">
    <cfRule type="cellIs" dxfId="4899" priority="3265" operator="lessThan">
      <formula>$C$4</formula>
    </cfRule>
  </conditionalFormatting>
  <conditionalFormatting sqref="BA43">
    <cfRule type="cellIs" dxfId="4898" priority="3266" operator="lessThan">
      <formula>$C$4</formula>
    </cfRule>
  </conditionalFormatting>
  <conditionalFormatting sqref="BA44">
    <cfRule type="cellIs" dxfId="4897" priority="3267" operator="lessThan">
      <formula>$C$4</formula>
    </cfRule>
  </conditionalFormatting>
  <conditionalFormatting sqref="BA45">
    <cfRule type="cellIs" dxfId="4896" priority="3268" operator="lessThan">
      <formula>$C$4</formula>
    </cfRule>
  </conditionalFormatting>
  <conditionalFormatting sqref="BA46">
    <cfRule type="cellIs" dxfId="4895" priority="3269" operator="lessThan">
      <formula>$C$4</formula>
    </cfRule>
  </conditionalFormatting>
  <conditionalFormatting sqref="BA47">
    <cfRule type="cellIs" dxfId="4894" priority="3270" operator="lessThan">
      <formula>$C$4</formula>
    </cfRule>
  </conditionalFormatting>
  <conditionalFormatting sqref="BA48">
    <cfRule type="cellIs" dxfId="4893" priority="3271" operator="lessThan">
      <formula>$C$4</formula>
    </cfRule>
  </conditionalFormatting>
  <conditionalFormatting sqref="BA49">
    <cfRule type="cellIs" dxfId="4892" priority="3272" operator="lessThan">
      <formula>$C$4</formula>
    </cfRule>
  </conditionalFormatting>
  <conditionalFormatting sqref="BA50">
    <cfRule type="cellIs" dxfId="4891" priority="3273" operator="lessThan">
      <formula>$C$4</formula>
    </cfRule>
  </conditionalFormatting>
  <conditionalFormatting sqref="BA51">
    <cfRule type="cellIs" dxfId="4890" priority="3274" operator="lessThan">
      <formula>$C$4</formula>
    </cfRule>
  </conditionalFormatting>
  <conditionalFormatting sqref="BA52">
    <cfRule type="cellIs" dxfId="4889" priority="3275" operator="lessThan">
      <formula>$C$4</formula>
    </cfRule>
  </conditionalFormatting>
  <conditionalFormatting sqref="BA53">
    <cfRule type="cellIs" dxfId="4888" priority="3276" operator="lessThan">
      <formula>$C$4</formula>
    </cfRule>
  </conditionalFormatting>
  <conditionalFormatting sqref="BA54">
    <cfRule type="cellIs" dxfId="4887" priority="3277" operator="lessThan">
      <formula>$C$4</formula>
    </cfRule>
  </conditionalFormatting>
  <conditionalFormatting sqref="BA55">
    <cfRule type="cellIs" dxfId="4886" priority="3278" operator="lessThan">
      <formula>$C$4</formula>
    </cfRule>
  </conditionalFormatting>
  <conditionalFormatting sqref="BA56">
    <cfRule type="cellIs" dxfId="4885" priority="3279" operator="lessThan">
      <formula>$C$4</formula>
    </cfRule>
  </conditionalFormatting>
  <conditionalFormatting sqref="BA57">
    <cfRule type="cellIs" dxfId="4884" priority="3280" operator="lessThan">
      <formula>$C$4</formula>
    </cfRule>
  </conditionalFormatting>
  <conditionalFormatting sqref="BA58">
    <cfRule type="cellIs" dxfId="4883" priority="3281" operator="lessThan">
      <formula>$C$4</formula>
    </cfRule>
  </conditionalFormatting>
  <conditionalFormatting sqref="BA59">
    <cfRule type="cellIs" dxfId="4882" priority="3282" operator="lessThan">
      <formula>$C$4</formula>
    </cfRule>
  </conditionalFormatting>
  <conditionalFormatting sqref="BA60">
    <cfRule type="cellIs" dxfId="4881" priority="3283" operator="lessThan">
      <formula>$C$4</formula>
    </cfRule>
  </conditionalFormatting>
  <conditionalFormatting sqref="BB11">
    <cfRule type="cellIs" dxfId="4880" priority="3284" operator="lessThan">
      <formula>$C$4</formula>
    </cfRule>
  </conditionalFormatting>
  <conditionalFormatting sqref="BB12">
    <cfRule type="cellIs" dxfId="4879" priority="3285" operator="lessThan">
      <formula>$C$4</formula>
    </cfRule>
  </conditionalFormatting>
  <conditionalFormatting sqref="BB13">
    <cfRule type="cellIs" dxfId="4878" priority="3286" operator="lessThan">
      <formula>$C$4</formula>
    </cfRule>
  </conditionalFormatting>
  <conditionalFormatting sqref="BB14">
    <cfRule type="cellIs" dxfId="4877" priority="3287" operator="lessThan">
      <formula>$C$4</formula>
    </cfRule>
  </conditionalFormatting>
  <conditionalFormatting sqref="BB15">
    <cfRule type="cellIs" dxfId="4876" priority="3288" operator="lessThan">
      <formula>$C$4</formula>
    </cfRule>
  </conditionalFormatting>
  <conditionalFormatting sqref="BB16">
    <cfRule type="cellIs" dxfId="4875" priority="3289" operator="lessThan">
      <formula>$C$4</formula>
    </cfRule>
  </conditionalFormatting>
  <conditionalFormatting sqref="BB17">
    <cfRule type="cellIs" dxfId="4874" priority="3290" operator="lessThan">
      <formula>$C$4</formula>
    </cfRule>
  </conditionalFormatting>
  <conditionalFormatting sqref="BB18">
    <cfRule type="cellIs" dxfId="4873" priority="3291" operator="lessThan">
      <formula>$C$4</formula>
    </cfRule>
  </conditionalFormatting>
  <conditionalFormatting sqref="BB19">
    <cfRule type="cellIs" dxfId="4872" priority="3292" operator="lessThan">
      <formula>$C$4</formula>
    </cfRule>
  </conditionalFormatting>
  <conditionalFormatting sqref="BB20">
    <cfRule type="cellIs" dxfId="4871" priority="3293" operator="lessThan">
      <formula>$C$4</formula>
    </cfRule>
  </conditionalFormatting>
  <conditionalFormatting sqref="BB21">
    <cfRule type="cellIs" dxfId="4870" priority="3294" operator="lessThan">
      <formula>$C$4</formula>
    </cfRule>
  </conditionalFormatting>
  <conditionalFormatting sqref="BB22">
    <cfRule type="cellIs" dxfId="4869" priority="3295" operator="lessThan">
      <formula>$C$4</formula>
    </cfRule>
  </conditionalFormatting>
  <conditionalFormatting sqref="BB23">
    <cfRule type="cellIs" dxfId="4868" priority="3296" operator="lessThan">
      <formula>$C$4</formula>
    </cfRule>
  </conditionalFormatting>
  <conditionalFormatting sqref="BB24">
    <cfRule type="cellIs" dxfId="4867" priority="3297" operator="lessThan">
      <formula>$C$4</formula>
    </cfRule>
  </conditionalFormatting>
  <conditionalFormatting sqref="BB25">
    <cfRule type="cellIs" dxfId="4866" priority="3298" operator="lessThan">
      <formula>$C$4</formula>
    </cfRule>
  </conditionalFormatting>
  <conditionalFormatting sqref="BB26">
    <cfRule type="cellIs" dxfId="4865" priority="3299" operator="lessThan">
      <formula>$C$4</formula>
    </cfRule>
  </conditionalFormatting>
  <conditionalFormatting sqref="BB27">
    <cfRule type="cellIs" dxfId="4864" priority="3300" operator="lessThan">
      <formula>$C$4</formula>
    </cfRule>
  </conditionalFormatting>
  <conditionalFormatting sqref="BB28">
    <cfRule type="cellIs" dxfId="4863" priority="3301" operator="lessThan">
      <formula>$C$4</formula>
    </cfRule>
  </conditionalFormatting>
  <conditionalFormatting sqref="BB29">
    <cfRule type="cellIs" dxfId="4862" priority="3302" operator="lessThan">
      <formula>$C$4</formula>
    </cfRule>
  </conditionalFormatting>
  <conditionalFormatting sqref="BB30">
    <cfRule type="cellIs" dxfId="4861" priority="3303" operator="lessThan">
      <formula>$C$4</formula>
    </cfRule>
  </conditionalFormatting>
  <conditionalFormatting sqref="BB31">
    <cfRule type="cellIs" dxfId="4860" priority="3304" operator="lessThan">
      <formula>$C$4</formula>
    </cfRule>
  </conditionalFormatting>
  <conditionalFormatting sqref="BB32">
    <cfRule type="cellIs" dxfId="4859" priority="3305" operator="lessThan">
      <formula>$C$4</formula>
    </cfRule>
  </conditionalFormatting>
  <conditionalFormatting sqref="BB33">
    <cfRule type="cellIs" dxfId="4858" priority="3306" operator="lessThan">
      <formula>$C$4</formula>
    </cfRule>
  </conditionalFormatting>
  <conditionalFormatting sqref="BB34">
    <cfRule type="cellIs" dxfId="4857" priority="3307" operator="lessThan">
      <formula>$C$4</formula>
    </cfRule>
  </conditionalFormatting>
  <conditionalFormatting sqref="BB35">
    <cfRule type="cellIs" dxfId="4856" priority="3308" operator="lessThan">
      <formula>$C$4</formula>
    </cfRule>
  </conditionalFormatting>
  <conditionalFormatting sqref="BB36">
    <cfRule type="cellIs" dxfId="4855" priority="3309" operator="lessThan">
      <formula>$C$4</formula>
    </cfRule>
  </conditionalFormatting>
  <conditionalFormatting sqref="BB37">
    <cfRule type="cellIs" dxfId="4854" priority="3310" operator="lessThan">
      <formula>$C$4</formula>
    </cfRule>
  </conditionalFormatting>
  <conditionalFormatting sqref="BB38">
    <cfRule type="cellIs" dxfId="4853" priority="3311" operator="lessThan">
      <formula>$C$4</formula>
    </cfRule>
  </conditionalFormatting>
  <conditionalFormatting sqref="BB39">
    <cfRule type="cellIs" dxfId="4852" priority="3312" operator="lessThan">
      <formula>$C$4</formula>
    </cfRule>
  </conditionalFormatting>
  <conditionalFormatting sqref="BB40">
    <cfRule type="cellIs" dxfId="4851" priority="3313" operator="lessThan">
      <formula>$C$4</formula>
    </cfRule>
  </conditionalFormatting>
  <conditionalFormatting sqref="BB41">
    <cfRule type="cellIs" dxfId="4850" priority="3314" operator="lessThan">
      <formula>$C$4</formula>
    </cfRule>
  </conditionalFormatting>
  <conditionalFormatting sqref="BB42">
    <cfRule type="cellIs" dxfId="4849" priority="3315" operator="lessThan">
      <formula>$C$4</formula>
    </cfRule>
  </conditionalFormatting>
  <conditionalFormatting sqref="BB43">
    <cfRule type="cellIs" dxfId="4848" priority="3316" operator="lessThan">
      <formula>$C$4</formula>
    </cfRule>
  </conditionalFormatting>
  <conditionalFormatting sqref="BB44">
    <cfRule type="cellIs" dxfId="4847" priority="3317" operator="lessThan">
      <formula>$C$4</formula>
    </cfRule>
  </conditionalFormatting>
  <conditionalFormatting sqref="BB45">
    <cfRule type="cellIs" dxfId="4846" priority="3318" operator="lessThan">
      <formula>$C$4</formula>
    </cfRule>
  </conditionalFormatting>
  <conditionalFormatting sqref="BB46">
    <cfRule type="cellIs" dxfId="4845" priority="3319" operator="lessThan">
      <formula>$C$4</formula>
    </cfRule>
  </conditionalFormatting>
  <conditionalFormatting sqref="BB47">
    <cfRule type="cellIs" dxfId="4844" priority="3320" operator="lessThan">
      <formula>$C$4</formula>
    </cfRule>
  </conditionalFormatting>
  <conditionalFormatting sqref="BB48">
    <cfRule type="cellIs" dxfId="4843" priority="3321" operator="lessThan">
      <formula>$C$4</formula>
    </cfRule>
  </conditionalFormatting>
  <conditionalFormatting sqref="BB49">
    <cfRule type="cellIs" dxfId="4842" priority="3322" operator="lessThan">
      <formula>$C$4</formula>
    </cfRule>
  </conditionalFormatting>
  <conditionalFormatting sqref="BB50">
    <cfRule type="cellIs" dxfId="4841" priority="3323" operator="lessThan">
      <formula>$C$4</formula>
    </cfRule>
  </conditionalFormatting>
  <conditionalFormatting sqref="BB51">
    <cfRule type="cellIs" dxfId="4840" priority="3324" operator="lessThan">
      <formula>$C$4</formula>
    </cfRule>
  </conditionalFormatting>
  <conditionalFormatting sqref="BB52">
    <cfRule type="cellIs" dxfId="4839" priority="3325" operator="lessThan">
      <formula>$C$4</formula>
    </cfRule>
  </conditionalFormatting>
  <conditionalFormatting sqref="BB53">
    <cfRule type="cellIs" dxfId="4838" priority="3326" operator="lessThan">
      <formula>$C$4</formula>
    </cfRule>
  </conditionalFormatting>
  <conditionalFormatting sqref="BB54">
    <cfRule type="cellIs" dxfId="4837" priority="3327" operator="lessThan">
      <formula>$C$4</formula>
    </cfRule>
  </conditionalFormatting>
  <conditionalFormatting sqref="BB55">
    <cfRule type="cellIs" dxfId="4836" priority="3328" operator="lessThan">
      <formula>$C$4</formula>
    </cfRule>
  </conditionalFormatting>
  <conditionalFormatting sqref="BB56">
    <cfRule type="cellIs" dxfId="4835" priority="3329" operator="lessThan">
      <formula>$C$4</formula>
    </cfRule>
  </conditionalFormatting>
  <conditionalFormatting sqref="BB57">
    <cfRule type="cellIs" dxfId="4834" priority="3330" operator="lessThan">
      <formula>$C$4</formula>
    </cfRule>
  </conditionalFormatting>
  <conditionalFormatting sqref="BB58">
    <cfRule type="cellIs" dxfId="4833" priority="3331" operator="lessThan">
      <formula>$C$4</formula>
    </cfRule>
  </conditionalFormatting>
  <conditionalFormatting sqref="BB59">
    <cfRule type="cellIs" dxfId="4832" priority="3332" operator="lessThan">
      <formula>$C$4</formula>
    </cfRule>
  </conditionalFormatting>
  <conditionalFormatting sqref="BB60">
    <cfRule type="cellIs" dxfId="4831" priority="3333" operator="lessThan">
      <formula>$C$4</formula>
    </cfRule>
  </conditionalFormatting>
  <conditionalFormatting sqref="BC11">
    <cfRule type="cellIs" dxfId="4830" priority="3334" operator="lessThan">
      <formula>$C$4</formula>
    </cfRule>
  </conditionalFormatting>
  <conditionalFormatting sqref="BC12">
    <cfRule type="cellIs" dxfId="4829" priority="3335" operator="lessThan">
      <formula>$C$4</formula>
    </cfRule>
  </conditionalFormatting>
  <conditionalFormatting sqref="BC13">
    <cfRule type="cellIs" dxfId="4828" priority="3336" operator="lessThan">
      <formula>$C$4</formula>
    </cfRule>
  </conditionalFormatting>
  <conditionalFormatting sqref="BC14">
    <cfRule type="cellIs" dxfId="4827" priority="3337" operator="lessThan">
      <formula>$C$4</formula>
    </cfRule>
  </conditionalFormatting>
  <conditionalFormatting sqref="BC15">
    <cfRule type="cellIs" dxfId="4826" priority="3338" operator="lessThan">
      <formula>$C$4</formula>
    </cfRule>
  </conditionalFormatting>
  <conditionalFormatting sqref="BC16">
    <cfRule type="cellIs" dxfId="4825" priority="3339" operator="lessThan">
      <formula>$C$4</formula>
    </cfRule>
  </conditionalFormatting>
  <conditionalFormatting sqref="BC17">
    <cfRule type="cellIs" dxfId="4824" priority="3340" operator="lessThan">
      <formula>$C$4</formula>
    </cfRule>
  </conditionalFormatting>
  <conditionalFormatting sqref="BC18">
    <cfRule type="cellIs" dxfId="4823" priority="3341" operator="lessThan">
      <formula>$C$4</formula>
    </cfRule>
  </conditionalFormatting>
  <conditionalFormatting sqref="BC19">
    <cfRule type="cellIs" dxfId="4822" priority="3342" operator="lessThan">
      <formula>$C$4</formula>
    </cfRule>
  </conditionalFormatting>
  <conditionalFormatting sqref="BC20">
    <cfRule type="cellIs" dxfId="4821" priority="3343" operator="lessThan">
      <formula>$C$4</formula>
    </cfRule>
  </conditionalFormatting>
  <conditionalFormatting sqref="BC21">
    <cfRule type="cellIs" dxfId="4820" priority="3344" operator="lessThan">
      <formula>$C$4</formula>
    </cfRule>
  </conditionalFormatting>
  <conditionalFormatting sqref="BC22">
    <cfRule type="cellIs" dxfId="4819" priority="3345" operator="lessThan">
      <formula>$C$4</formula>
    </cfRule>
  </conditionalFormatting>
  <conditionalFormatting sqref="BC23">
    <cfRule type="cellIs" dxfId="4818" priority="3346" operator="lessThan">
      <formula>$C$4</formula>
    </cfRule>
  </conditionalFormatting>
  <conditionalFormatting sqref="BC24">
    <cfRule type="cellIs" dxfId="4817" priority="3347" operator="lessThan">
      <formula>$C$4</formula>
    </cfRule>
  </conditionalFormatting>
  <conditionalFormatting sqref="BC25">
    <cfRule type="cellIs" dxfId="4816" priority="3348" operator="lessThan">
      <formula>$C$4</formula>
    </cfRule>
  </conditionalFormatting>
  <conditionalFormatting sqref="BC26">
    <cfRule type="cellIs" dxfId="4815" priority="3349" operator="lessThan">
      <formula>$C$4</formula>
    </cfRule>
  </conditionalFormatting>
  <conditionalFormatting sqref="BC27">
    <cfRule type="cellIs" dxfId="4814" priority="3350" operator="lessThan">
      <formula>$C$4</formula>
    </cfRule>
  </conditionalFormatting>
  <conditionalFormatting sqref="BC28">
    <cfRule type="cellIs" dxfId="4813" priority="3351" operator="lessThan">
      <formula>$C$4</formula>
    </cfRule>
  </conditionalFormatting>
  <conditionalFormatting sqref="BC29">
    <cfRule type="cellIs" dxfId="4812" priority="3352" operator="lessThan">
      <formula>$C$4</formula>
    </cfRule>
  </conditionalFormatting>
  <conditionalFormatting sqref="BC30">
    <cfRule type="cellIs" dxfId="4811" priority="3353" operator="lessThan">
      <formula>$C$4</formula>
    </cfRule>
  </conditionalFormatting>
  <conditionalFormatting sqref="BC31">
    <cfRule type="cellIs" dxfId="4810" priority="3354" operator="lessThan">
      <formula>$C$4</formula>
    </cfRule>
  </conditionalFormatting>
  <conditionalFormatting sqref="BC32">
    <cfRule type="cellIs" dxfId="4809" priority="3355" operator="lessThan">
      <formula>$C$4</formula>
    </cfRule>
  </conditionalFormatting>
  <conditionalFormatting sqref="BC33">
    <cfRule type="cellIs" dxfId="4808" priority="3356" operator="lessThan">
      <formula>$C$4</formula>
    </cfRule>
  </conditionalFormatting>
  <conditionalFormatting sqref="BC34">
    <cfRule type="cellIs" dxfId="4807" priority="3357" operator="lessThan">
      <formula>$C$4</formula>
    </cfRule>
  </conditionalFormatting>
  <conditionalFormatting sqref="BC35">
    <cfRule type="cellIs" dxfId="4806" priority="3358" operator="lessThan">
      <formula>$C$4</formula>
    </cfRule>
  </conditionalFormatting>
  <conditionalFormatting sqref="BC36">
    <cfRule type="cellIs" dxfId="4805" priority="3359" operator="lessThan">
      <formula>$C$4</formula>
    </cfRule>
  </conditionalFormatting>
  <conditionalFormatting sqref="BC37">
    <cfRule type="cellIs" dxfId="4804" priority="3360" operator="lessThan">
      <formula>$C$4</formula>
    </cfRule>
  </conditionalFormatting>
  <conditionalFormatting sqref="BC38">
    <cfRule type="cellIs" dxfId="4803" priority="3361" operator="lessThan">
      <formula>$C$4</formula>
    </cfRule>
  </conditionalFormatting>
  <conditionalFormatting sqref="BC39">
    <cfRule type="cellIs" dxfId="4802" priority="3362" operator="lessThan">
      <formula>$C$4</formula>
    </cfRule>
  </conditionalFormatting>
  <conditionalFormatting sqref="BC40">
    <cfRule type="cellIs" dxfId="4801" priority="3363" operator="lessThan">
      <formula>$C$4</formula>
    </cfRule>
  </conditionalFormatting>
  <conditionalFormatting sqref="BC41">
    <cfRule type="cellIs" dxfId="4800" priority="3364" operator="lessThan">
      <formula>$C$4</formula>
    </cfRule>
  </conditionalFormatting>
  <conditionalFormatting sqref="BC42">
    <cfRule type="cellIs" dxfId="4799" priority="3365" operator="lessThan">
      <formula>$C$4</formula>
    </cfRule>
  </conditionalFormatting>
  <conditionalFormatting sqref="BC43">
    <cfRule type="cellIs" dxfId="4798" priority="3366" operator="lessThan">
      <formula>$C$4</formula>
    </cfRule>
  </conditionalFormatting>
  <conditionalFormatting sqref="BC44">
    <cfRule type="cellIs" dxfId="4797" priority="3367" operator="lessThan">
      <formula>$C$4</formula>
    </cfRule>
  </conditionalFormatting>
  <conditionalFormatting sqref="BC45">
    <cfRule type="cellIs" dxfId="4796" priority="3368" operator="lessThan">
      <formula>$C$4</formula>
    </cfRule>
  </conditionalFormatting>
  <conditionalFormatting sqref="BC46">
    <cfRule type="cellIs" dxfId="4795" priority="3369" operator="lessThan">
      <formula>$C$4</formula>
    </cfRule>
  </conditionalFormatting>
  <conditionalFormatting sqref="BC47">
    <cfRule type="cellIs" dxfId="4794" priority="3370" operator="lessThan">
      <formula>$C$4</formula>
    </cfRule>
  </conditionalFormatting>
  <conditionalFormatting sqref="BC48">
    <cfRule type="cellIs" dxfId="4793" priority="3371" operator="lessThan">
      <formula>$C$4</formula>
    </cfRule>
  </conditionalFormatting>
  <conditionalFormatting sqref="BC49">
    <cfRule type="cellIs" dxfId="4792" priority="3372" operator="lessThan">
      <formula>$C$4</formula>
    </cfRule>
  </conditionalFormatting>
  <conditionalFormatting sqref="BC50">
    <cfRule type="cellIs" dxfId="4791" priority="3373" operator="lessThan">
      <formula>$C$4</formula>
    </cfRule>
  </conditionalFormatting>
  <conditionalFormatting sqref="BC51">
    <cfRule type="cellIs" dxfId="4790" priority="3374" operator="lessThan">
      <formula>$C$4</formula>
    </cfRule>
  </conditionalFormatting>
  <conditionalFormatting sqref="BC52">
    <cfRule type="cellIs" dxfId="4789" priority="3375" operator="lessThan">
      <formula>$C$4</formula>
    </cfRule>
  </conditionalFormatting>
  <conditionalFormatting sqref="BC53">
    <cfRule type="cellIs" dxfId="4788" priority="3376" operator="lessThan">
      <formula>$C$4</formula>
    </cfRule>
  </conditionalFormatting>
  <conditionalFormatting sqref="BC54">
    <cfRule type="cellIs" dxfId="4787" priority="3377" operator="lessThan">
      <formula>$C$4</formula>
    </cfRule>
  </conditionalFormatting>
  <conditionalFormatting sqref="BC55">
    <cfRule type="cellIs" dxfId="4786" priority="3378" operator="lessThan">
      <formula>$C$4</formula>
    </cfRule>
  </conditionalFormatting>
  <conditionalFormatting sqref="BC56">
    <cfRule type="cellIs" dxfId="4785" priority="3379" operator="lessThan">
      <formula>$C$4</formula>
    </cfRule>
  </conditionalFormatting>
  <conditionalFormatting sqref="BC57">
    <cfRule type="cellIs" dxfId="4784" priority="3380" operator="lessThan">
      <formula>$C$4</formula>
    </cfRule>
  </conditionalFormatting>
  <conditionalFormatting sqref="BC58">
    <cfRule type="cellIs" dxfId="4783" priority="3381" operator="lessThan">
      <formula>$C$4</formula>
    </cfRule>
  </conditionalFormatting>
  <conditionalFormatting sqref="BC59">
    <cfRule type="cellIs" dxfId="4782" priority="3382" operator="lessThan">
      <formula>$C$4</formula>
    </cfRule>
  </conditionalFormatting>
  <conditionalFormatting sqref="BC60">
    <cfRule type="cellIs" dxfId="4781" priority="3383" operator="lessThan">
      <formula>$C$4</formula>
    </cfRule>
  </conditionalFormatting>
  <conditionalFormatting sqref="BD11">
    <cfRule type="cellIs" dxfId="4780" priority="3384" operator="lessThan">
      <formula>$C$4</formula>
    </cfRule>
  </conditionalFormatting>
  <conditionalFormatting sqref="BD12">
    <cfRule type="cellIs" dxfId="4779" priority="3385" operator="lessThan">
      <formula>$C$4</formula>
    </cfRule>
  </conditionalFormatting>
  <conditionalFormatting sqref="BD13">
    <cfRule type="cellIs" dxfId="4778" priority="3386" operator="lessThan">
      <formula>$C$4</formula>
    </cfRule>
  </conditionalFormatting>
  <conditionalFormatting sqref="BD14">
    <cfRule type="cellIs" dxfId="4777" priority="3387" operator="lessThan">
      <formula>$C$4</formula>
    </cfRule>
  </conditionalFormatting>
  <conditionalFormatting sqref="BD15">
    <cfRule type="cellIs" dxfId="4776" priority="3388" operator="lessThan">
      <formula>$C$4</formula>
    </cfRule>
  </conditionalFormatting>
  <conditionalFormatting sqref="BD16">
    <cfRule type="cellIs" dxfId="4775" priority="3389" operator="lessThan">
      <formula>$C$4</formula>
    </cfRule>
  </conditionalFormatting>
  <conditionalFormatting sqref="BD17">
    <cfRule type="cellIs" dxfId="4774" priority="3390" operator="lessThan">
      <formula>$C$4</formula>
    </cfRule>
  </conditionalFormatting>
  <conditionalFormatting sqref="BD18">
    <cfRule type="cellIs" dxfId="4773" priority="3391" operator="lessThan">
      <formula>$C$4</formula>
    </cfRule>
  </conditionalFormatting>
  <conditionalFormatting sqref="BD19">
    <cfRule type="cellIs" dxfId="4772" priority="3392" operator="lessThan">
      <formula>$C$4</formula>
    </cfRule>
  </conditionalFormatting>
  <conditionalFormatting sqref="BD20">
    <cfRule type="cellIs" dxfId="4771" priority="3393" operator="lessThan">
      <formula>$C$4</formula>
    </cfRule>
  </conditionalFormatting>
  <conditionalFormatting sqref="BD21">
    <cfRule type="cellIs" dxfId="4770" priority="3394" operator="lessThan">
      <formula>$C$4</formula>
    </cfRule>
  </conditionalFormatting>
  <conditionalFormatting sqref="BD22">
    <cfRule type="cellIs" dxfId="4769" priority="3395" operator="lessThan">
      <formula>$C$4</formula>
    </cfRule>
  </conditionalFormatting>
  <conditionalFormatting sqref="BD23">
    <cfRule type="cellIs" dxfId="4768" priority="3396" operator="lessThan">
      <formula>$C$4</formula>
    </cfRule>
  </conditionalFormatting>
  <conditionalFormatting sqref="BD24">
    <cfRule type="cellIs" dxfId="4767" priority="3397" operator="lessThan">
      <formula>$C$4</formula>
    </cfRule>
  </conditionalFormatting>
  <conditionalFormatting sqref="BD25">
    <cfRule type="cellIs" dxfId="4766" priority="3398" operator="lessThan">
      <formula>$C$4</formula>
    </cfRule>
  </conditionalFormatting>
  <conditionalFormatting sqref="BD26">
    <cfRule type="cellIs" dxfId="4765" priority="3399" operator="lessThan">
      <formula>$C$4</formula>
    </cfRule>
  </conditionalFormatting>
  <conditionalFormatting sqref="BD27">
    <cfRule type="cellIs" dxfId="4764" priority="3400" operator="lessThan">
      <formula>$C$4</formula>
    </cfRule>
  </conditionalFormatting>
  <conditionalFormatting sqref="BD28">
    <cfRule type="cellIs" dxfId="4763" priority="3401" operator="lessThan">
      <formula>$C$4</formula>
    </cfRule>
  </conditionalFormatting>
  <conditionalFormatting sqref="BD29">
    <cfRule type="cellIs" dxfId="4762" priority="3402" operator="lessThan">
      <formula>$C$4</formula>
    </cfRule>
  </conditionalFormatting>
  <conditionalFormatting sqref="BD30">
    <cfRule type="cellIs" dxfId="4761" priority="3403" operator="lessThan">
      <formula>$C$4</formula>
    </cfRule>
  </conditionalFormatting>
  <conditionalFormatting sqref="BD31">
    <cfRule type="cellIs" dxfId="4760" priority="3404" operator="lessThan">
      <formula>$C$4</formula>
    </cfRule>
  </conditionalFormatting>
  <conditionalFormatting sqref="BD32">
    <cfRule type="cellIs" dxfId="4759" priority="3405" operator="lessThan">
      <formula>$C$4</formula>
    </cfRule>
  </conditionalFormatting>
  <conditionalFormatting sqref="BD33">
    <cfRule type="cellIs" dxfId="4758" priority="3406" operator="lessThan">
      <formula>$C$4</formula>
    </cfRule>
  </conditionalFormatting>
  <conditionalFormatting sqref="BD34">
    <cfRule type="cellIs" dxfId="4757" priority="3407" operator="lessThan">
      <formula>$C$4</formula>
    </cfRule>
  </conditionalFormatting>
  <conditionalFormatting sqref="BD35">
    <cfRule type="cellIs" dxfId="4756" priority="3408" operator="lessThan">
      <formula>$C$4</formula>
    </cfRule>
  </conditionalFormatting>
  <conditionalFormatting sqref="BD36">
    <cfRule type="cellIs" dxfId="4755" priority="3409" operator="lessThan">
      <formula>$C$4</formula>
    </cfRule>
  </conditionalFormatting>
  <conditionalFormatting sqref="BD37">
    <cfRule type="cellIs" dxfId="4754" priority="3410" operator="lessThan">
      <formula>$C$4</formula>
    </cfRule>
  </conditionalFormatting>
  <conditionalFormatting sqref="BD38">
    <cfRule type="cellIs" dxfId="4753" priority="3411" operator="lessThan">
      <formula>$C$4</formula>
    </cfRule>
  </conditionalFormatting>
  <conditionalFormatting sqref="BD39">
    <cfRule type="cellIs" dxfId="4752" priority="3412" operator="lessThan">
      <formula>$C$4</formula>
    </cfRule>
  </conditionalFormatting>
  <conditionalFormatting sqref="BD40">
    <cfRule type="cellIs" dxfId="4751" priority="3413" operator="lessThan">
      <formula>$C$4</formula>
    </cfRule>
  </conditionalFormatting>
  <conditionalFormatting sqref="BD41">
    <cfRule type="cellIs" dxfId="4750" priority="3414" operator="lessThan">
      <formula>$C$4</formula>
    </cfRule>
  </conditionalFormatting>
  <conditionalFormatting sqref="BD42">
    <cfRule type="cellIs" dxfId="4749" priority="3415" operator="lessThan">
      <formula>$C$4</formula>
    </cfRule>
  </conditionalFormatting>
  <conditionalFormatting sqref="BD43">
    <cfRule type="cellIs" dxfId="4748" priority="3416" operator="lessThan">
      <formula>$C$4</formula>
    </cfRule>
  </conditionalFormatting>
  <conditionalFormatting sqref="BD44">
    <cfRule type="cellIs" dxfId="4747" priority="3417" operator="lessThan">
      <formula>$C$4</formula>
    </cfRule>
  </conditionalFormatting>
  <conditionalFormatting sqref="BD45">
    <cfRule type="cellIs" dxfId="4746" priority="3418" operator="lessThan">
      <formula>$C$4</formula>
    </cfRule>
  </conditionalFormatting>
  <conditionalFormatting sqref="BD46">
    <cfRule type="cellIs" dxfId="4745" priority="3419" operator="lessThan">
      <formula>$C$4</formula>
    </cfRule>
  </conditionalFormatting>
  <conditionalFormatting sqref="BD47">
    <cfRule type="cellIs" dxfId="4744" priority="3420" operator="lessThan">
      <formula>$C$4</formula>
    </cfRule>
  </conditionalFormatting>
  <conditionalFormatting sqref="BD48">
    <cfRule type="cellIs" dxfId="4743" priority="3421" operator="lessThan">
      <formula>$C$4</formula>
    </cfRule>
  </conditionalFormatting>
  <conditionalFormatting sqref="BD49">
    <cfRule type="cellIs" dxfId="4742" priority="3422" operator="lessThan">
      <formula>$C$4</formula>
    </cfRule>
  </conditionalFormatting>
  <conditionalFormatting sqref="BD50">
    <cfRule type="cellIs" dxfId="4741" priority="3423" operator="lessThan">
      <formula>$C$4</formula>
    </cfRule>
  </conditionalFormatting>
  <conditionalFormatting sqref="BD51">
    <cfRule type="cellIs" dxfId="4740" priority="3424" operator="lessThan">
      <formula>$C$4</formula>
    </cfRule>
  </conditionalFormatting>
  <conditionalFormatting sqref="BD52">
    <cfRule type="cellIs" dxfId="4739" priority="3425" operator="lessThan">
      <formula>$C$4</formula>
    </cfRule>
  </conditionalFormatting>
  <conditionalFormatting sqref="BD53">
    <cfRule type="cellIs" dxfId="4738" priority="3426" operator="lessThan">
      <formula>$C$4</formula>
    </cfRule>
  </conditionalFormatting>
  <conditionalFormatting sqref="BD54">
    <cfRule type="cellIs" dxfId="4737" priority="3427" operator="lessThan">
      <formula>$C$4</formula>
    </cfRule>
  </conditionalFormatting>
  <conditionalFormatting sqref="BD55">
    <cfRule type="cellIs" dxfId="4736" priority="3428" operator="lessThan">
      <formula>$C$4</formula>
    </cfRule>
  </conditionalFormatting>
  <conditionalFormatting sqref="BD56">
    <cfRule type="cellIs" dxfId="4735" priority="3429" operator="lessThan">
      <formula>$C$4</formula>
    </cfRule>
  </conditionalFormatting>
  <conditionalFormatting sqref="BD57">
    <cfRule type="cellIs" dxfId="4734" priority="3430" operator="lessThan">
      <formula>$C$4</formula>
    </cfRule>
  </conditionalFormatting>
  <conditionalFormatting sqref="BD58">
    <cfRule type="cellIs" dxfId="4733" priority="3431" operator="lessThan">
      <formula>$C$4</formula>
    </cfRule>
  </conditionalFormatting>
  <conditionalFormatting sqref="BD59">
    <cfRule type="cellIs" dxfId="4732" priority="3432" operator="lessThan">
      <formula>$C$4</formula>
    </cfRule>
  </conditionalFormatting>
  <conditionalFormatting sqref="BD60">
    <cfRule type="cellIs" dxfId="4731" priority="3433" operator="lessThan">
      <formula>$C$4</formula>
    </cfRule>
  </conditionalFormatting>
  <conditionalFormatting sqref="BE11">
    <cfRule type="cellIs" dxfId="4730" priority="3434" operator="lessThan">
      <formula>$C$4</formula>
    </cfRule>
  </conditionalFormatting>
  <conditionalFormatting sqref="BE12">
    <cfRule type="cellIs" dxfId="4729" priority="3435" operator="lessThan">
      <formula>$C$4</formula>
    </cfRule>
  </conditionalFormatting>
  <conditionalFormatting sqref="BE13">
    <cfRule type="cellIs" dxfId="4728" priority="3436" operator="lessThan">
      <formula>$C$4</formula>
    </cfRule>
  </conditionalFormatting>
  <conditionalFormatting sqref="BE14">
    <cfRule type="cellIs" dxfId="4727" priority="3437" operator="lessThan">
      <formula>$C$4</formula>
    </cfRule>
  </conditionalFormatting>
  <conditionalFormatting sqref="BE15">
    <cfRule type="cellIs" dxfId="4726" priority="3438" operator="lessThan">
      <formula>$C$4</formula>
    </cfRule>
  </conditionalFormatting>
  <conditionalFormatting sqref="BE16">
    <cfRule type="cellIs" dxfId="4725" priority="3439" operator="lessThan">
      <formula>$C$4</formula>
    </cfRule>
  </conditionalFormatting>
  <conditionalFormatting sqref="BE17">
    <cfRule type="cellIs" dxfId="4724" priority="3440" operator="lessThan">
      <formula>$C$4</formula>
    </cfRule>
  </conditionalFormatting>
  <conditionalFormatting sqref="BE18">
    <cfRule type="cellIs" dxfId="4723" priority="3441" operator="lessThan">
      <formula>$C$4</formula>
    </cfRule>
  </conditionalFormatting>
  <conditionalFormatting sqref="BE19">
    <cfRule type="cellIs" dxfId="4722" priority="3442" operator="lessThan">
      <formula>$C$4</formula>
    </cfRule>
  </conditionalFormatting>
  <conditionalFormatting sqref="BE20">
    <cfRule type="cellIs" dxfId="4721" priority="3443" operator="lessThan">
      <formula>$C$4</formula>
    </cfRule>
  </conditionalFormatting>
  <conditionalFormatting sqref="BE21">
    <cfRule type="cellIs" dxfId="4720" priority="3444" operator="lessThan">
      <formula>$C$4</formula>
    </cfRule>
  </conditionalFormatting>
  <conditionalFormatting sqref="BE22">
    <cfRule type="cellIs" dxfId="4719" priority="3445" operator="lessThan">
      <formula>$C$4</formula>
    </cfRule>
  </conditionalFormatting>
  <conditionalFormatting sqref="BE23">
    <cfRule type="cellIs" dxfId="4718" priority="3446" operator="lessThan">
      <formula>$C$4</formula>
    </cfRule>
  </conditionalFormatting>
  <conditionalFormatting sqref="BE24">
    <cfRule type="cellIs" dxfId="4717" priority="3447" operator="lessThan">
      <formula>$C$4</formula>
    </cfRule>
  </conditionalFormatting>
  <conditionalFormatting sqref="BE25">
    <cfRule type="cellIs" dxfId="4716" priority="3448" operator="lessThan">
      <formula>$C$4</formula>
    </cfRule>
  </conditionalFormatting>
  <conditionalFormatting sqref="BE26">
    <cfRule type="cellIs" dxfId="4715" priority="3449" operator="lessThan">
      <formula>$C$4</formula>
    </cfRule>
  </conditionalFormatting>
  <conditionalFormatting sqref="BE27">
    <cfRule type="cellIs" dxfId="4714" priority="3450" operator="lessThan">
      <formula>$C$4</formula>
    </cfRule>
  </conditionalFormatting>
  <conditionalFormatting sqref="BE28">
    <cfRule type="cellIs" dxfId="4713" priority="3451" operator="lessThan">
      <formula>$C$4</formula>
    </cfRule>
  </conditionalFormatting>
  <conditionalFormatting sqref="BE29">
    <cfRule type="cellIs" dxfId="4712" priority="3452" operator="lessThan">
      <formula>$C$4</formula>
    </cfRule>
  </conditionalFormatting>
  <conditionalFormatting sqref="BE30">
    <cfRule type="cellIs" dxfId="4711" priority="3453" operator="lessThan">
      <formula>$C$4</formula>
    </cfRule>
  </conditionalFormatting>
  <conditionalFormatting sqref="BE31">
    <cfRule type="cellIs" dxfId="4710" priority="3454" operator="lessThan">
      <formula>$C$4</formula>
    </cfRule>
  </conditionalFormatting>
  <conditionalFormatting sqref="BE32">
    <cfRule type="cellIs" dxfId="4709" priority="3455" operator="lessThan">
      <formula>$C$4</formula>
    </cfRule>
  </conditionalFormatting>
  <conditionalFormatting sqref="BE33">
    <cfRule type="cellIs" dxfId="4708" priority="3456" operator="lessThan">
      <formula>$C$4</formula>
    </cfRule>
  </conditionalFormatting>
  <conditionalFormatting sqref="BE34">
    <cfRule type="cellIs" dxfId="4707" priority="3457" operator="lessThan">
      <formula>$C$4</formula>
    </cfRule>
  </conditionalFormatting>
  <conditionalFormatting sqref="BE35">
    <cfRule type="cellIs" dxfId="4706" priority="3458" operator="lessThan">
      <formula>$C$4</formula>
    </cfRule>
  </conditionalFormatting>
  <conditionalFormatting sqref="BE36">
    <cfRule type="cellIs" dxfId="4705" priority="3459" operator="lessThan">
      <formula>$C$4</formula>
    </cfRule>
  </conditionalFormatting>
  <conditionalFormatting sqref="BE37">
    <cfRule type="cellIs" dxfId="4704" priority="3460" operator="lessThan">
      <formula>$C$4</formula>
    </cfRule>
  </conditionalFormatting>
  <conditionalFormatting sqref="BE38">
    <cfRule type="cellIs" dxfId="4703" priority="3461" operator="lessThan">
      <formula>$C$4</formula>
    </cfRule>
  </conditionalFormatting>
  <conditionalFormatting sqref="BE39">
    <cfRule type="cellIs" dxfId="4702" priority="3462" operator="lessThan">
      <formula>$C$4</formula>
    </cfRule>
  </conditionalFormatting>
  <conditionalFormatting sqref="BE40">
    <cfRule type="cellIs" dxfId="4701" priority="3463" operator="lessThan">
      <formula>$C$4</formula>
    </cfRule>
  </conditionalFormatting>
  <conditionalFormatting sqref="BE41">
    <cfRule type="cellIs" dxfId="4700" priority="3464" operator="lessThan">
      <formula>$C$4</formula>
    </cfRule>
  </conditionalFormatting>
  <conditionalFormatting sqref="BE42">
    <cfRule type="cellIs" dxfId="4699" priority="3465" operator="lessThan">
      <formula>$C$4</formula>
    </cfRule>
  </conditionalFormatting>
  <conditionalFormatting sqref="BE43">
    <cfRule type="cellIs" dxfId="4698" priority="3466" operator="lessThan">
      <formula>$C$4</formula>
    </cfRule>
  </conditionalFormatting>
  <conditionalFormatting sqref="BE44">
    <cfRule type="cellIs" dxfId="4697" priority="3467" operator="lessThan">
      <formula>$C$4</formula>
    </cfRule>
  </conditionalFormatting>
  <conditionalFormatting sqref="BE45">
    <cfRule type="cellIs" dxfId="4696" priority="3468" operator="lessThan">
      <formula>$C$4</formula>
    </cfRule>
  </conditionalFormatting>
  <conditionalFormatting sqref="BE46">
    <cfRule type="cellIs" dxfId="4695" priority="3469" operator="lessThan">
      <formula>$C$4</formula>
    </cfRule>
  </conditionalFormatting>
  <conditionalFormatting sqref="BE47">
    <cfRule type="cellIs" dxfId="4694" priority="3470" operator="lessThan">
      <formula>$C$4</formula>
    </cfRule>
  </conditionalFormatting>
  <conditionalFormatting sqref="BE48">
    <cfRule type="cellIs" dxfId="4693" priority="3471" operator="lessThan">
      <formula>$C$4</formula>
    </cfRule>
  </conditionalFormatting>
  <conditionalFormatting sqref="BE49">
    <cfRule type="cellIs" dxfId="4692" priority="3472" operator="lessThan">
      <formula>$C$4</formula>
    </cfRule>
  </conditionalFormatting>
  <conditionalFormatting sqref="BE50">
    <cfRule type="cellIs" dxfId="4691" priority="3473" operator="lessThan">
      <formula>$C$4</formula>
    </cfRule>
  </conditionalFormatting>
  <conditionalFormatting sqref="BE51">
    <cfRule type="cellIs" dxfId="4690" priority="3474" operator="lessThan">
      <formula>$C$4</formula>
    </cfRule>
  </conditionalFormatting>
  <conditionalFormatting sqref="BE52">
    <cfRule type="cellIs" dxfId="4689" priority="3475" operator="lessThan">
      <formula>$C$4</formula>
    </cfRule>
  </conditionalFormatting>
  <conditionalFormatting sqref="BE53">
    <cfRule type="cellIs" dxfId="4688" priority="3476" operator="lessThan">
      <formula>$C$4</formula>
    </cfRule>
  </conditionalFormatting>
  <conditionalFormatting sqref="BE54">
    <cfRule type="cellIs" dxfId="4687" priority="3477" operator="lessThan">
      <formula>$C$4</formula>
    </cfRule>
  </conditionalFormatting>
  <conditionalFormatting sqref="BE55">
    <cfRule type="cellIs" dxfId="4686" priority="3478" operator="lessThan">
      <formula>$C$4</formula>
    </cfRule>
  </conditionalFormatting>
  <conditionalFormatting sqref="BE56">
    <cfRule type="cellIs" dxfId="4685" priority="3479" operator="lessThan">
      <formula>$C$4</formula>
    </cfRule>
  </conditionalFormatting>
  <conditionalFormatting sqref="BE57">
    <cfRule type="cellIs" dxfId="4684" priority="3480" operator="lessThan">
      <formula>$C$4</formula>
    </cfRule>
  </conditionalFormatting>
  <conditionalFormatting sqref="BE58">
    <cfRule type="cellIs" dxfId="4683" priority="3481" operator="lessThan">
      <formula>$C$4</formula>
    </cfRule>
  </conditionalFormatting>
  <conditionalFormatting sqref="BE59">
    <cfRule type="cellIs" dxfId="4682" priority="3482" operator="lessThan">
      <formula>$C$4</formula>
    </cfRule>
  </conditionalFormatting>
  <conditionalFormatting sqref="BE60">
    <cfRule type="cellIs" dxfId="4681" priority="3483" operator="lessThan">
      <formula>$C$4</formula>
    </cfRule>
  </conditionalFormatting>
  <conditionalFormatting sqref="BF11">
    <cfRule type="cellIs" dxfId="4680" priority="3484" operator="lessThan">
      <formula>$C$4</formula>
    </cfRule>
  </conditionalFormatting>
  <conditionalFormatting sqref="BF12">
    <cfRule type="cellIs" dxfId="4679" priority="3485" operator="lessThan">
      <formula>$C$4</formula>
    </cfRule>
  </conditionalFormatting>
  <conditionalFormatting sqref="BF13">
    <cfRule type="cellIs" dxfId="4678" priority="3486" operator="lessThan">
      <formula>$C$4</formula>
    </cfRule>
  </conditionalFormatting>
  <conditionalFormatting sqref="BF14">
    <cfRule type="cellIs" dxfId="4677" priority="3487" operator="lessThan">
      <formula>$C$4</formula>
    </cfRule>
  </conditionalFormatting>
  <conditionalFormatting sqref="BF15">
    <cfRule type="cellIs" dxfId="4676" priority="3488" operator="lessThan">
      <formula>$C$4</formula>
    </cfRule>
  </conditionalFormatting>
  <conditionalFormatting sqref="BF16">
    <cfRule type="cellIs" dxfId="4675" priority="3489" operator="lessThan">
      <formula>$C$4</formula>
    </cfRule>
  </conditionalFormatting>
  <conditionalFormatting sqref="BF17">
    <cfRule type="cellIs" dxfId="4674" priority="3490" operator="lessThan">
      <formula>$C$4</formula>
    </cfRule>
  </conditionalFormatting>
  <conditionalFormatting sqref="BF18">
    <cfRule type="cellIs" dxfId="4673" priority="3491" operator="lessThan">
      <formula>$C$4</formula>
    </cfRule>
  </conditionalFormatting>
  <conditionalFormatting sqref="BF19">
    <cfRule type="cellIs" dxfId="4672" priority="3492" operator="lessThan">
      <formula>$C$4</formula>
    </cfRule>
  </conditionalFormatting>
  <conditionalFormatting sqref="BF20">
    <cfRule type="cellIs" dxfId="4671" priority="3493" operator="lessThan">
      <formula>$C$4</formula>
    </cfRule>
  </conditionalFormatting>
  <conditionalFormatting sqref="BF21">
    <cfRule type="cellIs" dxfId="4670" priority="3494" operator="lessThan">
      <formula>$C$4</formula>
    </cfRule>
  </conditionalFormatting>
  <conditionalFormatting sqref="BF22">
    <cfRule type="cellIs" dxfId="4669" priority="3495" operator="lessThan">
      <formula>$C$4</formula>
    </cfRule>
  </conditionalFormatting>
  <conditionalFormatting sqref="BF23">
    <cfRule type="cellIs" dxfId="4668" priority="3496" operator="lessThan">
      <formula>$C$4</formula>
    </cfRule>
  </conditionalFormatting>
  <conditionalFormatting sqref="BF24">
    <cfRule type="cellIs" dxfId="4667" priority="3497" operator="lessThan">
      <formula>$C$4</formula>
    </cfRule>
  </conditionalFormatting>
  <conditionalFormatting sqref="BF25">
    <cfRule type="cellIs" dxfId="4666" priority="3498" operator="lessThan">
      <formula>$C$4</formula>
    </cfRule>
  </conditionalFormatting>
  <conditionalFormatting sqref="BF26">
    <cfRule type="cellIs" dxfId="4665" priority="3499" operator="lessThan">
      <formula>$C$4</formula>
    </cfRule>
  </conditionalFormatting>
  <conditionalFormatting sqref="BF27">
    <cfRule type="cellIs" dxfId="4664" priority="3500" operator="lessThan">
      <formula>$C$4</formula>
    </cfRule>
  </conditionalFormatting>
  <conditionalFormatting sqref="BF28">
    <cfRule type="cellIs" dxfId="4663" priority="3501" operator="lessThan">
      <formula>$C$4</formula>
    </cfRule>
  </conditionalFormatting>
  <conditionalFormatting sqref="BF29">
    <cfRule type="cellIs" dxfId="4662" priority="3502" operator="lessThan">
      <formula>$C$4</formula>
    </cfRule>
  </conditionalFormatting>
  <conditionalFormatting sqref="BF30">
    <cfRule type="cellIs" dxfId="4661" priority="3503" operator="lessThan">
      <formula>$C$4</formula>
    </cfRule>
  </conditionalFormatting>
  <conditionalFormatting sqref="BF31">
    <cfRule type="cellIs" dxfId="4660" priority="3504" operator="lessThan">
      <formula>$C$4</formula>
    </cfRule>
  </conditionalFormatting>
  <conditionalFormatting sqref="BF32">
    <cfRule type="cellIs" dxfId="4659" priority="3505" operator="lessThan">
      <formula>$C$4</formula>
    </cfRule>
  </conditionalFormatting>
  <conditionalFormatting sqref="BF33">
    <cfRule type="cellIs" dxfId="4658" priority="3506" operator="lessThan">
      <formula>$C$4</formula>
    </cfRule>
  </conditionalFormatting>
  <conditionalFormatting sqref="BF34">
    <cfRule type="cellIs" dxfId="4657" priority="3507" operator="lessThan">
      <formula>$C$4</formula>
    </cfRule>
  </conditionalFormatting>
  <conditionalFormatting sqref="BF35">
    <cfRule type="cellIs" dxfId="4656" priority="3508" operator="lessThan">
      <formula>$C$4</formula>
    </cfRule>
  </conditionalFormatting>
  <conditionalFormatting sqref="BF36">
    <cfRule type="cellIs" dxfId="4655" priority="3509" operator="lessThan">
      <formula>$C$4</formula>
    </cfRule>
  </conditionalFormatting>
  <conditionalFormatting sqref="BF37">
    <cfRule type="cellIs" dxfId="4654" priority="3510" operator="lessThan">
      <formula>$C$4</formula>
    </cfRule>
  </conditionalFormatting>
  <conditionalFormatting sqref="BF38">
    <cfRule type="cellIs" dxfId="4653" priority="3511" operator="lessThan">
      <formula>$C$4</formula>
    </cfRule>
  </conditionalFormatting>
  <conditionalFormatting sqref="BF39">
    <cfRule type="cellIs" dxfId="4652" priority="3512" operator="lessThan">
      <formula>$C$4</formula>
    </cfRule>
  </conditionalFormatting>
  <conditionalFormatting sqref="BF40">
    <cfRule type="cellIs" dxfId="4651" priority="3513" operator="lessThan">
      <formula>$C$4</formula>
    </cfRule>
  </conditionalFormatting>
  <conditionalFormatting sqref="BF41">
    <cfRule type="cellIs" dxfId="4650" priority="3514" operator="lessThan">
      <formula>$C$4</formula>
    </cfRule>
  </conditionalFormatting>
  <conditionalFormatting sqref="BF42">
    <cfRule type="cellIs" dxfId="4649" priority="3515" operator="lessThan">
      <formula>$C$4</formula>
    </cfRule>
  </conditionalFormatting>
  <conditionalFormatting sqref="BF43">
    <cfRule type="cellIs" dxfId="4648" priority="3516" operator="lessThan">
      <formula>$C$4</formula>
    </cfRule>
  </conditionalFormatting>
  <conditionalFormatting sqref="BF44">
    <cfRule type="cellIs" dxfId="4647" priority="3517" operator="lessThan">
      <formula>$C$4</formula>
    </cfRule>
  </conditionalFormatting>
  <conditionalFormatting sqref="BF45">
    <cfRule type="cellIs" dxfId="4646" priority="3518" operator="lessThan">
      <formula>$C$4</formula>
    </cfRule>
  </conditionalFormatting>
  <conditionalFormatting sqref="BF46">
    <cfRule type="cellIs" dxfId="4645" priority="3519" operator="lessThan">
      <formula>$C$4</formula>
    </cfRule>
  </conditionalFormatting>
  <conditionalFormatting sqref="BF47">
    <cfRule type="cellIs" dxfId="4644" priority="3520" operator="lessThan">
      <formula>$C$4</formula>
    </cfRule>
  </conditionalFormatting>
  <conditionalFormatting sqref="BF48">
    <cfRule type="cellIs" dxfId="4643" priority="3521" operator="lessThan">
      <formula>$C$4</formula>
    </cfRule>
  </conditionalFormatting>
  <conditionalFormatting sqref="BF49">
    <cfRule type="cellIs" dxfId="4642" priority="3522" operator="lessThan">
      <formula>$C$4</formula>
    </cfRule>
  </conditionalFormatting>
  <conditionalFormatting sqref="BF50">
    <cfRule type="cellIs" dxfId="4641" priority="3523" operator="lessThan">
      <formula>$C$4</formula>
    </cfRule>
  </conditionalFormatting>
  <conditionalFormatting sqref="BF51">
    <cfRule type="cellIs" dxfId="4640" priority="3524" operator="lessThan">
      <formula>$C$4</formula>
    </cfRule>
  </conditionalFormatting>
  <conditionalFormatting sqref="BF52">
    <cfRule type="cellIs" dxfId="4639" priority="3525" operator="lessThan">
      <formula>$C$4</formula>
    </cfRule>
  </conditionalFormatting>
  <conditionalFormatting sqref="BF53">
    <cfRule type="cellIs" dxfId="4638" priority="3526" operator="lessThan">
      <formula>$C$4</formula>
    </cfRule>
  </conditionalFormatting>
  <conditionalFormatting sqref="BF54">
    <cfRule type="cellIs" dxfId="4637" priority="3527" operator="lessThan">
      <formula>$C$4</formula>
    </cfRule>
  </conditionalFormatting>
  <conditionalFormatting sqref="BF55">
    <cfRule type="cellIs" dxfId="4636" priority="3528" operator="lessThan">
      <formula>$C$4</formula>
    </cfRule>
  </conditionalFormatting>
  <conditionalFormatting sqref="BF56">
    <cfRule type="cellIs" dxfId="4635" priority="3529" operator="lessThan">
      <formula>$C$4</formula>
    </cfRule>
  </conditionalFormatting>
  <conditionalFormatting sqref="BF57">
    <cfRule type="cellIs" dxfId="4634" priority="3530" operator="lessThan">
      <formula>$C$4</formula>
    </cfRule>
  </conditionalFormatting>
  <conditionalFormatting sqref="BF58">
    <cfRule type="cellIs" dxfId="4633" priority="3531" operator="lessThan">
      <formula>$C$4</formula>
    </cfRule>
  </conditionalFormatting>
  <conditionalFormatting sqref="BF59">
    <cfRule type="cellIs" dxfId="4632" priority="3532" operator="lessThan">
      <formula>$C$4</formula>
    </cfRule>
  </conditionalFormatting>
  <conditionalFormatting sqref="BF60">
    <cfRule type="cellIs" dxfId="4631" priority="3533" operator="lessThan">
      <formula>$C$4</formula>
    </cfRule>
  </conditionalFormatting>
  <conditionalFormatting sqref="BG11">
    <cfRule type="cellIs" dxfId="4630" priority="3534" operator="lessThan">
      <formula>$C$4</formula>
    </cfRule>
  </conditionalFormatting>
  <conditionalFormatting sqref="BG12">
    <cfRule type="cellIs" dxfId="4629" priority="3535" operator="lessThan">
      <formula>$C$4</formula>
    </cfRule>
  </conditionalFormatting>
  <conditionalFormatting sqref="BG13">
    <cfRule type="cellIs" dxfId="4628" priority="3536" operator="lessThan">
      <formula>$C$4</formula>
    </cfRule>
  </conditionalFormatting>
  <conditionalFormatting sqref="BG14">
    <cfRule type="cellIs" dxfId="4627" priority="3537" operator="lessThan">
      <formula>$C$4</formula>
    </cfRule>
  </conditionalFormatting>
  <conditionalFormatting sqref="BG15">
    <cfRule type="cellIs" dxfId="4626" priority="3538" operator="lessThan">
      <formula>$C$4</formula>
    </cfRule>
  </conditionalFormatting>
  <conditionalFormatting sqref="BG16">
    <cfRule type="cellIs" dxfId="4625" priority="3539" operator="lessThan">
      <formula>$C$4</formula>
    </cfRule>
  </conditionalFormatting>
  <conditionalFormatting sqref="BG17">
    <cfRule type="cellIs" dxfId="4624" priority="3540" operator="lessThan">
      <formula>$C$4</formula>
    </cfRule>
  </conditionalFormatting>
  <conditionalFormatting sqref="BG18">
    <cfRule type="cellIs" dxfId="4623" priority="3541" operator="lessThan">
      <formula>$C$4</formula>
    </cfRule>
  </conditionalFormatting>
  <conditionalFormatting sqref="BG19">
    <cfRule type="cellIs" dxfId="4622" priority="3542" operator="lessThan">
      <formula>$C$4</formula>
    </cfRule>
  </conditionalFormatting>
  <conditionalFormatting sqref="BG20">
    <cfRule type="cellIs" dxfId="4621" priority="3543" operator="lessThan">
      <formula>$C$4</formula>
    </cfRule>
  </conditionalFormatting>
  <conditionalFormatting sqref="BG21">
    <cfRule type="cellIs" dxfId="4620" priority="3544" operator="lessThan">
      <formula>$C$4</formula>
    </cfRule>
  </conditionalFormatting>
  <conditionalFormatting sqref="BG22">
    <cfRule type="cellIs" dxfId="4619" priority="3545" operator="lessThan">
      <formula>$C$4</formula>
    </cfRule>
  </conditionalFormatting>
  <conditionalFormatting sqref="BG23">
    <cfRule type="cellIs" dxfId="4618" priority="3546" operator="lessThan">
      <formula>$C$4</formula>
    </cfRule>
  </conditionalFormatting>
  <conditionalFormatting sqref="BG24">
    <cfRule type="cellIs" dxfId="4617" priority="3547" operator="lessThan">
      <formula>$C$4</formula>
    </cfRule>
  </conditionalFormatting>
  <conditionalFormatting sqref="BG25">
    <cfRule type="cellIs" dxfId="4616" priority="3548" operator="lessThan">
      <formula>$C$4</formula>
    </cfRule>
  </conditionalFormatting>
  <conditionalFormatting sqref="BG26">
    <cfRule type="cellIs" dxfId="4615" priority="3549" operator="lessThan">
      <formula>$C$4</formula>
    </cfRule>
  </conditionalFormatting>
  <conditionalFormatting sqref="BG27">
    <cfRule type="cellIs" dxfId="4614" priority="3550" operator="lessThan">
      <formula>$C$4</formula>
    </cfRule>
  </conditionalFormatting>
  <conditionalFormatting sqref="BG28">
    <cfRule type="cellIs" dxfId="4613" priority="3551" operator="lessThan">
      <formula>$C$4</formula>
    </cfRule>
  </conditionalFormatting>
  <conditionalFormatting sqref="BG29">
    <cfRule type="cellIs" dxfId="4612" priority="3552" operator="lessThan">
      <formula>$C$4</formula>
    </cfRule>
  </conditionalFormatting>
  <conditionalFormatting sqref="BG30">
    <cfRule type="cellIs" dxfId="4611" priority="3553" operator="lessThan">
      <formula>$C$4</formula>
    </cfRule>
  </conditionalFormatting>
  <conditionalFormatting sqref="BG31">
    <cfRule type="cellIs" dxfId="4610" priority="3554" operator="lessThan">
      <formula>$C$4</formula>
    </cfRule>
  </conditionalFormatting>
  <conditionalFormatting sqref="BG32">
    <cfRule type="cellIs" dxfId="4609" priority="3555" operator="lessThan">
      <formula>$C$4</formula>
    </cfRule>
  </conditionalFormatting>
  <conditionalFormatting sqref="BG33">
    <cfRule type="cellIs" dxfId="4608" priority="3556" operator="lessThan">
      <formula>$C$4</formula>
    </cfRule>
  </conditionalFormatting>
  <conditionalFormatting sqref="BG34">
    <cfRule type="cellIs" dxfId="4607" priority="3557" operator="lessThan">
      <formula>$C$4</formula>
    </cfRule>
  </conditionalFormatting>
  <conditionalFormatting sqref="BG35">
    <cfRule type="cellIs" dxfId="4606" priority="3558" operator="lessThan">
      <formula>$C$4</formula>
    </cfRule>
  </conditionalFormatting>
  <conditionalFormatting sqref="BG36">
    <cfRule type="cellIs" dxfId="4605" priority="3559" operator="lessThan">
      <formula>$C$4</formula>
    </cfRule>
  </conditionalFormatting>
  <conditionalFormatting sqref="BG37">
    <cfRule type="cellIs" dxfId="4604" priority="3560" operator="lessThan">
      <formula>$C$4</formula>
    </cfRule>
  </conditionalFormatting>
  <conditionalFormatting sqref="BG38">
    <cfRule type="cellIs" dxfId="4603" priority="3561" operator="lessThan">
      <formula>$C$4</formula>
    </cfRule>
  </conditionalFormatting>
  <conditionalFormatting sqref="BG39">
    <cfRule type="cellIs" dxfId="4602" priority="3562" operator="lessThan">
      <formula>$C$4</formula>
    </cfRule>
  </conditionalFormatting>
  <conditionalFormatting sqref="BG40">
    <cfRule type="cellIs" dxfId="4601" priority="3563" operator="lessThan">
      <formula>$C$4</formula>
    </cfRule>
  </conditionalFormatting>
  <conditionalFormatting sqref="BG41">
    <cfRule type="cellIs" dxfId="4600" priority="3564" operator="lessThan">
      <formula>$C$4</formula>
    </cfRule>
  </conditionalFormatting>
  <conditionalFormatting sqref="BG42">
    <cfRule type="cellIs" dxfId="4599" priority="3565" operator="lessThan">
      <formula>$C$4</formula>
    </cfRule>
  </conditionalFormatting>
  <conditionalFormatting sqref="BG43">
    <cfRule type="cellIs" dxfId="4598" priority="3566" operator="lessThan">
      <formula>$C$4</formula>
    </cfRule>
  </conditionalFormatting>
  <conditionalFormatting sqref="BG44">
    <cfRule type="cellIs" dxfId="4597" priority="3567" operator="lessThan">
      <formula>$C$4</formula>
    </cfRule>
  </conditionalFormatting>
  <conditionalFormatting sqref="BG45">
    <cfRule type="cellIs" dxfId="4596" priority="3568" operator="lessThan">
      <formula>$C$4</formula>
    </cfRule>
  </conditionalFormatting>
  <conditionalFormatting sqref="BG46">
    <cfRule type="cellIs" dxfId="4595" priority="3569" operator="lessThan">
      <formula>$C$4</formula>
    </cfRule>
  </conditionalFormatting>
  <conditionalFormatting sqref="BG47">
    <cfRule type="cellIs" dxfId="4594" priority="3570" operator="lessThan">
      <formula>$C$4</formula>
    </cfRule>
  </conditionalFormatting>
  <conditionalFormatting sqref="BG48">
    <cfRule type="cellIs" dxfId="4593" priority="3571" operator="lessThan">
      <formula>$C$4</formula>
    </cfRule>
  </conditionalFormatting>
  <conditionalFormatting sqref="BG49">
    <cfRule type="cellIs" dxfId="4592" priority="3572" operator="lessThan">
      <formula>$C$4</formula>
    </cfRule>
  </conditionalFormatting>
  <conditionalFormatting sqref="BG50">
    <cfRule type="cellIs" dxfId="4591" priority="3573" operator="lessThan">
      <formula>$C$4</formula>
    </cfRule>
  </conditionalFormatting>
  <conditionalFormatting sqref="BG51">
    <cfRule type="cellIs" dxfId="4590" priority="3574" operator="lessThan">
      <formula>$C$4</formula>
    </cfRule>
  </conditionalFormatting>
  <conditionalFormatting sqref="BG52">
    <cfRule type="cellIs" dxfId="4589" priority="3575" operator="lessThan">
      <formula>$C$4</formula>
    </cfRule>
  </conditionalFormatting>
  <conditionalFormatting sqref="BG53">
    <cfRule type="cellIs" dxfId="4588" priority="3576" operator="lessThan">
      <formula>$C$4</formula>
    </cfRule>
  </conditionalFormatting>
  <conditionalFormatting sqref="BG54">
    <cfRule type="cellIs" dxfId="4587" priority="3577" operator="lessThan">
      <formula>$C$4</formula>
    </cfRule>
  </conditionalFormatting>
  <conditionalFormatting sqref="BG55">
    <cfRule type="cellIs" dxfId="4586" priority="3578" operator="lessThan">
      <formula>$C$4</formula>
    </cfRule>
  </conditionalFormatting>
  <conditionalFormatting sqref="BG56">
    <cfRule type="cellIs" dxfId="4585" priority="3579" operator="lessThan">
      <formula>$C$4</formula>
    </cfRule>
  </conditionalFormatting>
  <conditionalFormatting sqref="BG57">
    <cfRule type="cellIs" dxfId="4584" priority="3580" operator="lessThan">
      <formula>$C$4</formula>
    </cfRule>
  </conditionalFormatting>
  <conditionalFormatting sqref="BG58">
    <cfRule type="cellIs" dxfId="4583" priority="3581" operator="lessThan">
      <formula>$C$4</formula>
    </cfRule>
  </conditionalFormatting>
  <conditionalFormatting sqref="BG59">
    <cfRule type="cellIs" dxfId="4582" priority="3582" operator="lessThan">
      <formula>$C$4</formula>
    </cfRule>
  </conditionalFormatting>
  <conditionalFormatting sqref="BG60">
    <cfRule type="cellIs" dxfId="4581" priority="3583" operator="lessThan">
      <formula>$C$4</formula>
    </cfRule>
  </conditionalFormatting>
  <conditionalFormatting sqref="BH11">
    <cfRule type="cellIs" dxfId="4580" priority="3584" operator="lessThan">
      <formula>$C$4</formula>
    </cfRule>
  </conditionalFormatting>
  <conditionalFormatting sqref="BH12">
    <cfRule type="cellIs" dxfId="4579" priority="3585" operator="lessThan">
      <formula>$C$4</formula>
    </cfRule>
  </conditionalFormatting>
  <conditionalFormatting sqref="BH13">
    <cfRule type="cellIs" dxfId="4578" priority="3586" operator="lessThan">
      <formula>$C$4</formula>
    </cfRule>
  </conditionalFormatting>
  <conditionalFormatting sqref="BH14">
    <cfRule type="cellIs" dxfId="4577" priority="3587" operator="lessThan">
      <formula>$C$4</formula>
    </cfRule>
  </conditionalFormatting>
  <conditionalFormatting sqref="BH15">
    <cfRule type="cellIs" dxfId="4576" priority="3588" operator="lessThan">
      <formula>$C$4</formula>
    </cfRule>
  </conditionalFormatting>
  <conditionalFormatting sqref="BH16">
    <cfRule type="cellIs" dxfId="4575" priority="3589" operator="lessThan">
      <formula>$C$4</formula>
    </cfRule>
  </conditionalFormatting>
  <conditionalFormatting sqref="BH17">
    <cfRule type="cellIs" dxfId="4574" priority="3590" operator="lessThan">
      <formula>$C$4</formula>
    </cfRule>
  </conditionalFormatting>
  <conditionalFormatting sqref="BH18">
    <cfRule type="cellIs" dxfId="4573" priority="3591" operator="lessThan">
      <formula>$C$4</formula>
    </cfRule>
  </conditionalFormatting>
  <conditionalFormatting sqref="BH19">
    <cfRule type="cellIs" dxfId="4572" priority="3592" operator="lessThan">
      <formula>$C$4</formula>
    </cfRule>
  </conditionalFormatting>
  <conditionalFormatting sqref="BH20">
    <cfRule type="cellIs" dxfId="4571" priority="3593" operator="lessThan">
      <formula>$C$4</formula>
    </cfRule>
  </conditionalFormatting>
  <conditionalFormatting sqref="BH21">
    <cfRule type="cellIs" dxfId="4570" priority="3594" operator="lessThan">
      <formula>$C$4</formula>
    </cfRule>
  </conditionalFormatting>
  <conditionalFormatting sqref="BH22">
    <cfRule type="cellIs" dxfId="4569" priority="3595" operator="lessThan">
      <formula>$C$4</formula>
    </cfRule>
  </conditionalFormatting>
  <conditionalFormatting sqref="BH23">
    <cfRule type="cellIs" dxfId="4568" priority="3596" operator="lessThan">
      <formula>$C$4</formula>
    </cfRule>
  </conditionalFormatting>
  <conditionalFormatting sqref="BH24">
    <cfRule type="cellIs" dxfId="4567" priority="3597" operator="lessThan">
      <formula>$C$4</formula>
    </cfRule>
  </conditionalFormatting>
  <conditionalFormatting sqref="BH25">
    <cfRule type="cellIs" dxfId="4566" priority="3598" operator="lessThan">
      <formula>$C$4</formula>
    </cfRule>
  </conditionalFormatting>
  <conditionalFormatting sqref="BH26">
    <cfRule type="cellIs" dxfId="4565" priority="3599" operator="lessThan">
      <formula>$C$4</formula>
    </cfRule>
  </conditionalFormatting>
  <conditionalFormatting sqref="BH27">
    <cfRule type="cellIs" dxfId="4564" priority="3600" operator="lessThan">
      <formula>$C$4</formula>
    </cfRule>
  </conditionalFormatting>
  <conditionalFormatting sqref="BH28">
    <cfRule type="cellIs" dxfId="4563" priority="3601" operator="lessThan">
      <formula>$C$4</formula>
    </cfRule>
  </conditionalFormatting>
  <conditionalFormatting sqref="BH29">
    <cfRule type="cellIs" dxfId="4562" priority="3602" operator="lessThan">
      <formula>$C$4</formula>
    </cfRule>
  </conditionalFormatting>
  <conditionalFormatting sqref="BH30">
    <cfRule type="cellIs" dxfId="4561" priority="3603" operator="lessThan">
      <formula>$C$4</formula>
    </cfRule>
  </conditionalFormatting>
  <conditionalFormatting sqref="BH31">
    <cfRule type="cellIs" dxfId="4560" priority="3604" operator="lessThan">
      <formula>$C$4</formula>
    </cfRule>
  </conditionalFormatting>
  <conditionalFormatting sqref="BH32">
    <cfRule type="cellIs" dxfId="4559" priority="3605" operator="lessThan">
      <formula>$C$4</formula>
    </cfRule>
  </conditionalFormatting>
  <conditionalFormatting sqref="BH33">
    <cfRule type="cellIs" dxfId="4558" priority="3606" operator="lessThan">
      <formula>$C$4</formula>
    </cfRule>
  </conditionalFormatting>
  <conditionalFormatting sqref="BH34">
    <cfRule type="cellIs" dxfId="4557" priority="3607" operator="lessThan">
      <formula>$C$4</formula>
    </cfRule>
  </conditionalFormatting>
  <conditionalFormatting sqref="BH35">
    <cfRule type="cellIs" dxfId="4556" priority="3608" operator="lessThan">
      <formula>$C$4</formula>
    </cfRule>
  </conditionalFormatting>
  <conditionalFormatting sqref="BH36">
    <cfRule type="cellIs" dxfId="4555" priority="3609" operator="lessThan">
      <formula>$C$4</formula>
    </cfRule>
  </conditionalFormatting>
  <conditionalFormatting sqref="BH37">
    <cfRule type="cellIs" dxfId="4554" priority="3610" operator="lessThan">
      <formula>$C$4</formula>
    </cfRule>
  </conditionalFormatting>
  <conditionalFormatting sqref="BH38">
    <cfRule type="cellIs" dxfId="4553" priority="3611" operator="lessThan">
      <formula>$C$4</formula>
    </cfRule>
  </conditionalFormatting>
  <conditionalFormatting sqref="BH39">
    <cfRule type="cellIs" dxfId="4552" priority="3612" operator="lessThan">
      <formula>$C$4</formula>
    </cfRule>
  </conditionalFormatting>
  <conditionalFormatting sqref="BH40">
    <cfRule type="cellIs" dxfId="4551" priority="3613" operator="lessThan">
      <formula>$C$4</formula>
    </cfRule>
  </conditionalFormatting>
  <conditionalFormatting sqref="BH41">
    <cfRule type="cellIs" dxfId="4550" priority="3614" operator="lessThan">
      <formula>$C$4</formula>
    </cfRule>
  </conditionalFormatting>
  <conditionalFormatting sqref="BH42">
    <cfRule type="cellIs" dxfId="4549" priority="3615" operator="lessThan">
      <formula>$C$4</formula>
    </cfRule>
  </conditionalFormatting>
  <conditionalFormatting sqref="BH43">
    <cfRule type="cellIs" dxfId="4548" priority="3616" operator="lessThan">
      <formula>$C$4</formula>
    </cfRule>
  </conditionalFormatting>
  <conditionalFormatting sqref="BH44">
    <cfRule type="cellIs" dxfId="4547" priority="3617" operator="lessThan">
      <formula>$C$4</formula>
    </cfRule>
  </conditionalFormatting>
  <conditionalFormatting sqref="BH45">
    <cfRule type="cellIs" dxfId="4546" priority="3618" operator="lessThan">
      <formula>$C$4</formula>
    </cfRule>
  </conditionalFormatting>
  <conditionalFormatting sqref="BH46">
    <cfRule type="cellIs" dxfId="4545" priority="3619" operator="lessThan">
      <formula>$C$4</formula>
    </cfRule>
  </conditionalFormatting>
  <conditionalFormatting sqref="BH47">
    <cfRule type="cellIs" dxfId="4544" priority="3620" operator="lessThan">
      <formula>$C$4</formula>
    </cfRule>
  </conditionalFormatting>
  <conditionalFormatting sqref="BH48">
    <cfRule type="cellIs" dxfId="4543" priority="3621" operator="lessThan">
      <formula>$C$4</formula>
    </cfRule>
  </conditionalFormatting>
  <conditionalFormatting sqref="BH49">
    <cfRule type="cellIs" dxfId="4542" priority="3622" operator="lessThan">
      <formula>$C$4</formula>
    </cfRule>
  </conditionalFormatting>
  <conditionalFormatting sqref="BH50">
    <cfRule type="cellIs" dxfId="4541" priority="3623" operator="lessThan">
      <formula>$C$4</formula>
    </cfRule>
  </conditionalFormatting>
  <conditionalFormatting sqref="BH51">
    <cfRule type="cellIs" dxfId="4540" priority="3624" operator="lessThan">
      <formula>$C$4</formula>
    </cfRule>
  </conditionalFormatting>
  <conditionalFormatting sqref="BH52">
    <cfRule type="cellIs" dxfId="4539" priority="3625" operator="lessThan">
      <formula>$C$4</formula>
    </cfRule>
  </conditionalFormatting>
  <conditionalFormatting sqref="BH53">
    <cfRule type="cellIs" dxfId="4538" priority="3626" operator="lessThan">
      <formula>$C$4</formula>
    </cfRule>
  </conditionalFormatting>
  <conditionalFormatting sqref="BH54">
    <cfRule type="cellIs" dxfId="4537" priority="3627" operator="lessThan">
      <formula>$C$4</formula>
    </cfRule>
  </conditionalFormatting>
  <conditionalFormatting sqref="BH55">
    <cfRule type="cellIs" dxfId="4536" priority="3628" operator="lessThan">
      <formula>$C$4</formula>
    </cfRule>
  </conditionalFormatting>
  <conditionalFormatting sqref="BH56">
    <cfRule type="cellIs" dxfId="4535" priority="3629" operator="lessThan">
      <formula>$C$4</formula>
    </cfRule>
  </conditionalFormatting>
  <conditionalFormatting sqref="BH57">
    <cfRule type="cellIs" dxfId="4534" priority="3630" operator="lessThan">
      <formula>$C$4</formula>
    </cfRule>
  </conditionalFormatting>
  <conditionalFormatting sqref="BH58">
    <cfRule type="cellIs" dxfId="4533" priority="3631" operator="lessThan">
      <formula>$C$4</formula>
    </cfRule>
  </conditionalFormatting>
  <conditionalFormatting sqref="BH59">
    <cfRule type="cellIs" dxfId="4532" priority="3632" operator="lessThan">
      <formula>$C$4</formula>
    </cfRule>
  </conditionalFormatting>
  <conditionalFormatting sqref="BH60">
    <cfRule type="cellIs" dxfId="4531" priority="3633" operator="lessThan">
      <formula>$C$4</formula>
    </cfRule>
  </conditionalFormatting>
  <conditionalFormatting sqref="BI11">
    <cfRule type="cellIs" dxfId="4530" priority="3634" operator="lessThan">
      <formula>$C$4</formula>
    </cfRule>
  </conditionalFormatting>
  <conditionalFormatting sqref="BI12">
    <cfRule type="cellIs" dxfId="4529" priority="3635" operator="lessThan">
      <formula>$C$4</formula>
    </cfRule>
  </conditionalFormatting>
  <conditionalFormatting sqref="BI13">
    <cfRule type="cellIs" dxfId="4528" priority="3636" operator="lessThan">
      <formula>$C$4</formula>
    </cfRule>
  </conditionalFormatting>
  <conditionalFormatting sqref="BI14">
    <cfRule type="cellIs" dxfId="4527" priority="3637" operator="lessThan">
      <formula>$C$4</formula>
    </cfRule>
  </conditionalFormatting>
  <conditionalFormatting sqref="BI15">
    <cfRule type="cellIs" dxfId="4526" priority="3638" operator="lessThan">
      <formula>$C$4</formula>
    </cfRule>
  </conditionalFormatting>
  <conditionalFormatting sqref="BI16">
    <cfRule type="cellIs" dxfId="4525" priority="3639" operator="lessThan">
      <formula>$C$4</formula>
    </cfRule>
  </conditionalFormatting>
  <conditionalFormatting sqref="BI17">
    <cfRule type="cellIs" dxfId="4524" priority="3640" operator="lessThan">
      <formula>$C$4</formula>
    </cfRule>
  </conditionalFormatting>
  <conditionalFormatting sqref="BI18">
    <cfRule type="cellIs" dxfId="4523" priority="3641" operator="lessThan">
      <formula>$C$4</formula>
    </cfRule>
  </conditionalFormatting>
  <conditionalFormatting sqref="BI19">
    <cfRule type="cellIs" dxfId="4522" priority="3642" operator="lessThan">
      <formula>$C$4</formula>
    </cfRule>
  </conditionalFormatting>
  <conditionalFormatting sqref="BI20">
    <cfRule type="cellIs" dxfId="4521" priority="3643" operator="lessThan">
      <formula>$C$4</formula>
    </cfRule>
  </conditionalFormatting>
  <conditionalFormatting sqref="BI21">
    <cfRule type="cellIs" dxfId="4520" priority="3644" operator="lessThan">
      <formula>$C$4</formula>
    </cfRule>
  </conditionalFormatting>
  <conditionalFormatting sqref="BI22">
    <cfRule type="cellIs" dxfId="4519" priority="3645" operator="lessThan">
      <formula>$C$4</formula>
    </cfRule>
  </conditionalFormatting>
  <conditionalFormatting sqref="BI23">
    <cfRule type="cellIs" dxfId="4518" priority="3646" operator="lessThan">
      <formula>$C$4</formula>
    </cfRule>
  </conditionalFormatting>
  <conditionalFormatting sqref="BI24">
    <cfRule type="cellIs" dxfId="4517" priority="3647" operator="lessThan">
      <formula>$C$4</formula>
    </cfRule>
  </conditionalFormatting>
  <conditionalFormatting sqref="BI25">
    <cfRule type="cellIs" dxfId="4516" priority="3648" operator="lessThan">
      <formula>$C$4</formula>
    </cfRule>
  </conditionalFormatting>
  <conditionalFormatting sqref="BI26">
    <cfRule type="cellIs" dxfId="4515" priority="3649" operator="lessThan">
      <formula>$C$4</formula>
    </cfRule>
  </conditionalFormatting>
  <conditionalFormatting sqref="BI27">
    <cfRule type="cellIs" dxfId="4514" priority="3650" operator="lessThan">
      <formula>$C$4</formula>
    </cfRule>
  </conditionalFormatting>
  <conditionalFormatting sqref="BI28">
    <cfRule type="cellIs" dxfId="4513" priority="3651" operator="lessThan">
      <formula>$C$4</formula>
    </cfRule>
  </conditionalFormatting>
  <conditionalFormatting sqref="BI29">
    <cfRule type="cellIs" dxfId="4512" priority="3652" operator="lessThan">
      <formula>$C$4</formula>
    </cfRule>
  </conditionalFormatting>
  <conditionalFormatting sqref="BI30">
    <cfRule type="cellIs" dxfId="4511" priority="3653" operator="lessThan">
      <formula>$C$4</formula>
    </cfRule>
  </conditionalFormatting>
  <conditionalFormatting sqref="BI31">
    <cfRule type="cellIs" dxfId="4510" priority="3654" operator="lessThan">
      <formula>$C$4</formula>
    </cfRule>
  </conditionalFormatting>
  <conditionalFormatting sqref="BI32">
    <cfRule type="cellIs" dxfId="4509" priority="3655" operator="lessThan">
      <formula>$C$4</formula>
    </cfRule>
  </conditionalFormatting>
  <conditionalFormatting sqref="BI33">
    <cfRule type="cellIs" dxfId="4508" priority="3656" operator="lessThan">
      <formula>$C$4</formula>
    </cfRule>
  </conditionalFormatting>
  <conditionalFormatting sqref="BI34">
    <cfRule type="cellIs" dxfId="4507" priority="3657" operator="lessThan">
      <formula>$C$4</formula>
    </cfRule>
  </conditionalFormatting>
  <conditionalFormatting sqref="BI35">
    <cfRule type="cellIs" dxfId="4506" priority="3658" operator="lessThan">
      <formula>$C$4</formula>
    </cfRule>
  </conditionalFormatting>
  <conditionalFormatting sqref="BI36">
    <cfRule type="cellIs" dxfId="4505" priority="3659" operator="lessThan">
      <formula>$C$4</formula>
    </cfRule>
  </conditionalFormatting>
  <conditionalFormatting sqref="BI37">
    <cfRule type="cellIs" dxfId="4504" priority="3660" operator="lessThan">
      <formula>$C$4</formula>
    </cfRule>
  </conditionalFormatting>
  <conditionalFormatting sqref="BI38">
    <cfRule type="cellIs" dxfId="4503" priority="3661" operator="lessThan">
      <formula>$C$4</formula>
    </cfRule>
  </conditionalFormatting>
  <conditionalFormatting sqref="BI39">
    <cfRule type="cellIs" dxfId="4502" priority="3662" operator="lessThan">
      <formula>$C$4</formula>
    </cfRule>
  </conditionalFormatting>
  <conditionalFormatting sqref="BI40">
    <cfRule type="cellIs" dxfId="4501" priority="3663" operator="lessThan">
      <formula>$C$4</formula>
    </cfRule>
  </conditionalFormatting>
  <conditionalFormatting sqref="BI41">
    <cfRule type="cellIs" dxfId="4500" priority="3664" operator="lessThan">
      <formula>$C$4</formula>
    </cfRule>
  </conditionalFormatting>
  <conditionalFormatting sqref="BI42">
    <cfRule type="cellIs" dxfId="4499" priority="3665" operator="lessThan">
      <formula>$C$4</formula>
    </cfRule>
  </conditionalFormatting>
  <conditionalFormatting sqref="BI43">
    <cfRule type="cellIs" dxfId="4498" priority="3666" operator="lessThan">
      <formula>$C$4</formula>
    </cfRule>
  </conditionalFormatting>
  <conditionalFormatting sqref="BI44">
    <cfRule type="cellIs" dxfId="4497" priority="3667" operator="lessThan">
      <formula>$C$4</formula>
    </cfRule>
  </conditionalFormatting>
  <conditionalFormatting sqref="BI45">
    <cfRule type="cellIs" dxfId="4496" priority="3668" operator="lessThan">
      <formula>$C$4</formula>
    </cfRule>
  </conditionalFormatting>
  <conditionalFormatting sqref="BI46">
    <cfRule type="cellIs" dxfId="4495" priority="3669" operator="lessThan">
      <formula>$C$4</formula>
    </cfRule>
  </conditionalFormatting>
  <conditionalFormatting sqref="BI47">
    <cfRule type="cellIs" dxfId="4494" priority="3670" operator="lessThan">
      <formula>$C$4</formula>
    </cfRule>
  </conditionalFormatting>
  <conditionalFormatting sqref="BI48">
    <cfRule type="cellIs" dxfId="4493" priority="3671" operator="lessThan">
      <formula>$C$4</formula>
    </cfRule>
  </conditionalFormatting>
  <conditionalFormatting sqref="BI49">
    <cfRule type="cellIs" dxfId="4492" priority="3672" operator="lessThan">
      <formula>$C$4</formula>
    </cfRule>
  </conditionalFormatting>
  <conditionalFormatting sqref="BI50">
    <cfRule type="cellIs" dxfId="4491" priority="3673" operator="lessThan">
      <formula>$C$4</formula>
    </cfRule>
  </conditionalFormatting>
  <conditionalFormatting sqref="BI51">
    <cfRule type="cellIs" dxfId="4490" priority="3674" operator="lessThan">
      <formula>$C$4</formula>
    </cfRule>
  </conditionalFormatting>
  <conditionalFormatting sqref="BI52">
    <cfRule type="cellIs" dxfId="4489" priority="3675" operator="lessThan">
      <formula>$C$4</formula>
    </cfRule>
  </conditionalFormatting>
  <conditionalFormatting sqref="BI53">
    <cfRule type="cellIs" dxfId="4488" priority="3676" operator="lessThan">
      <formula>$C$4</formula>
    </cfRule>
  </conditionalFormatting>
  <conditionalFormatting sqref="BI54">
    <cfRule type="cellIs" dxfId="4487" priority="3677" operator="lessThan">
      <formula>$C$4</formula>
    </cfRule>
  </conditionalFormatting>
  <conditionalFormatting sqref="BI55">
    <cfRule type="cellIs" dxfId="4486" priority="3678" operator="lessThan">
      <formula>$C$4</formula>
    </cfRule>
  </conditionalFormatting>
  <conditionalFormatting sqref="BI56">
    <cfRule type="cellIs" dxfId="4485" priority="3679" operator="lessThan">
      <formula>$C$4</formula>
    </cfRule>
  </conditionalFormatting>
  <conditionalFormatting sqref="BI57">
    <cfRule type="cellIs" dxfId="4484" priority="3680" operator="lessThan">
      <formula>$C$4</formula>
    </cfRule>
  </conditionalFormatting>
  <conditionalFormatting sqref="BI58">
    <cfRule type="cellIs" dxfId="4483" priority="3681" operator="lessThan">
      <formula>$C$4</formula>
    </cfRule>
  </conditionalFormatting>
  <conditionalFormatting sqref="BI59">
    <cfRule type="cellIs" dxfId="4482" priority="3682" operator="lessThan">
      <formula>$C$4</formula>
    </cfRule>
  </conditionalFormatting>
  <conditionalFormatting sqref="BI60">
    <cfRule type="cellIs" dxfId="4481" priority="3683" operator="lessThan">
      <formula>$C$4</formula>
    </cfRule>
  </conditionalFormatting>
  <conditionalFormatting sqref="BJ11">
    <cfRule type="cellIs" dxfId="4480" priority="3684" operator="lessThan">
      <formula>$C$4</formula>
    </cfRule>
  </conditionalFormatting>
  <conditionalFormatting sqref="BJ12">
    <cfRule type="cellIs" dxfId="4479" priority="3685" operator="lessThan">
      <formula>$C$4</formula>
    </cfRule>
  </conditionalFormatting>
  <conditionalFormatting sqref="BJ13">
    <cfRule type="cellIs" dxfId="4478" priority="3686" operator="lessThan">
      <formula>$C$4</formula>
    </cfRule>
  </conditionalFormatting>
  <conditionalFormatting sqref="BJ14">
    <cfRule type="cellIs" dxfId="4477" priority="3687" operator="lessThan">
      <formula>$C$4</formula>
    </cfRule>
  </conditionalFormatting>
  <conditionalFormatting sqref="BJ15">
    <cfRule type="cellIs" dxfId="4476" priority="3688" operator="lessThan">
      <formula>$C$4</formula>
    </cfRule>
  </conditionalFormatting>
  <conditionalFormatting sqref="BJ16">
    <cfRule type="cellIs" dxfId="4475" priority="3689" operator="lessThan">
      <formula>$C$4</formula>
    </cfRule>
  </conditionalFormatting>
  <conditionalFormatting sqref="BJ17">
    <cfRule type="cellIs" dxfId="4474" priority="3690" operator="lessThan">
      <formula>$C$4</formula>
    </cfRule>
  </conditionalFormatting>
  <conditionalFormatting sqref="BJ18">
    <cfRule type="cellIs" dxfId="4473" priority="3691" operator="lessThan">
      <formula>$C$4</formula>
    </cfRule>
  </conditionalFormatting>
  <conditionalFormatting sqref="BJ19">
    <cfRule type="cellIs" dxfId="4472" priority="3692" operator="lessThan">
      <formula>$C$4</formula>
    </cfRule>
  </conditionalFormatting>
  <conditionalFormatting sqref="BJ20">
    <cfRule type="cellIs" dxfId="4471" priority="3693" operator="lessThan">
      <formula>$C$4</formula>
    </cfRule>
  </conditionalFormatting>
  <conditionalFormatting sqref="BJ21">
    <cfRule type="cellIs" dxfId="4470" priority="3694" operator="lessThan">
      <formula>$C$4</formula>
    </cfRule>
  </conditionalFormatting>
  <conditionalFormatting sqref="BJ22">
    <cfRule type="cellIs" dxfId="4469" priority="3695" operator="lessThan">
      <formula>$C$4</formula>
    </cfRule>
  </conditionalFormatting>
  <conditionalFormatting sqref="BJ23">
    <cfRule type="cellIs" dxfId="4468" priority="3696" operator="lessThan">
      <formula>$C$4</formula>
    </cfRule>
  </conditionalFormatting>
  <conditionalFormatting sqref="BJ24">
    <cfRule type="cellIs" dxfId="4467" priority="3697" operator="lessThan">
      <formula>$C$4</formula>
    </cfRule>
  </conditionalFormatting>
  <conditionalFormatting sqref="BJ25">
    <cfRule type="cellIs" dxfId="4466" priority="3698" operator="lessThan">
      <formula>$C$4</formula>
    </cfRule>
  </conditionalFormatting>
  <conditionalFormatting sqref="BJ26">
    <cfRule type="cellIs" dxfId="4465" priority="3699" operator="lessThan">
      <formula>$C$4</formula>
    </cfRule>
  </conditionalFormatting>
  <conditionalFormatting sqref="BJ27">
    <cfRule type="cellIs" dxfId="4464" priority="3700" operator="lessThan">
      <formula>$C$4</formula>
    </cfRule>
  </conditionalFormatting>
  <conditionalFormatting sqref="BJ28">
    <cfRule type="cellIs" dxfId="4463" priority="3701" operator="lessThan">
      <formula>$C$4</formula>
    </cfRule>
  </conditionalFormatting>
  <conditionalFormatting sqref="BJ29">
    <cfRule type="cellIs" dxfId="4462" priority="3702" operator="lessThan">
      <formula>$C$4</formula>
    </cfRule>
  </conditionalFormatting>
  <conditionalFormatting sqref="BJ30">
    <cfRule type="cellIs" dxfId="4461" priority="3703" operator="lessThan">
      <formula>$C$4</formula>
    </cfRule>
  </conditionalFormatting>
  <conditionalFormatting sqref="BJ31">
    <cfRule type="cellIs" dxfId="4460" priority="3704" operator="lessThan">
      <formula>$C$4</formula>
    </cfRule>
  </conditionalFormatting>
  <conditionalFormatting sqref="BJ32">
    <cfRule type="cellIs" dxfId="4459" priority="3705" operator="lessThan">
      <formula>$C$4</formula>
    </cfRule>
  </conditionalFormatting>
  <conditionalFormatting sqref="BJ33">
    <cfRule type="cellIs" dxfId="4458" priority="3706" operator="lessThan">
      <formula>$C$4</formula>
    </cfRule>
  </conditionalFormatting>
  <conditionalFormatting sqref="BJ34">
    <cfRule type="cellIs" dxfId="4457" priority="3707" operator="lessThan">
      <formula>$C$4</formula>
    </cfRule>
  </conditionalFormatting>
  <conditionalFormatting sqref="BJ35">
    <cfRule type="cellIs" dxfId="4456" priority="3708" operator="lessThan">
      <formula>$C$4</formula>
    </cfRule>
  </conditionalFormatting>
  <conditionalFormatting sqref="BJ36">
    <cfRule type="cellIs" dxfId="4455" priority="3709" operator="lessThan">
      <formula>$C$4</formula>
    </cfRule>
  </conditionalFormatting>
  <conditionalFormatting sqref="BJ37">
    <cfRule type="cellIs" dxfId="4454" priority="3710" operator="lessThan">
      <formula>$C$4</formula>
    </cfRule>
  </conditionalFormatting>
  <conditionalFormatting sqref="BJ38">
    <cfRule type="cellIs" dxfId="4453" priority="3711" operator="lessThan">
      <formula>$C$4</formula>
    </cfRule>
  </conditionalFormatting>
  <conditionalFormatting sqref="BJ39">
    <cfRule type="cellIs" dxfId="4452" priority="3712" operator="lessThan">
      <formula>$C$4</formula>
    </cfRule>
  </conditionalFormatting>
  <conditionalFormatting sqref="BJ40">
    <cfRule type="cellIs" dxfId="4451" priority="3713" operator="lessThan">
      <formula>$C$4</formula>
    </cfRule>
  </conditionalFormatting>
  <conditionalFormatting sqref="BJ41">
    <cfRule type="cellIs" dxfId="4450" priority="3714" operator="lessThan">
      <formula>$C$4</formula>
    </cfRule>
  </conditionalFormatting>
  <conditionalFormatting sqref="BJ42">
    <cfRule type="cellIs" dxfId="4449" priority="3715" operator="lessThan">
      <formula>$C$4</formula>
    </cfRule>
  </conditionalFormatting>
  <conditionalFormatting sqref="BJ43">
    <cfRule type="cellIs" dxfId="4448" priority="3716" operator="lessThan">
      <formula>$C$4</formula>
    </cfRule>
  </conditionalFormatting>
  <conditionalFormatting sqref="BJ44">
    <cfRule type="cellIs" dxfId="4447" priority="3717" operator="lessThan">
      <formula>$C$4</formula>
    </cfRule>
  </conditionalFormatting>
  <conditionalFormatting sqref="BJ45">
    <cfRule type="cellIs" dxfId="4446" priority="3718" operator="lessThan">
      <formula>$C$4</formula>
    </cfRule>
  </conditionalFormatting>
  <conditionalFormatting sqref="BJ46">
    <cfRule type="cellIs" dxfId="4445" priority="3719" operator="lessThan">
      <formula>$C$4</formula>
    </cfRule>
  </conditionalFormatting>
  <conditionalFormatting sqref="BJ47">
    <cfRule type="cellIs" dxfId="4444" priority="3720" operator="lessThan">
      <formula>$C$4</formula>
    </cfRule>
  </conditionalFormatting>
  <conditionalFormatting sqref="BJ48">
    <cfRule type="cellIs" dxfId="4443" priority="3721" operator="lessThan">
      <formula>$C$4</formula>
    </cfRule>
  </conditionalFormatting>
  <conditionalFormatting sqref="BJ49">
    <cfRule type="cellIs" dxfId="4442" priority="3722" operator="lessThan">
      <formula>$C$4</formula>
    </cfRule>
  </conditionalFormatting>
  <conditionalFormatting sqref="BJ50">
    <cfRule type="cellIs" dxfId="4441" priority="3723" operator="lessThan">
      <formula>$C$4</formula>
    </cfRule>
  </conditionalFormatting>
  <conditionalFormatting sqref="BJ51">
    <cfRule type="cellIs" dxfId="4440" priority="3724" operator="lessThan">
      <formula>$C$4</formula>
    </cfRule>
  </conditionalFormatting>
  <conditionalFormatting sqref="BJ52">
    <cfRule type="cellIs" dxfId="4439" priority="3725" operator="lessThan">
      <formula>$C$4</formula>
    </cfRule>
  </conditionalFormatting>
  <conditionalFormatting sqref="BJ53">
    <cfRule type="cellIs" dxfId="4438" priority="3726" operator="lessThan">
      <formula>$C$4</formula>
    </cfRule>
  </conditionalFormatting>
  <conditionalFormatting sqref="BJ54">
    <cfRule type="cellIs" dxfId="4437" priority="3727" operator="lessThan">
      <formula>$C$4</formula>
    </cfRule>
  </conditionalFormatting>
  <conditionalFormatting sqref="BJ55">
    <cfRule type="cellIs" dxfId="4436" priority="3728" operator="lessThan">
      <formula>$C$4</formula>
    </cfRule>
  </conditionalFormatting>
  <conditionalFormatting sqref="BJ56">
    <cfRule type="cellIs" dxfId="4435" priority="3729" operator="lessThan">
      <formula>$C$4</formula>
    </cfRule>
  </conditionalFormatting>
  <conditionalFormatting sqref="BJ57">
    <cfRule type="cellIs" dxfId="4434" priority="3730" operator="lessThan">
      <formula>$C$4</formula>
    </cfRule>
  </conditionalFormatting>
  <conditionalFormatting sqref="BJ58">
    <cfRule type="cellIs" dxfId="4433" priority="3731" operator="lessThan">
      <formula>$C$4</formula>
    </cfRule>
  </conditionalFormatting>
  <conditionalFormatting sqref="BJ59">
    <cfRule type="cellIs" dxfId="4432" priority="3732" operator="lessThan">
      <formula>$C$4</formula>
    </cfRule>
  </conditionalFormatting>
  <conditionalFormatting sqref="BJ60">
    <cfRule type="cellIs" dxfId="4431" priority="3733" operator="lessThan">
      <formula>$C$4</formula>
    </cfRule>
  </conditionalFormatting>
  <conditionalFormatting sqref="BK11">
    <cfRule type="cellIs" dxfId="4430" priority="3734" operator="lessThan">
      <formula>$C$4</formula>
    </cfRule>
  </conditionalFormatting>
  <conditionalFormatting sqref="BK12">
    <cfRule type="cellIs" dxfId="4429" priority="3735" operator="lessThan">
      <formula>$C$4</formula>
    </cfRule>
  </conditionalFormatting>
  <conditionalFormatting sqref="BK13">
    <cfRule type="cellIs" dxfId="4428" priority="3736" operator="lessThan">
      <formula>$C$4</formula>
    </cfRule>
  </conditionalFormatting>
  <conditionalFormatting sqref="BK14">
    <cfRule type="cellIs" dxfId="4427" priority="3737" operator="lessThan">
      <formula>$C$4</formula>
    </cfRule>
  </conditionalFormatting>
  <conditionalFormatting sqref="BK15">
    <cfRule type="cellIs" dxfId="4426" priority="3738" operator="lessThan">
      <formula>$C$4</formula>
    </cfRule>
  </conditionalFormatting>
  <conditionalFormatting sqref="BK16">
    <cfRule type="cellIs" dxfId="4425" priority="3739" operator="lessThan">
      <formula>$C$4</formula>
    </cfRule>
  </conditionalFormatting>
  <conditionalFormatting sqref="BK17">
    <cfRule type="cellIs" dxfId="4424" priority="3740" operator="lessThan">
      <formula>$C$4</formula>
    </cfRule>
  </conditionalFormatting>
  <conditionalFormatting sqref="BK18">
    <cfRule type="cellIs" dxfId="4423" priority="3741" operator="lessThan">
      <formula>$C$4</formula>
    </cfRule>
  </conditionalFormatting>
  <conditionalFormatting sqref="BK19">
    <cfRule type="cellIs" dxfId="4422" priority="3742" operator="lessThan">
      <formula>$C$4</formula>
    </cfRule>
  </conditionalFormatting>
  <conditionalFormatting sqref="BK20">
    <cfRule type="cellIs" dxfId="4421" priority="3743" operator="lessThan">
      <formula>$C$4</formula>
    </cfRule>
  </conditionalFormatting>
  <conditionalFormatting sqref="BK21">
    <cfRule type="cellIs" dxfId="4420" priority="3744" operator="lessThan">
      <formula>$C$4</formula>
    </cfRule>
  </conditionalFormatting>
  <conditionalFormatting sqref="BK22">
    <cfRule type="cellIs" dxfId="4419" priority="3745" operator="lessThan">
      <formula>$C$4</formula>
    </cfRule>
  </conditionalFormatting>
  <conditionalFormatting sqref="BK23">
    <cfRule type="cellIs" dxfId="4418" priority="3746" operator="lessThan">
      <formula>$C$4</formula>
    </cfRule>
  </conditionalFormatting>
  <conditionalFormatting sqref="BK24">
    <cfRule type="cellIs" dxfId="4417" priority="3747" operator="lessThan">
      <formula>$C$4</formula>
    </cfRule>
  </conditionalFormatting>
  <conditionalFormatting sqref="BK25">
    <cfRule type="cellIs" dxfId="4416" priority="3748" operator="lessThan">
      <formula>$C$4</formula>
    </cfRule>
  </conditionalFormatting>
  <conditionalFormatting sqref="BK26">
    <cfRule type="cellIs" dxfId="4415" priority="3749" operator="lessThan">
      <formula>$C$4</formula>
    </cfRule>
  </conditionalFormatting>
  <conditionalFormatting sqref="BK27">
    <cfRule type="cellIs" dxfId="4414" priority="3750" operator="lessThan">
      <formula>$C$4</formula>
    </cfRule>
  </conditionalFormatting>
  <conditionalFormatting sqref="BK28">
    <cfRule type="cellIs" dxfId="4413" priority="3751" operator="lessThan">
      <formula>$C$4</formula>
    </cfRule>
  </conditionalFormatting>
  <conditionalFormatting sqref="BK29">
    <cfRule type="cellIs" dxfId="4412" priority="3752" operator="lessThan">
      <formula>$C$4</formula>
    </cfRule>
  </conditionalFormatting>
  <conditionalFormatting sqref="BK30">
    <cfRule type="cellIs" dxfId="4411" priority="3753" operator="lessThan">
      <formula>$C$4</formula>
    </cfRule>
  </conditionalFormatting>
  <conditionalFormatting sqref="BK31">
    <cfRule type="cellIs" dxfId="4410" priority="3754" operator="lessThan">
      <formula>$C$4</formula>
    </cfRule>
  </conditionalFormatting>
  <conditionalFormatting sqref="BK32">
    <cfRule type="cellIs" dxfId="4409" priority="3755" operator="lessThan">
      <formula>$C$4</formula>
    </cfRule>
  </conditionalFormatting>
  <conditionalFormatting sqref="BK33">
    <cfRule type="cellIs" dxfId="4408" priority="3756" operator="lessThan">
      <formula>$C$4</formula>
    </cfRule>
  </conditionalFormatting>
  <conditionalFormatting sqref="BK34">
    <cfRule type="cellIs" dxfId="4407" priority="3757" operator="lessThan">
      <formula>$C$4</formula>
    </cfRule>
  </conditionalFormatting>
  <conditionalFormatting sqref="BK35">
    <cfRule type="cellIs" dxfId="4406" priority="3758" operator="lessThan">
      <formula>$C$4</formula>
    </cfRule>
  </conditionalFormatting>
  <conditionalFormatting sqref="BK36">
    <cfRule type="cellIs" dxfId="4405" priority="3759" operator="lessThan">
      <formula>$C$4</formula>
    </cfRule>
  </conditionalFormatting>
  <conditionalFormatting sqref="BK37">
    <cfRule type="cellIs" dxfId="4404" priority="3760" operator="lessThan">
      <formula>$C$4</formula>
    </cfRule>
  </conditionalFormatting>
  <conditionalFormatting sqref="BK38">
    <cfRule type="cellIs" dxfId="4403" priority="3761" operator="lessThan">
      <formula>$C$4</formula>
    </cfRule>
  </conditionalFormatting>
  <conditionalFormatting sqref="BK39">
    <cfRule type="cellIs" dxfId="4402" priority="3762" operator="lessThan">
      <formula>$C$4</formula>
    </cfRule>
  </conditionalFormatting>
  <conditionalFormatting sqref="BK40">
    <cfRule type="cellIs" dxfId="4401" priority="3763" operator="lessThan">
      <formula>$C$4</formula>
    </cfRule>
  </conditionalFormatting>
  <conditionalFormatting sqref="BK41">
    <cfRule type="cellIs" dxfId="4400" priority="3764" operator="lessThan">
      <formula>$C$4</formula>
    </cfRule>
  </conditionalFormatting>
  <conditionalFormatting sqref="BK42">
    <cfRule type="cellIs" dxfId="4399" priority="3765" operator="lessThan">
      <formula>$C$4</formula>
    </cfRule>
  </conditionalFormatting>
  <conditionalFormatting sqref="BK43">
    <cfRule type="cellIs" dxfId="4398" priority="3766" operator="lessThan">
      <formula>$C$4</formula>
    </cfRule>
  </conditionalFormatting>
  <conditionalFormatting sqref="BK44">
    <cfRule type="cellIs" dxfId="4397" priority="3767" operator="lessThan">
      <formula>$C$4</formula>
    </cfRule>
  </conditionalFormatting>
  <conditionalFormatting sqref="BK45">
    <cfRule type="cellIs" dxfId="4396" priority="3768" operator="lessThan">
      <formula>$C$4</formula>
    </cfRule>
  </conditionalFormatting>
  <conditionalFormatting sqref="BK46">
    <cfRule type="cellIs" dxfId="4395" priority="3769" operator="lessThan">
      <formula>$C$4</formula>
    </cfRule>
  </conditionalFormatting>
  <conditionalFormatting sqref="BK47">
    <cfRule type="cellIs" dxfId="4394" priority="3770" operator="lessThan">
      <formula>$C$4</formula>
    </cfRule>
  </conditionalFormatting>
  <conditionalFormatting sqref="BK48">
    <cfRule type="cellIs" dxfId="4393" priority="3771" operator="lessThan">
      <formula>$C$4</formula>
    </cfRule>
  </conditionalFormatting>
  <conditionalFormatting sqref="BK49">
    <cfRule type="cellIs" dxfId="4392" priority="3772" operator="lessThan">
      <formula>$C$4</formula>
    </cfRule>
  </conditionalFormatting>
  <conditionalFormatting sqref="BK50">
    <cfRule type="cellIs" dxfId="4391" priority="3773" operator="lessThan">
      <formula>$C$4</formula>
    </cfRule>
  </conditionalFormatting>
  <conditionalFormatting sqref="BK51">
    <cfRule type="cellIs" dxfId="4390" priority="3774" operator="lessThan">
      <formula>$C$4</formula>
    </cfRule>
  </conditionalFormatting>
  <conditionalFormatting sqref="BK52">
    <cfRule type="cellIs" dxfId="4389" priority="3775" operator="lessThan">
      <formula>$C$4</formula>
    </cfRule>
  </conditionalFormatting>
  <conditionalFormatting sqref="BK53">
    <cfRule type="cellIs" dxfId="4388" priority="3776" operator="lessThan">
      <formula>$C$4</formula>
    </cfRule>
  </conditionalFormatting>
  <conditionalFormatting sqref="BK54">
    <cfRule type="cellIs" dxfId="4387" priority="3777" operator="lessThan">
      <formula>$C$4</formula>
    </cfRule>
  </conditionalFormatting>
  <conditionalFormatting sqref="BK55">
    <cfRule type="cellIs" dxfId="4386" priority="3778" operator="lessThan">
      <formula>$C$4</formula>
    </cfRule>
  </conditionalFormatting>
  <conditionalFormatting sqref="BK56">
    <cfRule type="cellIs" dxfId="4385" priority="3779" operator="lessThan">
      <formula>$C$4</formula>
    </cfRule>
  </conditionalFormatting>
  <conditionalFormatting sqref="BK57">
    <cfRule type="cellIs" dxfId="4384" priority="3780" operator="lessThan">
      <formula>$C$4</formula>
    </cfRule>
  </conditionalFormatting>
  <conditionalFormatting sqref="BK58">
    <cfRule type="cellIs" dxfId="4383" priority="3781" operator="lessThan">
      <formula>$C$4</formula>
    </cfRule>
  </conditionalFormatting>
  <conditionalFormatting sqref="BK59">
    <cfRule type="cellIs" dxfId="4382" priority="3782" operator="lessThan">
      <formula>$C$4</formula>
    </cfRule>
  </conditionalFormatting>
  <conditionalFormatting sqref="BK60">
    <cfRule type="cellIs" dxfId="4381" priority="3783" operator="lessThan">
      <formula>$C$4</formula>
    </cfRule>
  </conditionalFormatting>
  <conditionalFormatting sqref="BL11">
    <cfRule type="cellIs" dxfId="4380" priority="3784" operator="lessThan">
      <formula>$C$4</formula>
    </cfRule>
  </conditionalFormatting>
  <conditionalFormatting sqref="BL12">
    <cfRule type="cellIs" dxfId="4379" priority="3785" operator="lessThan">
      <formula>$C$4</formula>
    </cfRule>
  </conditionalFormatting>
  <conditionalFormatting sqref="BL13">
    <cfRule type="cellIs" dxfId="4378" priority="3786" operator="lessThan">
      <formula>$C$4</formula>
    </cfRule>
  </conditionalFormatting>
  <conditionalFormatting sqref="BL14">
    <cfRule type="cellIs" dxfId="4377" priority="3787" operator="lessThan">
      <formula>$C$4</formula>
    </cfRule>
  </conditionalFormatting>
  <conditionalFormatting sqref="BL15">
    <cfRule type="cellIs" dxfId="4376" priority="3788" operator="lessThan">
      <formula>$C$4</formula>
    </cfRule>
  </conditionalFormatting>
  <conditionalFormatting sqref="BL16">
    <cfRule type="cellIs" dxfId="4375" priority="3789" operator="lessThan">
      <formula>$C$4</formula>
    </cfRule>
  </conditionalFormatting>
  <conditionalFormatting sqref="BL17">
    <cfRule type="cellIs" dxfId="4374" priority="3790" operator="lessThan">
      <formula>$C$4</formula>
    </cfRule>
  </conditionalFormatting>
  <conditionalFormatting sqref="BL18">
    <cfRule type="cellIs" dxfId="4373" priority="3791" operator="lessThan">
      <formula>$C$4</formula>
    </cfRule>
  </conditionalFormatting>
  <conditionalFormatting sqref="BL19">
    <cfRule type="cellIs" dxfId="4372" priority="3792" operator="lessThan">
      <formula>$C$4</formula>
    </cfRule>
  </conditionalFormatting>
  <conditionalFormatting sqref="BL20">
    <cfRule type="cellIs" dxfId="4371" priority="3793" operator="lessThan">
      <formula>$C$4</formula>
    </cfRule>
  </conditionalFormatting>
  <conditionalFormatting sqref="BL21">
    <cfRule type="cellIs" dxfId="4370" priority="3794" operator="lessThan">
      <formula>$C$4</formula>
    </cfRule>
  </conditionalFormatting>
  <conditionalFormatting sqref="BL22">
    <cfRule type="cellIs" dxfId="4369" priority="3795" operator="lessThan">
      <formula>$C$4</formula>
    </cfRule>
  </conditionalFormatting>
  <conditionalFormatting sqref="BL23">
    <cfRule type="cellIs" dxfId="4368" priority="3796" operator="lessThan">
      <formula>$C$4</formula>
    </cfRule>
  </conditionalFormatting>
  <conditionalFormatting sqref="BL24">
    <cfRule type="cellIs" dxfId="4367" priority="3797" operator="lessThan">
      <formula>$C$4</formula>
    </cfRule>
  </conditionalFormatting>
  <conditionalFormatting sqref="BL25">
    <cfRule type="cellIs" dxfId="4366" priority="3798" operator="lessThan">
      <formula>$C$4</formula>
    </cfRule>
  </conditionalFormatting>
  <conditionalFormatting sqref="BL26">
    <cfRule type="cellIs" dxfId="4365" priority="3799" operator="lessThan">
      <formula>$C$4</formula>
    </cfRule>
  </conditionalFormatting>
  <conditionalFormatting sqref="BL27">
    <cfRule type="cellIs" dxfId="4364" priority="3800" operator="lessThan">
      <formula>$C$4</formula>
    </cfRule>
  </conditionalFormatting>
  <conditionalFormatting sqref="BL28">
    <cfRule type="cellIs" dxfId="4363" priority="3801" operator="lessThan">
      <formula>$C$4</formula>
    </cfRule>
  </conditionalFormatting>
  <conditionalFormatting sqref="BL29">
    <cfRule type="cellIs" dxfId="4362" priority="3802" operator="lessThan">
      <formula>$C$4</formula>
    </cfRule>
  </conditionalFormatting>
  <conditionalFormatting sqref="BL30">
    <cfRule type="cellIs" dxfId="4361" priority="3803" operator="lessThan">
      <formula>$C$4</formula>
    </cfRule>
  </conditionalFormatting>
  <conditionalFormatting sqref="BL31">
    <cfRule type="cellIs" dxfId="4360" priority="3804" operator="lessThan">
      <formula>$C$4</formula>
    </cfRule>
  </conditionalFormatting>
  <conditionalFormatting sqref="BL32">
    <cfRule type="cellIs" dxfId="4359" priority="3805" operator="lessThan">
      <formula>$C$4</formula>
    </cfRule>
  </conditionalFormatting>
  <conditionalFormatting sqref="BL33">
    <cfRule type="cellIs" dxfId="4358" priority="3806" operator="lessThan">
      <formula>$C$4</formula>
    </cfRule>
  </conditionalFormatting>
  <conditionalFormatting sqref="BL34">
    <cfRule type="cellIs" dxfId="4357" priority="3807" operator="lessThan">
      <formula>$C$4</formula>
    </cfRule>
  </conditionalFormatting>
  <conditionalFormatting sqref="BL35">
    <cfRule type="cellIs" dxfId="4356" priority="3808" operator="lessThan">
      <formula>$C$4</formula>
    </cfRule>
  </conditionalFormatting>
  <conditionalFormatting sqref="BL36">
    <cfRule type="cellIs" dxfId="4355" priority="3809" operator="lessThan">
      <formula>$C$4</formula>
    </cfRule>
  </conditionalFormatting>
  <conditionalFormatting sqref="BL37">
    <cfRule type="cellIs" dxfId="4354" priority="3810" operator="lessThan">
      <formula>$C$4</formula>
    </cfRule>
  </conditionalFormatting>
  <conditionalFormatting sqref="BL38">
    <cfRule type="cellIs" dxfId="4353" priority="3811" operator="lessThan">
      <formula>$C$4</formula>
    </cfRule>
  </conditionalFormatting>
  <conditionalFormatting sqref="BL39">
    <cfRule type="cellIs" dxfId="4352" priority="3812" operator="lessThan">
      <formula>$C$4</formula>
    </cfRule>
  </conditionalFormatting>
  <conditionalFormatting sqref="BL40">
    <cfRule type="cellIs" dxfId="4351" priority="3813" operator="lessThan">
      <formula>$C$4</formula>
    </cfRule>
  </conditionalFormatting>
  <conditionalFormatting sqref="BL41">
    <cfRule type="cellIs" dxfId="4350" priority="3814" operator="lessThan">
      <formula>$C$4</formula>
    </cfRule>
  </conditionalFormatting>
  <conditionalFormatting sqref="BL42">
    <cfRule type="cellIs" dxfId="4349" priority="3815" operator="lessThan">
      <formula>$C$4</formula>
    </cfRule>
  </conditionalFormatting>
  <conditionalFormatting sqref="BL43">
    <cfRule type="cellIs" dxfId="4348" priority="3816" operator="lessThan">
      <formula>$C$4</formula>
    </cfRule>
  </conditionalFormatting>
  <conditionalFormatting sqref="BL44">
    <cfRule type="cellIs" dxfId="4347" priority="3817" operator="lessThan">
      <formula>$C$4</formula>
    </cfRule>
  </conditionalFormatting>
  <conditionalFormatting sqref="BL45">
    <cfRule type="cellIs" dxfId="4346" priority="3818" operator="lessThan">
      <formula>$C$4</formula>
    </cfRule>
  </conditionalFormatting>
  <conditionalFormatting sqref="BL46">
    <cfRule type="cellIs" dxfId="4345" priority="3819" operator="lessThan">
      <formula>$C$4</formula>
    </cfRule>
  </conditionalFormatting>
  <conditionalFormatting sqref="BL47">
    <cfRule type="cellIs" dxfId="4344" priority="3820" operator="lessThan">
      <formula>$C$4</formula>
    </cfRule>
  </conditionalFormatting>
  <conditionalFormatting sqref="BL48">
    <cfRule type="cellIs" dxfId="4343" priority="3821" operator="lessThan">
      <formula>$C$4</formula>
    </cfRule>
  </conditionalFormatting>
  <conditionalFormatting sqref="BL49">
    <cfRule type="cellIs" dxfId="4342" priority="3822" operator="lessThan">
      <formula>$C$4</formula>
    </cfRule>
  </conditionalFormatting>
  <conditionalFormatting sqref="BL50">
    <cfRule type="cellIs" dxfId="4341" priority="3823" operator="lessThan">
      <formula>$C$4</formula>
    </cfRule>
  </conditionalFormatting>
  <conditionalFormatting sqref="BL51">
    <cfRule type="cellIs" dxfId="4340" priority="3824" operator="lessThan">
      <formula>$C$4</formula>
    </cfRule>
  </conditionalFormatting>
  <conditionalFormatting sqref="BL52">
    <cfRule type="cellIs" dxfId="4339" priority="3825" operator="lessThan">
      <formula>$C$4</formula>
    </cfRule>
  </conditionalFormatting>
  <conditionalFormatting sqref="BL53">
    <cfRule type="cellIs" dxfId="4338" priority="3826" operator="lessThan">
      <formula>$C$4</formula>
    </cfRule>
  </conditionalFormatting>
  <conditionalFormatting sqref="BL54">
    <cfRule type="cellIs" dxfId="4337" priority="3827" operator="lessThan">
      <formula>$C$4</formula>
    </cfRule>
  </conditionalFormatting>
  <conditionalFormatting sqref="BL55">
    <cfRule type="cellIs" dxfId="4336" priority="3828" operator="lessThan">
      <formula>$C$4</formula>
    </cfRule>
  </conditionalFormatting>
  <conditionalFormatting sqref="BL56">
    <cfRule type="cellIs" dxfId="4335" priority="3829" operator="lessThan">
      <formula>$C$4</formula>
    </cfRule>
  </conditionalFormatting>
  <conditionalFormatting sqref="BL57">
    <cfRule type="cellIs" dxfId="4334" priority="3830" operator="lessThan">
      <formula>$C$4</formula>
    </cfRule>
  </conditionalFormatting>
  <conditionalFormatting sqref="BL58">
    <cfRule type="cellIs" dxfId="4333" priority="3831" operator="lessThan">
      <formula>$C$4</formula>
    </cfRule>
  </conditionalFormatting>
  <conditionalFormatting sqref="BL59">
    <cfRule type="cellIs" dxfId="4332" priority="3832" operator="lessThan">
      <formula>$C$4</formula>
    </cfRule>
  </conditionalFormatting>
  <conditionalFormatting sqref="BL60">
    <cfRule type="cellIs" dxfId="4331" priority="3833" operator="lessThan">
      <formula>$C$4</formula>
    </cfRule>
  </conditionalFormatting>
  <conditionalFormatting sqref="BM11">
    <cfRule type="cellIs" dxfId="4330" priority="3834" operator="lessThan">
      <formula>$C$4</formula>
    </cfRule>
  </conditionalFormatting>
  <conditionalFormatting sqref="BM12">
    <cfRule type="cellIs" dxfId="4329" priority="3835" operator="lessThan">
      <formula>$C$4</formula>
    </cfRule>
  </conditionalFormatting>
  <conditionalFormatting sqref="BM13">
    <cfRule type="cellIs" dxfId="4328" priority="3836" operator="lessThan">
      <formula>$C$4</formula>
    </cfRule>
  </conditionalFormatting>
  <conditionalFormatting sqref="BM14">
    <cfRule type="cellIs" dxfId="4327" priority="3837" operator="lessThan">
      <formula>$C$4</formula>
    </cfRule>
  </conditionalFormatting>
  <conditionalFormatting sqref="BM15">
    <cfRule type="cellIs" dxfId="4326" priority="3838" operator="lessThan">
      <formula>$C$4</formula>
    </cfRule>
  </conditionalFormatting>
  <conditionalFormatting sqref="BM16">
    <cfRule type="cellIs" dxfId="4325" priority="3839" operator="lessThan">
      <formula>$C$4</formula>
    </cfRule>
  </conditionalFormatting>
  <conditionalFormatting sqref="BM17">
    <cfRule type="cellIs" dxfId="4324" priority="3840" operator="lessThan">
      <formula>$C$4</formula>
    </cfRule>
  </conditionalFormatting>
  <conditionalFormatting sqref="BM18">
    <cfRule type="cellIs" dxfId="4323" priority="3841" operator="lessThan">
      <formula>$C$4</formula>
    </cfRule>
  </conditionalFormatting>
  <conditionalFormatting sqref="BM19">
    <cfRule type="cellIs" dxfId="4322" priority="3842" operator="lessThan">
      <formula>$C$4</formula>
    </cfRule>
  </conditionalFormatting>
  <conditionalFormatting sqref="BM20">
    <cfRule type="cellIs" dxfId="4321" priority="3843" operator="lessThan">
      <formula>$C$4</formula>
    </cfRule>
  </conditionalFormatting>
  <conditionalFormatting sqref="BM21">
    <cfRule type="cellIs" dxfId="4320" priority="3844" operator="lessThan">
      <formula>$C$4</formula>
    </cfRule>
  </conditionalFormatting>
  <conditionalFormatting sqref="BM22">
    <cfRule type="cellIs" dxfId="4319" priority="3845" operator="lessThan">
      <formula>$C$4</formula>
    </cfRule>
  </conditionalFormatting>
  <conditionalFormatting sqref="BM23">
    <cfRule type="cellIs" dxfId="4318" priority="3846" operator="lessThan">
      <formula>$C$4</formula>
    </cfRule>
  </conditionalFormatting>
  <conditionalFormatting sqref="BM24">
    <cfRule type="cellIs" dxfId="4317" priority="3847" operator="lessThan">
      <formula>$C$4</formula>
    </cfRule>
  </conditionalFormatting>
  <conditionalFormatting sqref="BM25">
    <cfRule type="cellIs" dxfId="4316" priority="3848" operator="lessThan">
      <formula>$C$4</formula>
    </cfRule>
  </conditionalFormatting>
  <conditionalFormatting sqref="BM26">
    <cfRule type="cellIs" dxfId="4315" priority="3849" operator="lessThan">
      <formula>$C$4</formula>
    </cfRule>
  </conditionalFormatting>
  <conditionalFormatting sqref="BM27">
    <cfRule type="cellIs" dxfId="4314" priority="3850" operator="lessThan">
      <formula>$C$4</formula>
    </cfRule>
  </conditionalFormatting>
  <conditionalFormatting sqref="BM28">
    <cfRule type="cellIs" dxfId="4313" priority="3851" operator="lessThan">
      <formula>$C$4</formula>
    </cfRule>
  </conditionalFormatting>
  <conditionalFormatting sqref="BM29">
    <cfRule type="cellIs" dxfId="4312" priority="3852" operator="lessThan">
      <formula>$C$4</formula>
    </cfRule>
  </conditionalFormatting>
  <conditionalFormatting sqref="BM30">
    <cfRule type="cellIs" dxfId="4311" priority="3853" operator="lessThan">
      <formula>$C$4</formula>
    </cfRule>
  </conditionalFormatting>
  <conditionalFormatting sqref="BM31">
    <cfRule type="cellIs" dxfId="4310" priority="3854" operator="lessThan">
      <formula>$C$4</formula>
    </cfRule>
  </conditionalFormatting>
  <conditionalFormatting sqref="BM32">
    <cfRule type="cellIs" dxfId="4309" priority="3855" operator="lessThan">
      <formula>$C$4</formula>
    </cfRule>
  </conditionalFormatting>
  <conditionalFormatting sqref="BM33">
    <cfRule type="cellIs" dxfId="4308" priority="3856" operator="lessThan">
      <formula>$C$4</formula>
    </cfRule>
  </conditionalFormatting>
  <conditionalFormatting sqref="BM34">
    <cfRule type="cellIs" dxfId="4307" priority="3857" operator="lessThan">
      <formula>$C$4</formula>
    </cfRule>
  </conditionalFormatting>
  <conditionalFormatting sqref="BM35">
    <cfRule type="cellIs" dxfId="4306" priority="3858" operator="lessThan">
      <formula>$C$4</formula>
    </cfRule>
  </conditionalFormatting>
  <conditionalFormatting sqref="BM36">
    <cfRule type="cellIs" dxfId="4305" priority="3859" operator="lessThan">
      <formula>$C$4</formula>
    </cfRule>
  </conditionalFormatting>
  <conditionalFormatting sqref="BM37">
    <cfRule type="cellIs" dxfId="4304" priority="3860" operator="lessThan">
      <formula>$C$4</formula>
    </cfRule>
  </conditionalFormatting>
  <conditionalFormatting sqref="BM38">
    <cfRule type="cellIs" dxfId="4303" priority="3861" operator="lessThan">
      <formula>$C$4</formula>
    </cfRule>
  </conditionalFormatting>
  <conditionalFormatting sqref="BM39">
    <cfRule type="cellIs" dxfId="4302" priority="3862" operator="lessThan">
      <formula>$C$4</formula>
    </cfRule>
  </conditionalFormatting>
  <conditionalFormatting sqref="BM40">
    <cfRule type="cellIs" dxfId="4301" priority="3863" operator="lessThan">
      <formula>$C$4</formula>
    </cfRule>
  </conditionalFormatting>
  <conditionalFormatting sqref="BM41">
    <cfRule type="cellIs" dxfId="4300" priority="3864" operator="lessThan">
      <formula>$C$4</formula>
    </cfRule>
  </conditionalFormatting>
  <conditionalFormatting sqref="BM42">
    <cfRule type="cellIs" dxfId="4299" priority="3865" operator="lessThan">
      <formula>$C$4</formula>
    </cfRule>
  </conditionalFormatting>
  <conditionalFormatting sqref="BM43">
    <cfRule type="cellIs" dxfId="4298" priority="3866" operator="lessThan">
      <formula>$C$4</formula>
    </cfRule>
  </conditionalFormatting>
  <conditionalFormatting sqref="BM44">
    <cfRule type="cellIs" dxfId="4297" priority="3867" operator="lessThan">
      <formula>$C$4</formula>
    </cfRule>
  </conditionalFormatting>
  <conditionalFormatting sqref="BM45">
    <cfRule type="cellIs" dxfId="4296" priority="3868" operator="lessThan">
      <formula>$C$4</formula>
    </cfRule>
  </conditionalFormatting>
  <conditionalFormatting sqref="BM46">
    <cfRule type="cellIs" dxfId="4295" priority="3869" operator="lessThan">
      <formula>$C$4</formula>
    </cfRule>
  </conditionalFormatting>
  <conditionalFormatting sqref="BM47">
    <cfRule type="cellIs" dxfId="4294" priority="3870" operator="lessThan">
      <formula>$C$4</formula>
    </cfRule>
  </conditionalFormatting>
  <conditionalFormatting sqref="BM48">
    <cfRule type="cellIs" dxfId="4293" priority="3871" operator="lessThan">
      <formula>$C$4</formula>
    </cfRule>
  </conditionalFormatting>
  <conditionalFormatting sqref="BM49">
    <cfRule type="cellIs" dxfId="4292" priority="3872" operator="lessThan">
      <formula>$C$4</formula>
    </cfRule>
  </conditionalFormatting>
  <conditionalFormatting sqref="BM50">
    <cfRule type="cellIs" dxfId="4291" priority="3873" operator="lessThan">
      <formula>$C$4</formula>
    </cfRule>
  </conditionalFormatting>
  <conditionalFormatting sqref="BM51">
    <cfRule type="cellIs" dxfId="4290" priority="3874" operator="lessThan">
      <formula>$C$4</formula>
    </cfRule>
  </conditionalFormatting>
  <conditionalFormatting sqref="BM52">
    <cfRule type="cellIs" dxfId="4289" priority="3875" operator="lessThan">
      <formula>$C$4</formula>
    </cfRule>
  </conditionalFormatting>
  <conditionalFormatting sqref="BM53">
    <cfRule type="cellIs" dxfId="4288" priority="3876" operator="lessThan">
      <formula>$C$4</formula>
    </cfRule>
  </conditionalFormatting>
  <conditionalFormatting sqref="BM54">
    <cfRule type="cellIs" dxfId="4287" priority="3877" operator="lessThan">
      <formula>$C$4</formula>
    </cfRule>
  </conditionalFormatting>
  <conditionalFormatting sqref="BM55">
    <cfRule type="cellIs" dxfId="4286" priority="3878" operator="lessThan">
      <formula>$C$4</formula>
    </cfRule>
  </conditionalFormatting>
  <conditionalFormatting sqref="BM56">
    <cfRule type="cellIs" dxfId="4285" priority="3879" operator="lessThan">
      <formula>$C$4</formula>
    </cfRule>
  </conditionalFormatting>
  <conditionalFormatting sqref="BM57">
    <cfRule type="cellIs" dxfId="4284" priority="3880" operator="lessThan">
      <formula>$C$4</formula>
    </cfRule>
  </conditionalFormatting>
  <conditionalFormatting sqref="BM58">
    <cfRule type="cellIs" dxfId="4283" priority="3881" operator="lessThan">
      <formula>$C$4</formula>
    </cfRule>
  </conditionalFormatting>
  <conditionalFormatting sqref="BM59">
    <cfRule type="cellIs" dxfId="4282" priority="3882" operator="lessThan">
      <formula>$C$4</formula>
    </cfRule>
  </conditionalFormatting>
  <conditionalFormatting sqref="BM60">
    <cfRule type="cellIs" dxfId="4281" priority="3883" operator="lessThan">
      <formula>$C$4</formula>
    </cfRule>
  </conditionalFormatting>
  <conditionalFormatting sqref="BN11">
    <cfRule type="cellIs" dxfId="4280" priority="3884" operator="lessThan">
      <formula>$C$4</formula>
    </cfRule>
  </conditionalFormatting>
  <conditionalFormatting sqref="BN12">
    <cfRule type="cellIs" dxfId="4279" priority="3885" operator="lessThan">
      <formula>$C$4</formula>
    </cfRule>
  </conditionalFormatting>
  <conditionalFormatting sqref="BN13">
    <cfRule type="cellIs" dxfId="4278" priority="3886" operator="lessThan">
      <formula>$C$4</formula>
    </cfRule>
  </conditionalFormatting>
  <conditionalFormatting sqref="BN14">
    <cfRule type="cellIs" dxfId="4277" priority="3887" operator="lessThan">
      <formula>$C$4</formula>
    </cfRule>
  </conditionalFormatting>
  <conditionalFormatting sqref="BN15">
    <cfRule type="cellIs" dxfId="4276" priority="3888" operator="lessThan">
      <formula>$C$4</formula>
    </cfRule>
  </conditionalFormatting>
  <conditionalFormatting sqref="BN16">
    <cfRule type="cellIs" dxfId="4275" priority="3889" operator="lessThan">
      <formula>$C$4</formula>
    </cfRule>
  </conditionalFormatting>
  <conditionalFormatting sqref="BN17">
    <cfRule type="cellIs" dxfId="4274" priority="3890" operator="lessThan">
      <formula>$C$4</formula>
    </cfRule>
  </conditionalFormatting>
  <conditionalFormatting sqref="BN18">
    <cfRule type="cellIs" dxfId="4273" priority="3891" operator="lessThan">
      <formula>$C$4</formula>
    </cfRule>
  </conditionalFormatting>
  <conditionalFormatting sqref="BN19">
    <cfRule type="cellIs" dxfId="4272" priority="3892" operator="lessThan">
      <formula>$C$4</formula>
    </cfRule>
  </conditionalFormatting>
  <conditionalFormatting sqref="BN20">
    <cfRule type="cellIs" dxfId="4271" priority="3893" operator="lessThan">
      <formula>$C$4</formula>
    </cfRule>
  </conditionalFormatting>
  <conditionalFormatting sqref="BN21">
    <cfRule type="cellIs" dxfId="4270" priority="3894" operator="lessThan">
      <formula>$C$4</formula>
    </cfRule>
  </conditionalFormatting>
  <conditionalFormatting sqref="BN22">
    <cfRule type="cellIs" dxfId="4269" priority="3895" operator="lessThan">
      <formula>$C$4</formula>
    </cfRule>
  </conditionalFormatting>
  <conditionalFormatting sqref="BN23">
    <cfRule type="cellIs" dxfId="4268" priority="3896" operator="lessThan">
      <formula>$C$4</formula>
    </cfRule>
  </conditionalFormatting>
  <conditionalFormatting sqref="BN24">
    <cfRule type="cellIs" dxfId="4267" priority="3897" operator="lessThan">
      <formula>$C$4</formula>
    </cfRule>
  </conditionalFormatting>
  <conditionalFormatting sqref="BN25">
    <cfRule type="cellIs" dxfId="4266" priority="3898" operator="lessThan">
      <formula>$C$4</formula>
    </cfRule>
  </conditionalFormatting>
  <conditionalFormatting sqref="BN26">
    <cfRule type="cellIs" dxfId="4265" priority="3899" operator="lessThan">
      <formula>$C$4</formula>
    </cfRule>
  </conditionalFormatting>
  <conditionalFormatting sqref="BN27">
    <cfRule type="cellIs" dxfId="4264" priority="3900" operator="lessThan">
      <formula>$C$4</formula>
    </cfRule>
  </conditionalFormatting>
  <conditionalFormatting sqref="BN28">
    <cfRule type="cellIs" dxfId="4263" priority="3901" operator="lessThan">
      <formula>$C$4</formula>
    </cfRule>
  </conditionalFormatting>
  <conditionalFormatting sqref="BN29">
    <cfRule type="cellIs" dxfId="4262" priority="3902" operator="lessThan">
      <formula>$C$4</formula>
    </cfRule>
  </conditionalFormatting>
  <conditionalFormatting sqref="BN30">
    <cfRule type="cellIs" dxfId="4261" priority="3903" operator="lessThan">
      <formula>$C$4</formula>
    </cfRule>
  </conditionalFormatting>
  <conditionalFormatting sqref="BN31">
    <cfRule type="cellIs" dxfId="4260" priority="3904" operator="lessThan">
      <formula>$C$4</formula>
    </cfRule>
  </conditionalFormatting>
  <conditionalFormatting sqref="BN32">
    <cfRule type="cellIs" dxfId="4259" priority="3905" operator="lessThan">
      <formula>$C$4</formula>
    </cfRule>
  </conditionalFormatting>
  <conditionalFormatting sqref="BN33">
    <cfRule type="cellIs" dxfId="4258" priority="3906" operator="lessThan">
      <formula>$C$4</formula>
    </cfRule>
  </conditionalFormatting>
  <conditionalFormatting sqref="BN34">
    <cfRule type="cellIs" dxfId="4257" priority="3907" operator="lessThan">
      <formula>$C$4</formula>
    </cfRule>
  </conditionalFormatting>
  <conditionalFormatting sqref="BN35">
    <cfRule type="cellIs" dxfId="4256" priority="3908" operator="lessThan">
      <formula>$C$4</formula>
    </cfRule>
  </conditionalFormatting>
  <conditionalFormatting sqref="BN36">
    <cfRule type="cellIs" dxfId="4255" priority="3909" operator="lessThan">
      <formula>$C$4</formula>
    </cfRule>
  </conditionalFormatting>
  <conditionalFormatting sqref="BN37">
    <cfRule type="cellIs" dxfId="4254" priority="3910" operator="lessThan">
      <formula>$C$4</formula>
    </cfRule>
  </conditionalFormatting>
  <conditionalFormatting sqref="BN38">
    <cfRule type="cellIs" dxfId="4253" priority="3911" operator="lessThan">
      <formula>$C$4</formula>
    </cfRule>
  </conditionalFormatting>
  <conditionalFormatting sqref="BN39">
    <cfRule type="cellIs" dxfId="4252" priority="3912" operator="lessThan">
      <formula>$C$4</formula>
    </cfRule>
  </conditionalFormatting>
  <conditionalFormatting sqref="BN40">
    <cfRule type="cellIs" dxfId="4251" priority="3913" operator="lessThan">
      <formula>$C$4</formula>
    </cfRule>
  </conditionalFormatting>
  <conditionalFormatting sqref="BN41">
    <cfRule type="cellIs" dxfId="4250" priority="3914" operator="lessThan">
      <formula>$C$4</formula>
    </cfRule>
  </conditionalFormatting>
  <conditionalFormatting sqref="BN42">
    <cfRule type="cellIs" dxfId="4249" priority="3915" operator="lessThan">
      <formula>$C$4</formula>
    </cfRule>
  </conditionalFormatting>
  <conditionalFormatting sqref="BN43">
    <cfRule type="cellIs" dxfId="4248" priority="3916" operator="lessThan">
      <formula>$C$4</formula>
    </cfRule>
  </conditionalFormatting>
  <conditionalFormatting sqref="BN44">
    <cfRule type="cellIs" dxfId="4247" priority="3917" operator="lessThan">
      <formula>$C$4</formula>
    </cfRule>
  </conditionalFormatting>
  <conditionalFormatting sqref="BN45">
    <cfRule type="cellIs" dxfId="4246" priority="3918" operator="lessThan">
      <formula>$C$4</formula>
    </cfRule>
  </conditionalFormatting>
  <conditionalFormatting sqref="BN46">
    <cfRule type="cellIs" dxfId="4245" priority="3919" operator="lessThan">
      <formula>$C$4</formula>
    </cfRule>
  </conditionalFormatting>
  <conditionalFormatting sqref="BN47">
    <cfRule type="cellIs" dxfId="4244" priority="3920" operator="lessThan">
      <formula>$C$4</formula>
    </cfRule>
  </conditionalFormatting>
  <conditionalFormatting sqref="BN48">
    <cfRule type="cellIs" dxfId="4243" priority="3921" operator="lessThan">
      <formula>$C$4</formula>
    </cfRule>
  </conditionalFormatting>
  <conditionalFormatting sqref="BN49">
    <cfRule type="cellIs" dxfId="4242" priority="3922" operator="lessThan">
      <formula>$C$4</formula>
    </cfRule>
  </conditionalFormatting>
  <conditionalFormatting sqref="BN50">
    <cfRule type="cellIs" dxfId="4241" priority="3923" operator="lessThan">
      <formula>$C$4</formula>
    </cfRule>
  </conditionalFormatting>
  <conditionalFormatting sqref="BN51">
    <cfRule type="cellIs" dxfId="4240" priority="3924" operator="lessThan">
      <formula>$C$4</formula>
    </cfRule>
  </conditionalFormatting>
  <conditionalFormatting sqref="BN52">
    <cfRule type="cellIs" dxfId="4239" priority="3925" operator="lessThan">
      <formula>$C$4</formula>
    </cfRule>
  </conditionalFormatting>
  <conditionalFormatting sqref="BN53">
    <cfRule type="cellIs" dxfId="4238" priority="3926" operator="lessThan">
      <formula>$C$4</formula>
    </cfRule>
  </conditionalFormatting>
  <conditionalFormatting sqref="BN54">
    <cfRule type="cellIs" dxfId="4237" priority="3927" operator="lessThan">
      <formula>$C$4</formula>
    </cfRule>
  </conditionalFormatting>
  <conditionalFormatting sqref="BN55">
    <cfRule type="cellIs" dxfId="4236" priority="3928" operator="lessThan">
      <formula>$C$4</formula>
    </cfRule>
  </conditionalFormatting>
  <conditionalFormatting sqref="BN56">
    <cfRule type="cellIs" dxfId="4235" priority="3929" operator="lessThan">
      <formula>$C$4</formula>
    </cfRule>
  </conditionalFormatting>
  <conditionalFormatting sqref="BN57">
    <cfRule type="cellIs" dxfId="4234" priority="3930" operator="lessThan">
      <formula>$C$4</formula>
    </cfRule>
  </conditionalFormatting>
  <conditionalFormatting sqref="BN58">
    <cfRule type="cellIs" dxfId="4233" priority="3931" operator="lessThan">
      <formula>$C$4</formula>
    </cfRule>
  </conditionalFormatting>
  <conditionalFormatting sqref="BN59">
    <cfRule type="cellIs" dxfId="4232" priority="3932" operator="lessThan">
      <formula>$C$4</formula>
    </cfRule>
  </conditionalFormatting>
  <conditionalFormatting sqref="BN60">
    <cfRule type="cellIs" dxfId="4231" priority="3933" operator="lessThan">
      <formula>$C$4</formula>
    </cfRule>
  </conditionalFormatting>
  <conditionalFormatting sqref="CH11:CH45">
    <cfRule type="cellIs" dxfId="4230" priority="3934" operator="lessThan">
      <formula>1</formula>
    </cfRule>
  </conditionalFormatting>
  <conditionalFormatting sqref="CH12">
    <cfRule type="cellIs" dxfId="4229" priority="3935" operator="lessThan">
      <formula>1</formula>
    </cfRule>
  </conditionalFormatting>
  <conditionalFormatting sqref="CH13">
    <cfRule type="cellIs" dxfId="4228" priority="3936" operator="lessThan">
      <formula>1</formula>
    </cfRule>
  </conditionalFormatting>
  <conditionalFormatting sqref="CH14">
    <cfRule type="cellIs" dxfId="4227" priority="3937" operator="lessThan">
      <formula>1</formula>
    </cfRule>
  </conditionalFormatting>
  <conditionalFormatting sqref="CH15">
    <cfRule type="cellIs" dxfId="4226" priority="3938" operator="lessThan">
      <formula>1</formula>
    </cfRule>
  </conditionalFormatting>
  <conditionalFormatting sqref="CH16">
    <cfRule type="cellIs" dxfId="4225" priority="3939" operator="lessThan">
      <formula>1</formula>
    </cfRule>
  </conditionalFormatting>
  <conditionalFormatting sqref="CH17">
    <cfRule type="cellIs" dxfId="4224" priority="3940" operator="lessThan">
      <formula>1</formula>
    </cfRule>
  </conditionalFormatting>
  <conditionalFormatting sqref="CH18">
    <cfRule type="cellIs" dxfId="4223" priority="3941" operator="lessThan">
      <formula>1</formula>
    </cfRule>
  </conditionalFormatting>
  <conditionalFormatting sqref="CH19">
    <cfRule type="cellIs" dxfId="4222" priority="3942" operator="lessThan">
      <formula>1</formula>
    </cfRule>
  </conditionalFormatting>
  <conditionalFormatting sqref="CH20">
    <cfRule type="cellIs" dxfId="4221" priority="3943" operator="lessThan">
      <formula>1</formula>
    </cfRule>
  </conditionalFormatting>
  <conditionalFormatting sqref="CH21">
    <cfRule type="cellIs" dxfId="4220" priority="3944" operator="lessThan">
      <formula>1</formula>
    </cfRule>
  </conditionalFormatting>
  <conditionalFormatting sqref="CH22">
    <cfRule type="cellIs" dxfId="4219" priority="3945" operator="lessThan">
      <formula>1</formula>
    </cfRule>
  </conditionalFormatting>
  <conditionalFormatting sqref="CH23">
    <cfRule type="cellIs" dxfId="4218" priority="3946" operator="lessThan">
      <formula>1</formula>
    </cfRule>
  </conditionalFormatting>
  <conditionalFormatting sqref="CH24">
    <cfRule type="cellIs" dxfId="4217" priority="3947" operator="lessThan">
      <formula>1</formula>
    </cfRule>
  </conditionalFormatting>
  <conditionalFormatting sqref="CH25">
    <cfRule type="cellIs" dxfId="4216" priority="3948" operator="lessThan">
      <formula>1</formula>
    </cfRule>
  </conditionalFormatting>
  <conditionalFormatting sqref="CH26">
    <cfRule type="cellIs" dxfId="4215" priority="3949" operator="lessThan">
      <formula>1</formula>
    </cfRule>
  </conditionalFormatting>
  <conditionalFormatting sqref="CH27">
    <cfRule type="cellIs" dxfId="4214" priority="3950" operator="lessThan">
      <formula>1</formula>
    </cfRule>
  </conditionalFormatting>
  <conditionalFormatting sqref="CH28">
    <cfRule type="cellIs" dxfId="4213" priority="3951" operator="lessThan">
      <formula>1</formula>
    </cfRule>
  </conditionalFormatting>
  <conditionalFormatting sqref="CH29">
    <cfRule type="cellIs" dxfId="4212" priority="3952" operator="lessThan">
      <formula>1</formula>
    </cfRule>
  </conditionalFormatting>
  <conditionalFormatting sqref="CH30">
    <cfRule type="cellIs" dxfId="4211" priority="3953" operator="lessThan">
      <formula>1</formula>
    </cfRule>
  </conditionalFormatting>
  <conditionalFormatting sqref="CH31">
    <cfRule type="cellIs" dxfId="4210" priority="3954" operator="lessThan">
      <formula>1</formula>
    </cfRule>
  </conditionalFormatting>
  <conditionalFormatting sqref="CH32">
    <cfRule type="cellIs" dxfId="4209" priority="3955" operator="lessThan">
      <formula>1</formula>
    </cfRule>
  </conditionalFormatting>
  <conditionalFormatting sqref="CH33">
    <cfRule type="cellIs" dxfId="4208" priority="3956" operator="lessThan">
      <formula>1</formula>
    </cfRule>
  </conditionalFormatting>
  <conditionalFormatting sqref="CH34">
    <cfRule type="cellIs" dxfId="4207" priority="3957" operator="lessThan">
      <formula>1</formula>
    </cfRule>
  </conditionalFormatting>
  <conditionalFormatting sqref="CH35">
    <cfRule type="cellIs" dxfId="4206" priority="3958" operator="lessThan">
      <formula>1</formula>
    </cfRule>
  </conditionalFormatting>
  <conditionalFormatting sqref="CH36">
    <cfRule type="cellIs" dxfId="4205" priority="3959" operator="lessThan">
      <formula>1</formula>
    </cfRule>
  </conditionalFormatting>
  <conditionalFormatting sqref="CH37">
    <cfRule type="cellIs" dxfId="4204" priority="3960" operator="lessThan">
      <formula>1</formula>
    </cfRule>
  </conditionalFormatting>
  <conditionalFormatting sqref="CH38">
    <cfRule type="cellIs" dxfId="4203" priority="3961" operator="lessThan">
      <formula>1</formula>
    </cfRule>
  </conditionalFormatting>
  <conditionalFormatting sqref="CH39">
    <cfRule type="cellIs" dxfId="4202" priority="3962" operator="lessThan">
      <formula>1</formula>
    </cfRule>
  </conditionalFormatting>
  <conditionalFormatting sqref="CH40">
    <cfRule type="cellIs" dxfId="4201" priority="3963" operator="lessThan">
      <formula>1</formula>
    </cfRule>
  </conditionalFormatting>
  <conditionalFormatting sqref="CH41">
    <cfRule type="cellIs" dxfId="4200" priority="3964" operator="lessThan">
      <formula>1</formula>
    </cfRule>
  </conditionalFormatting>
  <conditionalFormatting sqref="CH42">
    <cfRule type="cellIs" dxfId="4199" priority="3965" operator="lessThan">
      <formula>1</formula>
    </cfRule>
  </conditionalFormatting>
  <conditionalFormatting sqref="CH43">
    <cfRule type="cellIs" dxfId="4198" priority="3966" operator="lessThan">
      <formula>1</formula>
    </cfRule>
  </conditionalFormatting>
  <conditionalFormatting sqref="CH44">
    <cfRule type="cellIs" dxfId="4197" priority="3967" operator="lessThan">
      <formula>1</formula>
    </cfRule>
  </conditionalFormatting>
  <conditionalFormatting sqref="CH45">
    <cfRule type="cellIs" dxfId="4196" priority="3968" operator="lessThan">
      <formula>1</formula>
    </cfRule>
  </conditionalFormatting>
  <conditionalFormatting sqref="CH46">
    <cfRule type="cellIs" dxfId="4195" priority="3969" operator="lessThan">
      <formula>1</formula>
    </cfRule>
  </conditionalFormatting>
  <conditionalFormatting sqref="CH47">
    <cfRule type="cellIs" dxfId="4194" priority="3970" operator="lessThan">
      <formula>1</formula>
    </cfRule>
  </conditionalFormatting>
  <conditionalFormatting sqref="CH48">
    <cfRule type="cellIs" dxfId="4193" priority="3971" operator="lessThan">
      <formula>1</formula>
    </cfRule>
  </conditionalFormatting>
  <conditionalFormatting sqref="CH49">
    <cfRule type="cellIs" dxfId="4192" priority="3972" operator="lessThan">
      <formula>1</formula>
    </cfRule>
  </conditionalFormatting>
  <conditionalFormatting sqref="CH50">
    <cfRule type="cellIs" dxfId="4191" priority="3973" operator="lessThan">
      <formula>1</formula>
    </cfRule>
  </conditionalFormatting>
  <conditionalFormatting sqref="CH51">
    <cfRule type="cellIs" dxfId="4190" priority="3974" operator="lessThan">
      <formula>1</formula>
    </cfRule>
  </conditionalFormatting>
  <conditionalFormatting sqref="CH52">
    <cfRule type="cellIs" dxfId="4189" priority="3975" operator="lessThan">
      <formula>1</formula>
    </cfRule>
  </conditionalFormatting>
  <conditionalFormatting sqref="CH53">
    <cfRule type="cellIs" dxfId="4188" priority="3976" operator="lessThan">
      <formula>1</formula>
    </cfRule>
  </conditionalFormatting>
  <conditionalFormatting sqref="CH54">
    <cfRule type="cellIs" dxfId="4187" priority="3977" operator="lessThan">
      <formula>1</formula>
    </cfRule>
  </conditionalFormatting>
  <conditionalFormatting sqref="CH55">
    <cfRule type="cellIs" dxfId="4186" priority="3978" operator="lessThan">
      <formula>1</formula>
    </cfRule>
  </conditionalFormatting>
  <conditionalFormatting sqref="CH56">
    <cfRule type="cellIs" dxfId="4185" priority="3979" operator="lessThan">
      <formula>1</formula>
    </cfRule>
  </conditionalFormatting>
  <conditionalFormatting sqref="CH57">
    <cfRule type="cellIs" dxfId="4184" priority="3980" operator="lessThan">
      <formula>1</formula>
    </cfRule>
  </conditionalFormatting>
  <conditionalFormatting sqref="CH58">
    <cfRule type="cellIs" dxfId="4183" priority="3981" operator="lessThan">
      <formula>1</formula>
    </cfRule>
  </conditionalFormatting>
  <conditionalFormatting sqref="CH59">
    <cfRule type="cellIs" dxfId="4182" priority="3982" operator="lessThan">
      <formula>1</formula>
    </cfRule>
  </conditionalFormatting>
  <conditionalFormatting sqref="CH60">
    <cfRule type="cellIs" dxfId="4181" priority="3983" operator="lessThan">
      <formula>1</formula>
    </cfRule>
  </conditionalFormatting>
  <conditionalFormatting sqref="CK11:CK45">
    <cfRule type="cellIs" dxfId="4180" priority="3984" operator="lessThan">
      <formula>1</formula>
    </cfRule>
  </conditionalFormatting>
  <conditionalFormatting sqref="CK12">
    <cfRule type="cellIs" dxfId="4179" priority="3985" operator="lessThan">
      <formula>1</formula>
    </cfRule>
  </conditionalFormatting>
  <conditionalFormatting sqref="CK13">
    <cfRule type="cellIs" dxfId="4178" priority="3986" operator="lessThan">
      <formula>1</formula>
    </cfRule>
  </conditionalFormatting>
  <conditionalFormatting sqref="CK14">
    <cfRule type="cellIs" dxfId="4177" priority="3987" operator="lessThan">
      <formula>1</formula>
    </cfRule>
  </conditionalFormatting>
  <conditionalFormatting sqref="CK15">
    <cfRule type="cellIs" dxfId="4176" priority="3988" operator="lessThan">
      <formula>1</formula>
    </cfRule>
  </conditionalFormatting>
  <conditionalFormatting sqref="CK16">
    <cfRule type="cellIs" dxfId="4175" priority="3989" operator="lessThan">
      <formula>1</formula>
    </cfRule>
  </conditionalFormatting>
  <conditionalFormatting sqref="CK17">
    <cfRule type="cellIs" dxfId="4174" priority="3990" operator="lessThan">
      <formula>1</formula>
    </cfRule>
  </conditionalFormatting>
  <conditionalFormatting sqref="CK18">
    <cfRule type="cellIs" dxfId="4173" priority="3991" operator="lessThan">
      <formula>1</formula>
    </cfRule>
  </conditionalFormatting>
  <conditionalFormatting sqref="CK19">
    <cfRule type="cellIs" dxfId="4172" priority="3992" operator="lessThan">
      <formula>1</formula>
    </cfRule>
  </conditionalFormatting>
  <conditionalFormatting sqref="CK20">
    <cfRule type="cellIs" dxfId="4171" priority="3993" operator="lessThan">
      <formula>1</formula>
    </cfRule>
  </conditionalFormatting>
  <conditionalFormatting sqref="CK21">
    <cfRule type="cellIs" dxfId="4170" priority="3994" operator="lessThan">
      <formula>1</formula>
    </cfRule>
  </conditionalFormatting>
  <conditionalFormatting sqref="CK22">
    <cfRule type="cellIs" dxfId="4169" priority="3995" operator="lessThan">
      <formula>1</formula>
    </cfRule>
  </conditionalFormatting>
  <conditionalFormatting sqref="CK23">
    <cfRule type="cellIs" dxfId="4168" priority="3996" operator="lessThan">
      <formula>1</formula>
    </cfRule>
  </conditionalFormatting>
  <conditionalFormatting sqref="CK24">
    <cfRule type="cellIs" dxfId="4167" priority="3997" operator="lessThan">
      <formula>1</formula>
    </cfRule>
  </conditionalFormatting>
  <conditionalFormatting sqref="CK25">
    <cfRule type="cellIs" dxfId="4166" priority="3998" operator="lessThan">
      <formula>1</formula>
    </cfRule>
  </conditionalFormatting>
  <conditionalFormatting sqref="CK26">
    <cfRule type="cellIs" dxfId="4165" priority="3999" operator="lessThan">
      <formula>1</formula>
    </cfRule>
  </conditionalFormatting>
  <conditionalFormatting sqref="CK27">
    <cfRule type="cellIs" dxfId="4164" priority="4000" operator="lessThan">
      <formula>1</formula>
    </cfRule>
  </conditionalFormatting>
  <conditionalFormatting sqref="CK28">
    <cfRule type="cellIs" dxfId="4163" priority="4001" operator="lessThan">
      <formula>1</formula>
    </cfRule>
  </conditionalFormatting>
  <conditionalFormatting sqref="CK29">
    <cfRule type="cellIs" dxfId="4162" priority="4002" operator="lessThan">
      <formula>1</formula>
    </cfRule>
  </conditionalFormatting>
  <conditionalFormatting sqref="CK30">
    <cfRule type="cellIs" dxfId="4161" priority="4003" operator="lessThan">
      <formula>1</formula>
    </cfRule>
  </conditionalFormatting>
  <conditionalFormatting sqref="CK31">
    <cfRule type="cellIs" dxfId="4160" priority="4004" operator="lessThan">
      <formula>1</formula>
    </cfRule>
  </conditionalFormatting>
  <conditionalFormatting sqref="CK32">
    <cfRule type="cellIs" dxfId="4159" priority="4005" operator="lessThan">
      <formula>1</formula>
    </cfRule>
  </conditionalFormatting>
  <conditionalFormatting sqref="CK33">
    <cfRule type="cellIs" dxfId="4158" priority="4006" operator="lessThan">
      <formula>1</formula>
    </cfRule>
  </conditionalFormatting>
  <conditionalFormatting sqref="CK34">
    <cfRule type="cellIs" dxfId="4157" priority="4007" operator="lessThan">
      <formula>1</formula>
    </cfRule>
  </conditionalFormatting>
  <conditionalFormatting sqref="CK35">
    <cfRule type="cellIs" dxfId="4156" priority="4008" operator="lessThan">
      <formula>1</formula>
    </cfRule>
  </conditionalFormatting>
  <conditionalFormatting sqref="CK36">
    <cfRule type="cellIs" dxfId="4155" priority="4009" operator="lessThan">
      <formula>1</formula>
    </cfRule>
  </conditionalFormatting>
  <conditionalFormatting sqref="CK37">
    <cfRule type="cellIs" dxfId="4154" priority="4010" operator="lessThan">
      <formula>1</formula>
    </cfRule>
  </conditionalFormatting>
  <conditionalFormatting sqref="CK38">
    <cfRule type="cellIs" dxfId="4153" priority="4011" operator="lessThan">
      <formula>1</formula>
    </cfRule>
  </conditionalFormatting>
  <conditionalFormatting sqref="CK39">
    <cfRule type="cellIs" dxfId="4152" priority="4012" operator="lessThan">
      <formula>1</formula>
    </cfRule>
  </conditionalFormatting>
  <conditionalFormatting sqref="CK40">
    <cfRule type="cellIs" dxfId="4151" priority="4013" operator="lessThan">
      <formula>1</formula>
    </cfRule>
  </conditionalFormatting>
  <conditionalFormatting sqref="CK41">
    <cfRule type="cellIs" dxfId="4150" priority="4014" operator="lessThan">
      <formula>1</formula>
    </cfRule>
  </conditionalFormatting>
  <conditionalFormatting sqref="CK42">
    <cfRule type="cellIs" dxfId="4149" priority="4015" operator="lessThan">
      <formula>1</formula>
    </cfRule>
  </conditionalFormatting>
  <conditionalFormatting sqref="CK43">
    <cfRule type="cellIs" dxfId="4148" priority="4016" operator="lessThan">
      <formula>1</formula>
    </cfRule>
  </conditionalFormatting>
  <conditionalFormatting sqref="CK44">
    <cfRule type="cellIs" dxfId="4147" priority="4017" operator="lessThan">
      <formula>1</formula>
    </cfRule>
  </conditionalFormatting>
  <conditionalFormatting sqref="CK45">
    <cfRule type="cellIs" dxfId="4146" priority="4018" operator="lessThan">
      <formula>1</formula>
    </cfRule>
  </conditionalFormatting>
  <conditionalFormatting sqref="CK46">
    <cfRule type="cellIs" dxfId="4145" priority="4019" operator="lessThan">
      <formula>1</formula>
    </cfRule>
  </conditionalFormatting>
  <conditionalFormatting sqref="CK47">
    <cfRule type="cellIs" dxfId="4144" priority="4020" operator="lessThan">
      <formula>1</formula>
    </cfRule>
  </conditionalFormatting>
  <conditionalFormatting sqref="CK48">
    <cfRule type="cellIs" dxfId="4143" priority="4021" operator="lessThan">
      <formula>1</formula>
    </cfRule>
  </conditionalFormatting>
  <conditionalFormatting sqref="CK49">
    <cfRule type="cellIs" dxfId="4142" priority="4022" operator="lessThan">
      <formula>1</formula>
    </cfRule>
  </conditionalFormatting>
  <conditionalFormatting sqref="CK50">
    <cfRule type="cellIs" dxfId="4141" priority="4023" operator="lessThan">
      <formula>1</formula>
    </cfRule>
  </conditionalFormatting>
  <conditionalFormatting sqref="CK51">
    <cfRule type="cellIs" dxfId="4140" priority="4024" operator="lessThan">
      <formula>1</formula>
    </cfRule>
  </conditionalFormatting>
  <conditionalFormatting sqref="CK52">
    <cfRule type="cellIs" dxfId="4139" priority="4025" operator="lessThan">
      <formula>1</formula>
    </cfRule>
  </conditionalFormatting>
  <conditionalFormatting sqref="CK53">
    <cfRule type="cellIs" dxfId="4138" priority="4026" operator="lessThan">
      <formula>1</formula>
    </cfRule>
  </conditionalFormatting>
  <conditionalFormatting sqref="CK54">
    <cfRule type="cellIs" dxfId="4137" priority="4027" operator="lessThan">
      <formula>1</formula>
    </cfRule>
  </conditionalFormatting>
  <conditionalFormatting sqref="CK55">
    <cfRule type="cellIs" dxfId="4136" priority="4028" operator="lessThan">
      <formula>1</formula>
    </cfRule>
  </conditionalFormatting>
  <conditionalFormatting sqref="CK56">
    <cfRule type="cellIs" dxfId="4135" priority="4029" operator="lessThan">
      <formula>1</formula>
    </cfRule>
  </conditionalFormatting>
  <conditionalFormatting sqref="CK57">
    <cfRule type="cellIs" dxfId="4134" priority="4030" operator="lessThan">
      <formula>1</formula>
    </cfRule>
  </conditionalFormatting>
  <conditionalFormatting sqref="CK58">
    <cfRule type="cellIs" dxfId="4133" priority="4031" operator="lessThan">
      <formula>1</formula>
    </cfRule>
  </conditionalFormatting>
  <conditionalFormatting sqref="CK59">
    <cfRule type="cellIs" dxfId="4132" priority="4032" operator="lessThan">
      <formula>1</formula>
    </cfRule>
  </conditionalFormatting>
  <conditionalFormatting sqref="CK60">
    <cfRule type="cellIs" dxfId="4131" priority="4033" operator="lessThan">
      <formula>1</formula>
    </cfRule>
  </conditionalFormatting>
  <conditionalFormatting sqref="CO10">
    <cfRule type="cellIs" dxfId="4130" priority="4034" operator="lessThan">
      <formula>1</formula>
    </cfRule>
  </conditionalFormatting>
  <conditionalFormatting sqref="CO11">
    <cfRule type="cellIs" dxfId="4129" priority="4035" operator="lessThan">
      <formula>1</formula>
    </cfRule>
  </conditionalFormatting>
  <conditionalFormatting sqref="CO12">
    <cfRule type="cellIs" dxfId="4128" priority="4036" operator="lessThan">
      <formula>1</formula>
    </cfRule>
  </conditionalFormatting>
  <conditionalFormatting sqref="CO13">
    <cfRule type="cellIs" dxfId="4127" priority="4037" operator="lessThan">
      <formula>1</formula>
    </cfRule>
  </conditionalFormatting>
  <conditionalFormatting sqref="CO14">
    <cfRule type="cellIs" dxfId="4126" priority="4038" operator="lessThan">
      <formula>1</formula>
    </cfRule>
  </conditionalFormatting>
  <conditionalFormatting sqref="CO15">
    <cfRule type="cellIs" dxfId="4125" priority="4039" operator="lessThan">
      <formula>1</formula>
    </cfRule>
  </conditionalFormatting>
  <conditionalFormatting sqref="CO16">
    <cfRule type="cellIs" dxfId="4124" priority="4040" operator="lessThan">
      <formula>1</formula>
    </cfRule>
  </conditionalFormatting>
  <conditionalFormatting sqref="CO17">
    <cfRule type="cellIs" dxfId="4123" priority="4041" operator="lessThan">
      <formula>1</formula>
    </cfRule>
  </conditionalFormatting>
  <conditionalFormatting sqref="CO18">
    <cfRule type="cellIs" dxfId="4122" priority="4042" operator="lessThan">
      <formula>1</formula>
    </cfRule>
  </conditionalFormatting>
  <conditionalFormatting sqref="CO19">
    <cfRule type="cellIs" dxfId="4121" priority="4043" operator="lessThan">
      <formula>1</formula>
    </cfRule>
  </conditionalFormatting>
  <conditionalFormatting sqref="CO23">
    <cfRule type="cellIs" dxfId="4120" priority="4044" operator="lessThan">
      <formula>1</formula>
    </cfRule>
  </conditionalFormatting>
  <conditionalFormatting sqref="CO24">
    <cfRule type="cellIs" dxfId="4119" priority="4045" operator="lessThan">
      <formula>1</formula>
    </cfRule>
  </conditionalFormatting>
  <conditionalFormatting sqref="CO25">
    <cfRule type="cellIs" dxfId="4118" priority="4046" operator="lessThan">
      <formula>1</formula>
    </cfRule>
  </conditionalFormatting>
  <conditionalFormatting sqref="CO26">
    <cfRule type="cellIs" dxfId="4117" priority="4047" operator="lessThan">
      <formula>1</formula>
    </cfRule>
  </conditionalFormatting>
  <conditionalFormatting sqref="CO27">
    <cfRule type="cellIs" dxfId="4116" priority="4048" operator="lessThan">
      <formula>1</formula>
    </cfRule>
  </conditionalFormatting>
  <conditionalFormatting sqref="CO28">
    <cfRule type="cellIs" dxfId="4115" priority="4049" operator="lessThan">
      <formula>1</formula>
    </cfRule>
  </conditionalFormatting>
  <conditionalFormatting sqref="CO29">
    <cfRule type="cellIs" dxfId="4114" priority="4050" operator="lessThan">
      <formula>1</formula>
    </cfRule>
  </conditionalFormatting>
  <conditionalFormatting sqref="CO30">
    <cfRule type="cellIs" dxfId="4113" priority="4051" operator="lessThan">
      <formula>1</formula>
    </cfRule>
  </conditionalFormatting>
  <conditionalFormatting sqref="CO31">
    <cfRule type="cellIs" dxfId="4112" priority="4052" operator="lessThan">
      <formula>1</formula>
    </cfRule>
  </conditionalFormatting>
  <conditionalFormatting sqref="CO32">
    <cfRule type="cellIs" dxfId="4111" priority="4053" operator="lessThan">
      <formula>1</formula>
    </cfRule>
  </conditionalFormatting>
  <conditionalFormatting sqref="CO10">
    <cfRule type="cellIs" dxfId="4110" priority="183" operator="lessThan">
      <formula>1</formula>
    </cfRule>
  </conditionalFormatting>
  <conditionalFormatting sqref="CO10">
    <cfRule type="cellIs" dxfId="4109" priority="182" operator="lessThan">
      <formula>1</formula>
    </cfRule>
  </conditionalFormatting>
  <conditionalFormatting sqref="CO11">
    <cfRule type="cellIs" dxfId="4108" priority="181" operator="lessThan">
      <formula>1</formula>
    </cfRule>
  </conditionalFormatting>
  <conditionalFormatting sqref="CO11">
    <cfRule type="cellIs" dxfId="4107" priority="180" operator="lessThan">
      <formula>1</formula>
    </cfRule>
  </conditionalFormatting>
  <conditionalFormatting sqref="CO12">
    <cfRule type="cellIs" dxfId="4106" priority="179" operator="lessThan">
      <formula>1</formula>
    </cfRule>
  </conditionalFormatting>
  <conditionalFormatting sqref="CO12">
    <cfRule type="cellIs" dxfId="4105" priority="178" operator="lessThan">
      <formula>1</formula>
    </cfRule>
  </conditionalFormatting>
  <conditionalFormatting sqref="CO15">
    <cfRule type="cellIs" dxfId="4104" priority="177" operator="lessThan">
      <formula>1</formula>
    </cfRule>
  </conditionalFormatting>
  <conditionalFormatting sqref="CO15">
    <cfRule type="cellIs" dxfId="4103" priority="176" operator="lessThan">
      <formula>1</formula>
    </cfRule>
  </conditionalFormatting>
  <conditionalFormatting sqref="CO15">
    <cfRule type="cellIs" dxfId="4102" priority="175" operator="lessThan">
      <formula>1</formula>
    </cfRule>
  </conditionalFormatting>
  <conditionalFormatting sqref="CO28">
    <cfRule type="cellIs" dxfId="4101" priority="174" operator="lessThan">
      <formula>1</formula>
    </cfRule>
  </conditionalFormatting>
  <conditionalFormatting sqref="CO28">
    <cfRule type="cellIs" dxfId="4100" priority="173" operator="lessThan">
      <formula>1</formula>
    </cfRule>
  </conditionalFormatting>
  <conditionalFormatting sqref="CO28">
    <cfRule type="cellIs" dxfId="4099" priority="172" operator="lessThan">
      <formula>1</formula>
    </cfRule>
  </conditionalFormatting>
  <conditionalFormatting sqref="CO23">
    <cfRule type="cellIs" dxfId="4098" priority="171" operator="lessThan">
      <formula>1</formula>
    </cfRule>
  </conditionalFormatting>
  <conditionalFormatting sqref="CO24">
    <cfRule type="cellIs" dxfId="4097" priority="170" operator="lessThan">
      <formula>1</formula>
    </cfRule>
  </conditionalFormatting>
  <conditionalFormatting sqref="CO23">
    <cfRule type="cellIs" dxfId="4096" priority="169" operator="lessThan">
      <formula>1</formula>
    </cfRule>
  </conditionalFormatting>
  <conditionalFormatting sqref="CO23">
    <cfRule type="cellIs" dxfId="4095" priority="168" operator="lessThan">
      <formula>1</formula>
    </cfRule>
  </conditionalFormatting>
  <conditionalFormatting sqref="CO24">
    <cfRule type="cellIs" dxfId="4094" priority="167" operator="lessThan">
      <formula>1</formula>
    </cfRule>
  </conditionalFormatting>
  <conditionalFormatting sqref="CO24">
    <cfRule type="cellIs" dxfId="4093" priority="166" operator="lessThan">
      <formula>1</formula>
    </cfRule>
  </conditionalFormatting>
  <conditionalFormatting sqref="BA11">
    <cfRule type="cellIs" dxfId="4092" priority="165" operator="lessThan">
      <formula>$C$4</formula>
    </cfRule>
  </conditionalFormatting>
  <conditionalFormatting sqref="BA12">
    <cfRule type="cellIs" dxfId="4091" priority="164" operator="lessThan">
      <formula>$C$4</formula>
    </cfRule>
  </conditionalFormatting>
  <conditionalFormatting sqref="BA13">
    <cfRule type="cellIs" dxfId="4090" priority="163" operator="lessThan">
      <formula>$C$4</formula>
    </cfRule>
  </conditionalFormatting>
  <conditionalFormatting sqref="BA14">
    <cfRule type="cellIs" dxfId="4089" priority="162" operator="lessThan">
      <formula>$C$4</formula>
    </cfRule>
  </conditionalFormatting>
  <conditionalFormatting sqref="BA15">
    <cfRule type="cellIs" dxfId="4088" priority="161" operator="lessThan">
      <formula>$C$4</formula>
    </cfRule>
  </conditionalFormatting>
  <conditionalFormatting sqref="BA16">
    <cfRule type="cellIs" dxfId="4087" priority="160" operator="lessThan">
      <formula>$C$4</formula>
    </cfRule>
  </conditionalFormatting>
  <conditionalFormatting sqref="BA17">
    <cfRule type="cellIs" dxfId="4086" priority="159" operator="lessThan">
      <formula>$C$4</formula>
    </cfRule>
  </conditionalFormatting>
  <conditionalFormatting sqref="BA18">
    <cfRule type="cellIs" dxfId="4085" priority="158" operator="lessThan">
      <formula>$C$4</formula>
    </cfRule>
  </conditionalFormatting>
  <conditionalFormatting sqref="BA19">
    <cfRule type="cellIs" dxfId="4084" priority="157" operator="lessThan">
      <formula>$C$4</formula>
    </cfRule>
  </conditionalFormatting>
  <conditionalFormatting sqref="BA20">
    <cfRule type="cellIs" dxfId="4083" priority="156" operator="lessThan">
      <formula>$C$4</formula>
    </cfRule>
  </conditionalFormatting>
  <conditionalFormatting sqref="BA21">
    <cfRule type="cellIs" dxfId="4082" priority="155" operator="lessThan">
      <formula>$C$4</formula>
    </cfRule>
  </conditionalFormatting>
  <conditionalFormatting sqref="BA22">
    <cfRule type="cellIs" dxfId="4081" priority="154" operator="lessThan">
      <formula>$C$4</formula>
    </cfRule>
  </conditionalFormatting>
  <conditionalFormatting sqref="BA23">
    <cfRule type="cellIs" dxfId="4080" priority="153" operator="lessThan">
      <formula>$C$4</formula>
    </cfRule>
  </conditionalFormatting>
  <conditionalFormatting sqref="BA24">
    <cfRule type="cellIs" dxfId="4079" priority="152" operator="lessThan">
      <formula>$C$4</formula>
    </cfRule>
  </conditionalFormatting>
  <conditionalFormatting sqref="BA25">
    <cfRule type="cellIs" dxfId="4078" priority="151" operator="lessThan">
      <formula>$C$4</formula>
    </cfRule>
  </conditionalFormatting>
  <conditionalFormatting sqref="BA26">
    <cfRule type="cellIs" dxfId="4077" priority="150" operator="lessThan">
      <formula>$C$4</formula>
    </cfRule>
  </conditionalFormatting>
  <conditionalFormatting sqref="BA27">
    <cfRule type="cellIs" dxfId="4076" priority="149" operator="lessThan">
      <formula>$C$4</formula>
    </cfRule>
  </conditionalFormatting>
  <conditionalFormatting sqref="BA28">
    <cfRule type="cellIs" dxfId="4075" priority="148" operator="lessThan">
      <formula>$C$4</formula>
    </cfRule>
  </conditionalFormatting>
  <conditionalFormatting sqref="BA29">
    <cfRule type="cellIs" dxfId="4074" priority="147" operator="lessThan">
      <formula>$C$4</formula>
    </cfRule>
  </conditionalFormatting>
  <conditionalFormatting sqref="BA30">
    <cfRule type="cellIs" dxfId="4073" priority="146" operator="lessThan">
      <formula>$C$4</formula>
    </cfRule>
  </conditionalFormatting>
  <conditionalFormatting sqref="BA31">
    <cfRule type="cellIs" dxfId="4072" priority="145" operator="lessThan">
      <formula>$C$4</formula>
    </cfRule>
  </conditionalFormatting>
  <conditionalFormatting sqref="BA32">
    <cfRule type="cellIs" dxfId="4071" priority="144" operator="lessThan">
      <formula>$C$4</formula>
    </cfRule>
  </conditionalFormatting>
  <conditionalFormatting sqref="BA33">
    <cfRule type="cellIs" dxfId="4070" priority="143" operator="lessThan">
      <formula>$C$4</formula>
    </cfRule>
  </conditionalFormatting>
  <conditionalFormatting sqref="BA34">
    <cfRule type="cellIs" dxfId="4069" priority="142" operator="lessThan">
      <formula>$C$4</formula>
    </cfRule>
  </conditionalFormatting>
  <conditionalFormatting sqref="BA35">
    <cfRule type="cellIs" dxfId="4068" priority="141" operator="lessThan">
      <formula>$C$4</formula>
    </cfRule>
  </conditionalFormatting>
  <conditionalFormatting sqref="BA36">
    <cfRule type="cellIs" dxfId="4067" priority="140" operator="lessThan">
      <formula>$C$4</formula>
    </cfRule>
  </conditionalFormatting>
  <conditionalFormatting sqref="BA37">
    <cfRule type="cellIs" dxfId="4066" priority="139" operator="lessThan">
      <formula>$C$4</formula>
    </cfRule>
  </conditionalFormatting>
  <conditionalFormatting sqref="BA38">
    <cfRule type="cellIs" dxfId="4065" priority="138" operator="lessThan">
      <formula>$C$4</formula>
    </cfRule>
  </conditionalFormatting>
  <conditionalFormatting sqref="BA39">
    <cfRule type="cellIs" dxfId="4064" priority="137" operator="lessThan">
      <formula>$C$4</formula>
    </cfRule>
  </conditionalFormatting>
  <conditionalFormatting sqref="BA40">
    <cfRule type="cellIs" dxfId="4063" priority="136" operator="lessThan">
      <formula>$C$4</formula>
    </cfRule>
  </conditionalFormatting>
  <conditionalFormatting sqref="BA41">
    <cfRule type="cellIs" dxfId="4062" priority="135" operator="lessThan">
      <formula>$C$4</formula>
    </cfRule>
  </conditionalFormatting>
  <conditionalFormatting sqref="BA42">
    <cfRule type="cellIs" dxfId="4061" priority="134" operator="lessThan">
      <formula>$C$4</formula>
    </cfRule>
  </conditionalFormatting>
  <conditionalFormatting sqref="BA43">
    <cfRule type="cellIs" dxfId="4060" priority="133" operator="lessThan">
      <formula>$C$4</formula>
    </cfRule>
  </conditionalFormatting>
  <conditionalFormatting sqref="BA44">
    <cfRule type="cellIs" dxfId="4059" priority="132" operator="lessThan">
      <formula>$C$4</formula>
    </cfRule>
  </conditionalFormatting>
  <conditionalFormatting sqref="BA45">
    <cfRule type="cellIs" dxfId="4058" priority="131" operator="lessThan">
      <formula>$C$4</formula>
    </cfRule>
  </conditionalFormatting>
  <conditionalFormatting sqref="BD11">
    <cfRule type="cellIs" dxfId="4057" priority="130" operator="lessThan">
      <formula>$C$4</formula>
    </cfRule>
  </conditionalFormatting>
  <conditionalFormatting sqref="BD12">
    <cfRule type="cellIs" dxfId="4056" priority="129" operator="lessThan">
      <formula>$C$4</formula>
    </cfRule>
  </conditionalFormatting>
  <conditionalFormatting sqref="BD13">
    <cfRule type="cellIs" dxfId="4055" priority="128" operator="lessThan">
      <formula>$C$4</formula>
    </cfRule>
  </conditionalFormatting>
  <conditionalFormatting sqref="BD14">
    <cfRule type="cellIs" dxfId="4054" priority="127" operator="lessThan">
      <formula>$C$4</formula>
    </cfRule>
  </conditionalFormatting>
  <conditionalFormatting sqref="BD15">
    <cfRule type="cellIs" dxfId="4053" priority="126" operator="lessThan">
      <formula>$C$4</formula>
    </cfRule>
  </conditionalFormatting>
  <conditionalFormatting sqref="BD16">
    <cfRule type="cellIs" dxfId="4052" priority="125" operator="lessThan">
      <formula>$C$4</formula>
    </cfRule>
  </conditionalFormatting>
  <conditionalFormatting sqref="BD17">
    <cfRule type="cellIs" dxfId="4051" priority="124" operator="lessThan">
      <formula>$C$4</formula>
    </cfRule>
  </conditionalFormatting>
  <conditionalFormatting sqref="BD18">
    <cfRule type="cellIs" dxfId="4050" priority="123" operator="lessThan">
      <formula>$C$4</formula>
    </cfRule>
  </conditionalFormatting>
  <conditionalFormatting sqref="BD19">
    <cfRule type="cellIs" dxfId="4049" priority="122" operator="lessThan">
      <formula>$C$4</formula>
    </cfRule>
  </conditionalFormatting>
  <conditionalFormatting sqref="BD20">
    <cfRule type="cellIs" dxfId="4048" priority="121" operator="lessThan">
      <formula>$C$4</formula>
    </cfRule>
  </conditionalFormatting>
  <conditionalFormatting sqref="BD21">
    <cfRule type="cellIs" dxfId="4047" priority="120" operator="lessThan">
      <formula>$C$4</formula>
    </cfRule>
  </conditionalFormatting>
  <conditionalFormatting sqref="BD22">
    <cfRule type="cellIs" dxfId="4046" priority="119" operator="lessThan">
      <formula>$C$4</formula>
    </cfRule>
  </conditionalFormatting>
  <conditionalFormatting sqref="BD23">
    <cfRule type="cellIs" dxfId="4045" priority="118" operator="lessThan">
      <formula>$C$4</formula>
    </cfRule>
  </conditionalFormatting>
  <conditionalFormatting sqref="BD24">
    <cfRule type="cellIs" dxfId="4044" priority="117" operator="lessThan">
      <formula>$C$4</formula>
    </cfRule>
  </conditionalFormatting>
  <conditionalFormatting sqref="BD25">
    <cfRule type="cellIs" dxfId="4043" priority="116" operator="lessThan">
      <formula>$C$4</formula>
    </cfRule>
  </conditionalFormatting>
  <conditionalFormatting sqref="BD26">
    <cfRule type="cellIs" dxfId="4042" priority="115" operator="lessThan">
      <formula>$C$4</formula>
    </cfRule>
  </conditionalFormatting>
  <conditionalFormatting sqref="BD27">
    <cfRule type="cellIs" dxfId="4041" priority="114" operator="lessThan">
      <formula>$C$4</formula>
    </cfRule>
  </conditionalFormatting>
  <conditionalFormatting sqref="BD28">
    <cfRule type="cellIs" dxfId="4040" priority="113" operator="lessThan">
      <formula>$C$4</formula>
    </cfRule>
  </conditionalFormatting>
  <conditionalFormatting sqref="BD29">
    <cfRule type="cellIs" dxfId="4039" priority="112" operator="lessThan">
      <formula>$C$4</formula>
    </cfRule>
  </conditionalFormatting>
  <conditionalFormatting sqref="BD30">
    <cfRule type="cellIs" dxfId="4038" priority="111" operator="lessThan">
      <formula>$C$4</formula>
    </cfRule>
  </conditionalFormatting>
  <conditionalFormatting sqref="BD31">
    <cfRule type="cellIs" dxfId="4037" priority="110" operator="lessThan">
      <formula>$C$4</formula>
    </cfRule>
  </conditionalFormatting>
  <conditionalFormatting sqref="BD32">
    <cfRule type="cellIs" dxfId="4036" priority="109" operator="lessThan">
      <formula>$C$4</formula>
    </cfRule>
  </conditionalFormatting>
  <conditionalFormatting sqref="BD33">
    <cfRule type="cellIs" dxfId="4035" priority="108" operator="lessThan">
      <formula>$C$4</formula>
    </cfRule>
  </conditionalFormatting>
  <conditionalFormatting sqref="BD34">
    <cfRule type="cellIs" dxfId="4034" priority="107" operator="lessThan">
      <formula>$C$4</formula>
    </cfRule>
  </conditionalFormatting>
  <conditionalFormatting sqref="BD35">
    <cfRule type="cellIs" dxfId="4033" priority="106" operator="lessThan">
      <formula>$C$4</formula>
    </cfRule>
  </conditionalFormatting>
  <conditionalFormatting sqref="BD36">
    <cfRule type="cellIs" dxfId="4032" priority="105" operator="lessThan">
      <formula>$C$4</formula>
    </cfRule>
  </conditionalFormatting>
  <conditionalFormatting sqref="BD37">
    <cfRule type="cellIs" dxfId="4031" priority="104" operator="lessThan">
      <formula>$C$4</formula>
    </cfRule>
  </conditionalFormatting>
  <conditionalFormatting sqref="BD38">
    <cfRule type="cellIs" dxfId="4030" priority="103" operator="lessThan">
      <formula>$C$4</formula>
    </cfRule>
  </conditionalFormatting>
  <conditionalFormatting sqref="BD39">
    <cfRule type="cellIs" dxfId="4029" priority="102" operator="lessThan">
      <formula>$C$4</formula>
    </cfRule>
  </conditionalFormatting>
  <conditionalFormatting sqref="BD40">
    <cfRule type="cellIs" dxfId="4028" priority="101" operator="lessThan">
      <formula>$C$4</formula>
    </cfRule>
  </conditionalFormatting>
  <conditionalFormatting sqref="BD41">
    <cfRule type="cellIs" dxfId="4027" priority="100" operator="lessThan">
      <formula>$C$4</formula>
    </cfRule>
  </conditionalFormatting>
  <conditionalFormatting sqref="BD42">
    <cfRule type="cellIs" dxfId="4026" priority="99" operator="lessThan">
      <formula>$C$4</formula>
    </cfRule>
  </conditionalFormatting>
  <conditionalFormatting sqref="BD43">
    <cfRule type="cellIs" dxfId="4025" priority="98" operator="lessThan">
      <formula>$C$4</formula>
    </cfRule>
  </conditionalFormatting>
  <conditionalFormatting sqref="BD44">
    <cfRule type="cellIs" dxfId="4024" priority="97" operator="lessThan">
      <formula>$C$4</formula>
    </cfRule>
  </conditionalFormatting>
  <conditionalFormatting sqref="BD45">
    <cfRule type="cellIs" dxfId="4023" priority="96" operator="lessThan">
      <formula>$C$4</formula>
    </cfRule>
  </conditionalFormatting>
  <conditionalFormatting sqref="BQ12">
    <cfRule type="cellIs" dxfId="4022" priority="95" operator="lessThan">
      <formula>$C$4</formula>
    </cfRule>
  </conditionalFormatting>
  <conditionalFormatting sqref="BQ12">
    <cfRule type="cellIs" dxfId="4021" priority="94" operator="lessThan">
      <formula>$C$4</formula>
    </cfRule>
  </conditionalFormatting>
  <conditionalFormatting sqref="BQ12">
    <cfRule type="cellIs" dxfId="4020" priority="93" operator="lessThan">
      <formula>$C$4</formula>
    </cfRule>
  </conditionalFormatting>
  <conditionalFormatting sqref="BQ15">
    <cfRule type="cellIs" dxfId="4019" priority="92" operator="lessThan">
      <formula>$C$4</formula>
    </cfRule>
  </conditionalFormatting>
  <conditionalFormatting sqref="BQ15">
    <cfRule type="cellIs" dxfId="4018" priority="91" operator="lessThan">
      <formula>$C$4</formula>
    </cfRule>
  </conditionalFormatting>
  <conditionalFormatting sqref="BQ15">
    <cfRule type="cellIs" dxfId="4017" priority="90" operator="lessThan">
      <formula>$C$4</formula>
    </cfRule>
  </conditionalFormatting>
  <conditionalFormatting sqref="BQ15">
    <cfRule type="cellIs" dxfId="4016" priority="89" operator="lessThan">
      <formula>$C$4</formula>
    </cfRule>
  </conditionalFormatting>
  <conditionalFormatting sqref="BQ17">
    <cfRule type="cellIs" dxfId="4015" priority="88" operator="lessThan">
      <formula>$C$4</formula>
    </cfRule>
  </conditionalFormatting>
  <conditionalFormatting sqref="BQ17">
    <cfRule type="cellIs" dxfId="4014" priority="87" operator="lessThan">
      <formula>$C$4</formula>
    </cfRule>
  </conditionalFormatting>
  <conditionalFormatting sqref="BQ17">
    <cfRule type="cellIs" dxfId="4013" priority="86" operator="lessThan">
      <formula>$C$4</formula>
    </cfRule>
  </conditionalFormatting>
  <conditionalFormatting sqref="BQ17">
    <cfRule type="cellIs" dxfId="4012" priority="85" operator="lessThan">
      <formula>$C$4</formula>
    </cfRule>
  </conditionalFormatting>
  <conditionalFormatting sqref="BQ18">
    <cfRule type="cellIs" dxfId="4011" priority="84" operator="lessThan">
      <formula>$C$4</formula>
    </cfRule>
  </conditionalFormatting>
  <conditionalFormatting sqref="BQ18">
    <cfRule type="cellIs" dxfId="4010" priority="83" operator="lessThan">
      <formula>$C$4</formula>
    </cfRule>
  </conditionalFormatting>
  <conditionalFormatting sqref="BQ18">
    <cfRule type="cellIs" dxfId="4009" priority="82" operator="lessThan">
      <formula>$C$4</formula>
    </cfRule>
  </conditionalFormatting>
  <conditionalFormatting sqref="BQ18">
    <cfRule type="cellIs" dxfId="4008" priority="81" operator="lessThan">
      <formula>$C$4</formula>
    </cfRule>
  </conditionalFormatting>
  <conditionalFormatting sqref="BQ19">
    <cfRule type="cellIs" dxfId="4007" priority="80" operator="lessThan">
      <formula>$C$4</formula>
    </cfRule>
  </conditionalFormatting>
  <conditionalFormatting sqref="BQ19">
    <cfRule type="cellIs" dxfId="4006" priority="79" operator="lessThan">
      <formula>$C$4</formula>
    </cfRule>
  </conditionalFormatting>
  <conditionalFormatting sqref="BQ19">
    <cfRule type="cellIs" dxfId="4005" priority="78" operator="lessThan">
      <formula>$C$4</formula>
    </cfRule>
  </conditionalFormatting>
  <conditionalFormatting sqref="BQ19">
    <cfRule type="cellIs" dxfId="4004" priority="77" operator="lessThan">
      <formula>$C$4</formula>
    </cfRule>
  </conditionalFormatting>
  <conditionalFormatting sqref="BQ20">
    <cfRule type="cellIs" dxfId="4003" priority="76" operator="lessThan">
      <formula>$C$4</formula>
    </cfRule>
  </conditionalFormatting>
  <conditionalFormatting sqref="BQ20">
    <cfRule type="cellIs" dxfId="4002" priority="75" operator="lessThan">
      <formula>$C$4</formula>
    </cfRule>
  </conditionalFormatting>
  <conditionalFormatting sqref="BQ20">
    <cfRule type="cellIs" dxfId="4001" priority="74" operator="lessThan">
      <formula>$C$4</formula>
    </cfRule>
  </conditionalFormatting>
  <conditionalFormatting sqref="BQ20">
    <cfRule type="cellIs" dxfId="4000" priority="73" operator="lessThan">
      <formula>$C$4</formula>
    </cfRule>
  </conditionalFormatting>
  <conditionalFormatting sqref="BQ21">
    <cfRule type="cellIs" dxfId="3999" priority="72" operator="lessThan">
      <formula>$C$4</formula>
    </cfRule>
  </conditionalFormatting>
  <conditionalFormatting sqref="BQ21">
    <cfRule type="cellIs" dxfId="3998" priority="71" operator="lessThan">
      <formula>$C$4</formula>
    </cfRule>
  </conditionalFormatting>
  <conditionalFormatting sqref="BQ21">
    <cfRule type="cellIs" dxfId="3997" priority="70" operator="lessThan">
      <formula>$C$4</formula>
    </cfRule>
  </conditionalFormatting>
  <conditionalFormatting sqref="BQ21">
    <cfRule type="cellIs" dxfId="3996" priority="69" operator="lessThan">
      <formula>$C$4</formula>
    </cfRule>
  </conditionalFormatting>
  <conditionalFormatting sqref="BQ22">
    <cfRule type="cellIs" dxfId="3995" priority="68" operator="lessThan">
      <formula>$C$4</formula>
    </cfRule>
  </conditionalFormatting>
  <conditionalFormatting sqref="BQ22">
    <cfRule type="cellIs" dxfId="3994" priority="67" operator="lessThan">
      <formula>$C$4</formula>
    </cfRule>
  </conditionalFormatting>
  <conditionalFormatting sqref="BQ22">
    <cfRule type="cellIs" dxfId="3993" priority="66" operator="lessThan">
      <formula>$C$4</formula>
    </cfRule>
  </conditionalFormatting>
  <conditionalFormatting sqref="BQ22">
    <cfRule type="cellIs" dxfId="3992" priority="65" operator="lessThan">
      <formula>$C$4</formula>
    </cfRule>
  </conditionalFormatting>
  <conditionalFormatting sqref="BQ23">
    <cfRule type="cellIs" dxfId="3991" priority="64" operator="lessThan">
      <formula>$C$4</formula>
    </cfRule>
  </conditionalFormatting>
  <conditionalFormatting sqref="BQ23">
    <cfRule type="cellIs" dxfId="3990" priority="63" operator="lessThan">
      <formula>$C$4</formula>
    </cfRule>
  </conditionalFormatting>
  <conditionalFormatting sqref="BQ23">
    <cfRule type="cellIs" dxfId="3989" priority="62" operator="lessThan">
      <formula>$C$4</formula>
    </cfRule>
  </conditionalFormatting>
  <conditionalFormatting sqref="BQ23">
    <cfRule type="cellIs" dxfId="3988" priority="61" operator="lessThan">
      <formula>$C$4</formula>
    </cfRule>
  </conditionalFormatting>
  <conditionalFormatting sqref="BQ25">
    <cfRule type="cellIs" dxfId="3987" priority="60" operator="lessThan">
      <formula>$C$4</formula>
    </cfRule>
  </conditionalFormatting>
  <conditionalFormatting sqref="BQ25">
    <cfRule type="cellIs" dxfId="3986" priority="59" operator="lessThan">
      <formula>$C$4</formula>
    </cfRule>
  </conditionalFormatting>
  <conditionalFormatting sqref="BQ25">
    <cfRule type="cellIs" dxfId="3985" priority="58" operator="lessThan">
      <formula>$C$4</formula>
    </cfRule>
  </conditionalFormatting>
  <conditionalFormatting sqref="BQ25">
    <cfRule type="cellIs" dxfId="3984" priority="57" operator="lessThan">
      <formula>$C$4</formula>
    </cfRule>
  </conditionalFormatting>
  <conditionalFormatting sqref="BQ26">
    <cfRule type="cellIs" dxfId="3983" priority="56" operator="lessThan">
      <formula>$C$4</formula>
    </cfRule>
  </conditionalFormatting>
  <conditionalFormatting sqref="BQ26">
    <cfRule type="cellIs" dxfId="3982" priority="55" operator="lessThan">
      <formula>$C$4</formula>
    </cfRule>
  </conditionalFormatting>
  <conditionalFormatting sqref="BQ26">
    <cfRule type="cellIs" dxfId="3981" priority="54" operator="lessThan">
      <formula>$C$4</formula>
    </cfRule>
  </conditionalFormatting>
  <conditionalFormatting sqref="BQ26">
    <cfRule type="cellIs" dxfId="3980" priority="53" operator="lessThan">
      <formula>$C$4</formula>
    </cfRule>
  </conditionalFormatting>
  <conditionalFormatting sqref="BQ27">
    <cfRule type="cellIs" dxfId="3979" priority="52" operator="lessThan">
      <formula>$C$4</formula>
    </cfRule>
  </conditionalFormatting>
  <conditionalFormatting sqref="BQ27">
    <cfRule type="cellIs" dxfId="3978" priority="51" operator="lessThan">
      <formula>$C$4</formula>
    </cfRule>
  </conditionalFormatting>
  <conditionalFormatting sqref="BQ27">
    <cfRule type="cellIs" dxfId="3977" priority="50" operator="lessThan">
      <formula>$C$4</formula>
    </cfRule>
  </conditionalFormatting>
  <conditionalFormatting sqref="BQ27">
    <cfRule type="cellIs" dxfId="3976" priority="49" operator="lessThan">
      <formula>$C$4</formula>
    </cfRule>
  </conditionalFormatting>
  <conditionalFormatting sqref="BQ28">
    <cfRule type="cellIs" dxfId="3975" priority="48" operator="lessThan">
      <formula>$C$4</formula>
    </cfRule>
  </conditionalFormatting>
  <conditionalFormatting sqref="BQ28">
    <cfRule type="cellIs" dxfId="3974" priority="47" operator="lessThan">
      <formula>$C$4</formula>
    </cfRule>
  </conditionalFormatting>
  <conditionalFormatting sqref="BQ28">
    <cfRule type="cellIs" dxfId="3973" priority="46" operator="lessThan">
      <formula>$C$4</formula>
    </cfRule>
  </conditionalFormatting>
  <conditionalFormatting sqref="BQ28">
    <cfRule type="cellIs" dxfId="3972" priority="45" operator="lessThan">
      <formula>$C$4</formula>
    </cfRule>
  </conditionalFormatting>
  <conditionalFormatting sqref="BQ29">
    <cfRule type="cellIs" dxfId="3971" priority="44" operator="lessThan">
      <formula>$C$4</formula>
    </cfRule>
  </conditionalFormatting>
  <conditionalFormatting sqref="BQ29">
    <cfRule type="cellIs" dxfId="3970" priority="43" operator="lessThan">
      <formula>$C$4</formula>
    </cfRule>
  </conditionalFormatting>
  <conditionalFormatting sqref="BQ29">
    <cfRule type="cellIs" dxfId="3969" priority="42" operator="lessThan">
      <formula>$C$4</formula>
    </cfRule>
  </conditionalFormatting>
  <conditionalFormatting sqref="BQ29">
    <cfRule type="cellIs" dxfId="3968" priority="41" operator="lessThan">
      <formula>$C$4</formula>
    </cfRule>
  </conditionalFormatting>
  <conditionalFormatting sqref="BQ30">
    <cfRule type="cellIs" dxfId="3967" priority="40" operator="lessThan">
      <formula>$C$4</formula>
    </cfRule>
  </conditionalFormatting>
  <conditionalFormatting sqref="BQ30">
    <cfRule type="cellIs" dxfId="3966" priority="39" operator="lessThan">
      <formula>$C$4</formula>
    </cfRule>
  </conditionalFormatting>
  <conditionalFormatting sqref="BQ30">
    <cfRule type="cellIs" dxfId="3965" priority="38" operator="lessThan">
      <formula>$C$4</formula>
    </cfRule>
  </conditionalFormatting>
  <conditionalFormatting sqref="BQ30">
    <cfRule type="cellIs" dxfId="3964" priority="37" operator="lessThan">
      <formula>$C$4</formula>
    </cfRule>
  </conditionalFormatting>
  <conditionalFormatting sqref="BQ33">
    <cfRule type="cellIs" dxfId="3963" priority="36" operator="lessThan">
      <formula>$C$4</formula>
    </cfRule>
  </conditionalFormatting>
  <conditionalFormatting sqref="BQ33">
    <cfRule type="cellIs" dxfId="3962" priority="35" operator="lessThan">
      <formula>$C$4</formula>
    </cfRule>
  </conditionalFormatting>
  <conditionalFormatting sqref="BQ33">
    <cfRule type="cellIs" dxfId="3961" priority="34" operator="lessThan">
      <formula>$C$4</formula>
    </cfRule>
  </conditionalFormatting>
  <conditionalFormatting sqref="BQ33">
    <cfRule type="cellIs" dxfId="3960" priority="33" operator="lessThan">
      <formula>$C$4</formula>
    </cfRule>
  </conditionalFormatting>
  <conditionalFormatting sqref="BQ34">
    <cfRule type="cellIs" dxfId="3959" priority="32" operator="lessThan">
      <formula>$C$4</formula>
    </cfRule>
  </conditionalFormatting>
  <conditionalFormatting sqref="BQ34">
    <cfRule type="cellIs" dxfId="3958" priority="31" operator="lessThan">
      <formula>$C$4</formula>
    </cfRule>
  </conditionalFormatting>
  <conditionalFormatting sqref="BQ34">
    <cfRule type="cellIs" dxfId="3957" priority="30" operator="lessThan">
      <formula>$C$4</formula>
    </cfRule>
  </conditionalFormatting>
  <conditionalFormatting sqref="BQ34">
    <cfRule type="cellIs" dxfId="3956" priority="29" operator="lessThan">
      <formula>$C$4</formula>
    </cfRule>
  </conditionalFormatting>
  <conditionalFormatting sqref="BQ35">
    <cfRule type="cellIs" dxfId="3955" priority="28" operator="lessThan">
      <formula>$C$4</formula>
    </cfRule>
  </conditionalFormatting>
  <conditionalFormatting sqref="BQ35">
    <cfRule type="cellIs" dxfId="3954" priority="27" operator="lessThan">
      <formula>$C$4</formula>
    </cfRule>
  </conditionalFormatting>
  <conditionalFormatting sqref="BQ35">
    <cfRule type="cellIs" dxfId="3953" priority="26" operator="lessThan">
      <formula>$C$4</formula>
    </cfRule>
  </conditionalFormatting>
  <conditionalFormatting sqref="BQ35">
    <cfRule type="cellIs" dxfId="3952" priority="25" operator="lessThan">
      <formula>$C$4</formula>
    </cfRule>
  </conditionalFormatting>
  <conditionalFormatting sqref="BQ36">
    <cfRule type="cellIs" dxfId="3951" priority="24" operator="lessThan">
      <formula>$C$4</formula>
    </cfRule>
  </conditionalFormatting>
  <conditionalFormatting sqref="BQ36">
    <cfRule type="cellIs" dxfId="3950" priority="23" operator="lessThan">
      <formula>$C$4</formula>
    </cfRule>
  </conditionalFormatting>
  <conditionalFormatting sqref="BQ36">
    <cfRule type="cellIs" dxfId="3949" priority="22" operator="lessThan">
      <formula>$C$4</formula>
    </cfRule>
  </conditionalFormatting>
  <conditionalFormatting sqref="BQ36">
    <cfRule type="cellIs" dxfId="3948" priority="21" operator="lessThan">
      <formula>$C$4</formula>
    </cfRule>
  </conditionalFormatting>
  <conditionalFormatting sqref="BQ37">
    <cfRule type="cellIs" dxfId="3947" priority="20" operator="lessThan">
      <formula>$C$4</formula>
    </cfRule>
  </conditionalFormatting>
  <conditionalFormatting sqref="BQ37">
    <cfRule type="cellIs" dxfId="3946" priority="19" operator="lessThan">
      <formula>$C$4</formula>
    </cfRule>
  </conditionalFormatting>
  <conditionalFormatting sqref="BQ37">
    <cfRule type="cellIs" dxfId="3945" priority="18" operator="lessThan">
      <formula>$C$4</formula>
    </cfRule>
  </conditionalFormatting>
  <conditionalFormatting sqref="BQ37">
    <cfRule type="cellIs" dxfId="3944" priority="17" operator="lessThan">
      <formula>$C$4</formula>
    </cfRule>
  </conditionalFormatting>
  <conditionalFormatting sqref="BQ38">
    <cfRule type="cellIs" dxfId="3943" priority="16" operator="lessThan">
      <formula>$C$4</formula>
    </cfRule>
  </conditionalFormatting>
  <conditionalFormatting sqref="BQ38">
    <cfRule type="cellIs" dxfId="3942" priority="15" operator="lessThan">
      <formula>$C$4</formula>
    </cfRule>
  </conditionalFormatting>
  <conditionalFormatting sqref="BQ38">
    <cfRule type="cellIs" dxfId="3941" priority="14" operator="lessThan">
      <formula>$C$4</formula>
    </cfRule>
  </conditionalFormatting>
  <conditionalFormatting sqref="BQ38">
    <cfRule type="cellIs" dxfId="3940" priority="13" operator="lessThan">
      <formula>$C$4</formula>
    </cfRule>
  </conditionalFormatting>
  <conditionalFormatting sqref="BQ40">
    <cfRule type="cellIs" dxfId="3939" priority="12" operator="lessThan">
      <formula>$C$4</formula>
    </cfRule>
  </conditionalFormatting>
  <conditionalFormatting sqref="BQ40">
    <cfRule type="cellIs" dxfId="3938" priority="11" operator="lessThan">
      <formula>$C$4</formula>
    </cfRule>
  </conditionalFormatting>
  <conditionalFormatting sqref="BQ40">
    <cfRule type="cellIs" dxfId="3937" priority="10" operator="lessThan">
      <formula>$C$4</formula>
    </cfRule>
  </conditionalFormatting>
  <conditionalFormatting sqref="BQ40">
    <cfRule type="cellIs" dxfId="3936" priority="9" operator="lessThan">
      <formula>$C$4</formula>
    </cfRule>
  </conditionalFormatting>
  <conditionalFormatting sqref="BQ43">
    <cfRule type="cellIs" dxfId="3935" priority="8" operator="lessThan">
      <formula>$C$4</formula>
    </cfRule>
  </conditionalFormatting>
  <conditionalFormatting sqref="BQ43">
    <cfRule type="cellIs" dxfId="3934" priority="7" operator="lessThan">
      <formula>$C$4</formula>
    </cfRule>
  </conditionalFormatting>
  <conditionalFormatting sqref="BQ43">
    <cfRule type="cellIs" dxfId="3933" priority="6" operator="lessThan">
      <formula>$C$4</formula>
    </cfRule>
  </conditionalFormatting>
  <conditionalFormatting sqref="BQ43">
    <cfRule type="cellIs" dxfId="3932" priority="5" operator="lessThan">
      <formula>$C$4</formula>
    </cfRule>
  </conditionalFormatting>
  <conditionalFormatting sqref="BQ45">
    <cfRule type="cellIs" dxfId="3931" priority="4" operator="lessThan">
      <formula>$C$4</formula>
    </cfRule>
  </conditionalFormatting>
  <conditionalFormatting sqref="BQ45">
    <cfRule type="cellIs" dxfId="3930" priority="3" operator="lessThan">
      <formula>$C$4</formula>
    </cfRule>
  </conditionalFormatting>
  <conditionalFormatting sqref="BQ45">
    <cfRule type="cellIs" dxfId="3929" priority="2" operator="lessThan">
      <formula>$C$4</formula>
    </cfRule>
  </conditionalFormatting>
  <conditionalFormatting sqref="BQ45">
    <cfRule type="cellIs" dxfId="3928" priority="1" operator="lessThan">
      <formula>$C$4</formula>
    </cfRule>
  </conditionalFormatting>
  <dataValidations count="1150">
    <dataValidation type="decimal" allowBlank="1" showDropDown="1" showInputMessage="1" showErrorMessage="1" errorTitle="Masukan salah" error="Isian Anda salah!" promptTitle="Input yg diisikan" prompt="nilai angka antara 0 sampai 100." sqref="M11">
      <formula1>0</formula1>
      <formula2>100</formula2>
    </dataValidation>
    <dataValidation type="decimal" allowBlank="1" showDropDown="1" showInputMessage="1" showErrorMessage="1" errorTitle="Masukan salah" error="Isian Anda salah!" promptTitle="Input yg diisikan" prompt="nilai angka antara 0 sampai 100." sqref="M12">
      <formula1>0</formula1>
      <formula2>100</formula2>
    </dataValidation>
    <dataValidation type="decimal" allowBlank="1" showDropDown="1" showInputMessage="1" showErrorMessage="1" errorTitle="Masukan salah" error="Isian Anda salah!" promptTitle="Input yg diisikan" prompt="nilai angka antara 0 sampai 100." sqref="M13">
      <formula1>0</formula1>
      <formula2>100</formula2>
    </dataValidation>
    <dataValidation type="decimal" allowBlank="1" showDropDown="1" showInputMessage="1" showErrorMessage="1" errorTitle="Masukan salah" error="Isian Anda salah!" promptTitle="Input yg diisikan" prompt="nilai angka antara 0 sampai 100." sqref="M14">
      <formula1>0</formula1>
      <formula2>100</formula2>
    </dataValidation>
    <dataValidation type="decimal" allowBlank="1" showDropDown="1" showInputMessage="1" showErrorMessage="1" errorTitle="Masukan salah" error="Isian Anda salah!" promptTitle="Input yg diisikan" prompt="nilai angka antara 0 sampai 100." sqref="M15">
      <formula1>0</formula1>
      <formula2>100</formula2>
    </dataValidation>
    <dataValidation type="decimal" allowBlank="1" showDropDown="1" showInputMessage="1" showErrorMessage="1" errorTitle="Masukan salah" error="Isian Anda salah!" promptTitle="Input yg diisikan" prompt="nilai angka antara 0 sampai 100." sqref="M16">
      <formula1>0</formula1>
      <formula2>100</formula2>
    </dataValidation>
    <dataValidation type="decimal" allowBlank="1" showDropDown="1" showInputMessage="1" showErrorMessage="1" errorTitle="Masukan salah" error="Isian Anda salah!" promptTitle="Input yg diisikan" prompt="nilai angka antara 0 sampai 100." sqref="M17">
      <formula1>0</formula1>
      <formula2>100</formula2>
    </dataValidation>
    <dataValidation type="decimal" allowBlank="1" showDropDown="1" showInputMessage="1" showErrorMessage="1" errorTitle="Masukan salah" error="Isian Anda salah!" promptTitle="Input yg diisikan" prompt="nilai angka antara 0 sampai 100." sqref="M18">
      <formula1>0</formula1>
      <formula2>100</formula2>
    </dataValidation>
    <dataValidation type="decimal" allowBlank="1" showDropDown="1" showInputMessage="1" showErrorMessage="1" errorTitle="Masukan salah" error="Isian Anda salah!" promptTitle="Input yg diisikan" prompt="nilai angka antara 0 sampai 100." sqref="M19">
      <formula1>0</formula1>
      <formula2>100</formula2>
    </dataValidation>
    <dataValidation type="decimal" allowBlank="1" showDropDown="1" showInputMessage="1" showErrorMessage="1" errorTitle="Masukan salah" error="Isian Anda salah!" promptTitle="Input yg diisikan" prompt="nilai angka antara 0 sampai 100." sqref="M20">
      <formula1>0</formula1>
      <formula2>100</formula2>
    </dataValidation>
    <dataValidation type="decimal" allowBlank="1" showDropDown="1" showInputMessage="1" showErrorMessage="1" errorTitle="Masukan salah" error="Isian Anda salah!" promptTitle="Input yg diisikan" prompt="nilai angka antara 0 sampai 100." sqref="M21">
      <formula1>0</formula1>
      <formula2>100</formula2>
    </dataValidation>
    <dataValidation type="decimal" allowBlank="1" showDropDown="1" showInputMessage="1" showErrorMessage="1" errorTitle="Masukan salah" error="Isian Anda salah!" promptTitle="Input yg diisikan" prompt="nilai angka antara 0 sampai 100." sqref="M22">
      <formula1>0</formula1>
      <formula2>100</formula2>
    </dataValidation>
    <dataValidation type="decimal" allowBlank="1" showDropDown="1" showInputMessage="1" showErrorMessage="1" errorTitle="Masukan salah" error="Isian Anda salah!" promptTitle="Input yg diisikan" prompt="nilai angka antara 0 sampai 100." sqref="M23">
      <formula1>0</formula1>
      <formula2>100</formula2>
    </dataValidation>
    <dataValidation type="decimal" allowBlank="1" showDropDown="1" showInputMessage="1" showErrorMessage="1" errorTitle="Masukan salah" error="Isian Anda salah!" promptTitle="Input yg diisikan" prompt="nilai angka antara 0 sampai 100." sqref="M24">
      <formula1>0</formula1>
      <formula2>100</formula2>
    </dataValidation>
    <dataValidation type="decimal" allowBlank="1" showDropDown="1" showInputMessage="1" showErrorMessage="1" errorTitle="Masukan salah" error="Isian Anda salah!" promptTitle="Input yg diisikan" prompt="nilai angka antara 0 sampai 100." sqref="M25">
      <formula1>0</formula1>
      <formula2>100</formula2>
    </dataValidation>
    <dataValidation type="decimal" allowBlank="1" showDropDown="1" showInputMessage="1" showErrorMessage="1" errorTitle="Masukan salah" error="Isian Anda salah!" promptTitle="Input yg diisikan" prompt="nilai angka antara 0 sampai 100." sqref="M26">
      <formula1>0</formula1>
      <formula2>100</formula2>
    </dataValidation>
    <dataValidation type="decimal" allowBlank="1" showDropDown="1" showInputMessage="1" showErrorMessage="1" errorTitle="Masukan salah" error="Isian Anda salah!" promptTitle="Input yg diisikan" prompt="nilai angka antara 0 sampai 100." sqref="M27">
      <formula1>0</formula1>
      <formula2>100</formula2>
    </dataValidation>
    <dataValidation type="decimal" allowBlank="1" showDropDown="1" showInputMessage="1" showErrorMessage="1" errorTitle="Masukan salah" error="Isian Anda salah!" promptTitle="Input yg diisikan" prompt="nilai angka antara 0 sampai 100." sqref="M28">
      <formula1>0</formula1>
      <formula2>100</formula2>
    </dataValidation>
    <dataValidation type="decimal" allowBlank="1" showDropDown="1" showInputMessage="1" showErrorMessage="1" errorTitle="Masukan salah" error="Isian Anda salah!" promptTitle="Input yg diisikan" prompt="nilai angka antara 0 sampai 100." sqref="M29">
      <formula1>0</formula1>
      <formula2>100</formula2>
    </dataValidation>
    <dataValidation type="decimal" allowBlank="1" showDropDown="1" showInputMessage="1" showErrorMessage="1" errorTitle="Masukan salah" error="Isian Anda salah!" promptTitle="Input yg diisikan" prompt="nilai angka antara 0 sampai 100." sqref="M30">
      <formula1>0</formula1>
      <formula2>100</formula2>
    </dataValidation>
    <dataValidation type="decimal" allowBlank="1" showDropDown="1" showInputMessage="1" showErrorMessage="1" errorTitle="Masukan salah" error="Isian Anda salah!" promptTitle="Input yg diisikan" prompt="nilai angka antara 0 sampai 100." sqref="M31">
      <formula1>0</formula1>
      <formula2>100</formula2>
    </dataValidation>
    <dataValidation type="decimal" allowBlank="1" showDropDown="1" showInputMessage="1" showErrorMessage="1" errorTitle="Masukan salah" error="Isian Anda salah!" promptTitle="Input yg diisikan" prompt="nilai angka antara 0 sampai 100." sqref="M32">
      <formula1>0</formula1>
      <formula2>100</formula2>
    </dataValidation>
    <dataValidation type="decimal" allowBlank="1" showDropDown="1" showInputMessage="1" showErrorMessage="1" errorTitle="Masukan salah" error="Isian Anda salah!" promptTitle="Input yg diisikan" prompt="nilai angka antara 0 sampai 100." sqref="M33">
      <formula1>0</formula1>
      <formula2>100</formula2>
    </dataValidation>
    <dataValidation type="decimal" allowBlank="1" showDropDown="1" showInputMessage="1" showErrorMessage="1" errorTitle="Masukan salah" error="Isian Anda salah!" promptTitle="Input yg diisikan" prompt="nilai angka antara 0 sampai 100." sqref="M34">
      <formula1>0</formula1>
      <formula2>100</formula2>
    </dataValidation>
    <dataValidation type="decimal" allowBlank="1" showDropDown="1" showInputMessage="1" showErrorMessage="1" errorTitle="Masukan salah" error="Isian Anda salah!" promptTitle="Input yg diisikan" prompt="nilai angka antara 0 sampai 100." sqref="M35">
      <formula1>0</formula1>
      <formula2>100</formula2>
    </dataValidation>
    <dataValidation type="decimal" allowBlank="1" showDropDown="1" showInputMessage="1" showErrorMessage="1" errorTitle="Masukan salah" error="Isian Anda salah!" promptTitle="Input yg diisikan" prompt="nilai angka antara 0 sampai 100." sqref="M36">
      <formula1>0</formula1>
      <formula2>100</formula2>
    </dataValidation>
    <dataValidation type="decimal" allowBlank="1" showDropDown="1" showInputMessage="1" showErrorMessage="1" errorTitle="Masukan salah" error="Isian Anda salah!" promptTitle="Input yg diisikan" prompt="nilai angka antara 0 sampai 100." sqref="M37">
      <formula1>0</formula1>
      <formula2>100</formula2>
    </dataValidation>
    <dataValidation type="decimal" allowBlank="1" showDropDown="1" showInputMessage="1" showErrorMessage="1" errorTitle="Masukan salah" error="Isian Anda salah!" promptTitle="Input yg diisikan" prompt="nilai angka antara 0 sampai 100." sqref="M38">
      <formula1>0</formula1>
      <formula2>100</formula2>
    </dataValidation>
    <dataValidation type="decimal" allowBlank="1" showDropDown="1" showInputMessage="1" showErrorMessage="1" errorTitle="Masukan salah" error="Isian Anda salah!" promptTitle="Input yg diisikan" prompt="nilai angka antara 0 sampai 100." sqref="M39">
      <formula1>0</formula1>
      <formula2>100</formula2>
    </dataValidation>
    <dataValidation type="decimal" allowBlank="1" showDropDown="1" showInputMessage="1" showErrorMessage="1" errorTitle="Masukan salah" error="Isian Anda salah!" promptTitle="Input yg diisikan" prompt="nilai angka antara 0 sampai 100." sqref="M40">
      <formula1>0</formula1>
      <formula2>100</formula2>
    </dataValidation>
    <dataValidation type="decimal" allowBlank="1" showDropDown="1" showInputMessage="1" showErrorMessage="1" errorTitle="Masukan salah" error="Isian Anda salah!" promptTitle="Input yg diisikan" prompt="nilai angka antara 0 sampai 100." sqref="M41">
      <formula1>0</formula1>
      <formula2>100</formula2>
    </dataValidation>
    <dataValidation type="decimal" allowBlank="1" showDropDown="1" showInputMessage="1" showErrorMessage="1" errorTitle="Masukan salah" error="Isian Anda salah!" promptTitle="Input yg diisikan" prompt="nilai angka antara 0 sampai 100." sqref="M42">
      <formula1>0</formula1>
      <formula2>100</formula2>
    </dataValidation>
    <dataValidation type="decimal" allowBlank="1" showDropDown="1" showInputMessage="1" showErrorMessage="1" errorTitle="Masukan salah" error="Isian Anda salah!" promptTitle="Input yg diisikan" prompt="nilai angka antara 0 sampai 100." sqref="M43">
      <formula1>0</formula1>
      <formula2>100</formula2>
    </dataValidation>
    <dataValidation type="decimal" allowBlank="1" showDropDown="1" showInputMessage="1" showErrorMessage="1" errorTitle="Masukan salah" error="Isian Anda salah!" promptTitle="Input yg diisikan" prompt="nilai angka antara 0 sampai 100." sqref="M44">
      <formula1>0</formula1>
      <formula2>100</formula2>
    </dataValidation>
    <dataValidation type="decimal" allowBlank="1" showDropDown="1" showInputMessage="1" showErrorMessage="1" errorTitle="Masukan salah" error="Isian Anda salah!" promptTitle="Input yg diisikan" prompt="nilai angka antara 0 sampai 100." sqref="M45">
      <formula1>0</formula1>
      <formula2>100</formula2>
    </dataValidation>
    <dataValidation type="decimal" allowBlank="1" showDropDown="1" showInputMessage="1" showErrorMessage="1" errorTitle="Masukan salah" error="Isian Anda salah!" promptTitle="Input yg diisikan" prompt="nilai angka antara 0 sampai 100." sqref="M46">
      <formula1>0</formula1>
      <formula2>100</formula2>
    </dataValidation>
    <dataValidation type="decimal" allowBlank="1" showDropDown="1" showInputMessage="1" showErrorMessage="1" errorTitle="Masukan salah" error="Isian Anda salah!" promptTitle="Input yg diisikan" prompt="nilai angka antara 0 sampai 100." sqref="M47">
      <formula1>0</formula1>
      <formula2>100</formula2>
    </dataValidation>
    <dataValidation type="decimal" allowBlank="1" showDropDown="1" showInputMessage="1" showErrorMessage="1" errorTitle="Masukan salah" error="Isian Anda salah!" promptTitle="Input yg diisikan" prompt="nilai angka antara 0 sampai 100." sqref="M48">
      <formula1>0</formula1>
      <formula2>100</formula2>
    </dataValidation>
    <dataValidation type="decimal" allowBlank="1" showDropDown="1" showInputMessage="1" showErrorMessage="1" errorTitle="Masukan salah" error="Isian Anda salah!" promptTitle="Input yg diisikan" prompt="nilai angka antara 0 sampai 100." sqref="M49">
      <formula1>0</formula1>
      <formula2>100</formula2>
    </dataValidation>
    <dataValidation type="decimal" allowBlank="1" showDropDown="1" showInputMessage="1" showErrorMessage="1" errorTitle="Masukan salah" error="Isian Anda salah!" promptTitle="Input yg diisikan" prompt="nilai angka antara 0 sampai 100." sqref="M50">
      <formula1>0</formula1>
      <formula2>100</formula2>
    </dataValidation>
    <dataValidation type="decimal" allowBlank="1" showDropDown="1" showInputMessage="1" showErrorMessage="1" errorTitle="Masukan salah" error="Isian Anda salah!" promptTitle="Input yg diisikan" prompt="nilai angka antara 0 sampai 100." sqref="M51">
      <formula1>0</formula1>
      <formula2>100</formula2>
    </dataValidation>
    <dataValidation type="decimal" allowBlank="1" showDropDown="1" showInputMessage="1" showErrorMessage="1" errorTitle="Masukan salah" error="Isian Anda salah!" promptTitle="Input yg diisikan" prompt="nilai angka antara 0 sampai 100." sqref="M52">
      <formula1>0</formula1>
      <formula2>100</formula2>
    </dataValidation>
    <dataValidation type="decimal" allowBlank="1" showDropDown="1" showInputMessage="1" showErrorMessage="1" errorTitle="Masukan salah" error="Isian Anda salah!" promptTitle="Input yg diisikan" prompt="nilai angka antara 0 sampai 100." sqref="M53">
      <formula1>0</formula1>
      <formula2>100</formula2>
    </dataValidation>
    <dataValidation type="decimal" allowBlank="1" showDropDown="1" showInputMessage="1" showErrorMessage="1" errorTitle="Masukan salah" error="Isian Anda salah!" promptTitle="Input yg diisikan" prompt="nilai angka antara 0 sampai 100." sqref="M54">
      <formula1>0</formula1>
      <formula2>100</formula2>
    </dataValidation>
    <dataValidation type="decimal" allowBlank="1" showDropDown="1" showInputMessage="1" showErrorMessage="1" errorTitle="Masukan salah" error="Isian Anda salah!" promptTitle="Input yg diisikan" prompt="nilai angka antara 0 sampai 100." sqref="M55">
      <formula1>0</formula1>
      <formula2>100</formula2>
    </dataValidation>
    <dataValidation type="decimal" allowBlank="1" showDropDown="1" showInputMessage="1" showErrorMessage="1" errorTitle="Masukan salah" error="Isian Anda salah!" promptTitle="Input yg diisikan" prompt="nilai angka antara 0 sampai 100." sqref="M56">
      <formula1>0</formula1>
      <formula2>100</formula2>
    </dataValidation>
    <dataValidation type="decimal" allowBlank="1" showDropDown="1" showInputMessage="1" showErrorMessage="1" errorTitle="Masukan salah" error="Isian Anda salah!" promptTitle="Input yg diisikan" prompt="nilai angka antara 0 sampai 100." sqref="M57">
      <formula1>0</formula1>
      <formula2>100</formula2>
    </dataValidation>
    <dataValidation type="decimal" allowBlank="1" showDropDown="1" showInputMessage="1" showErrorMessage="1" errorTitle="Masukan salah" error="Isian Anda salah!" promptTitle="Input yg diisikan" prompt="nilai angka antara 0 sampai 100." sqref="M58">
      <formula1>0</formula1>
      <formula2>100</formula2>
    </dataValidation>
    <dataValidation type="decimal" allowBlank="1" showDropDown="1" showInputMessage="1" showErrorMessage="1" errorTitle="Masukan salah" error="Isian Anda salah!" promptTitle="Input yg diisikan" prompt="nilai angka antara 0 sampai 100." sqref="M59">
      <formula1>0</formula1>
      <formula2>100</formula2>
    </dataValidation>
    <dataValidation type="decimal" allowBlank="1" showDropDown="1" showInputMessage="1" showErrorMessage="1" errorTitle="Masukan salah" error="Isian Anda salah!" promptTitle="Input yg diisikan" prompt="nilai angka antara 0 sampai 100." sqref="M60">
      <formula1>0</formula1>
      <formula2>100</formula2>
    </dataValidation>
    <dataValidation allowBlank="1" showInputMessage="1" showErrorMessage="1" sqref="V11 BD11"/>
    <dataValidation allowBlank="1" showInputMessage="1" showErrorMessage="1" sqref="V12 BD12"/>
    <dataValidation allowBlank="1" showInputMessage="1" showErrorMessage="1" sqref="V13 BD13"/>
    <dataValidation allowBlank="1" showInputMessage="1" showErrorMessage="1" sqref="V14 BD14"/>
    <dataValidation allowBlank="1" showInputMessage="1" showErrorMessage="1" sqref="V15 BD15"/>
    <dataValidation allowBlank="1" showInputMessage="1" showErrorMessage="1" sqref="V16 BD16"/>
    <dataValidation allowBlank="1" showInputMessage="1" showErrorMessage="1" sqref="V17 BD17"/>
    <dataValidation allowBlank="1" showInputMessage="1" showErrorMessage="1" sqref="V18 BD18"/>
    <dataValidation allowBlank="1" showInputMessage="1" showErrorMessage="1" sqref="V19 BD19"/>
    <dataValidation allowBlank="1" showInputMessage="1" showErrorMessage="1" sqref="V20 BD20"/>
    <dataValidation allowBlank="1" showInputMessage="1" showErrorMessage="1" sqref="V21 BD21"/>
    <dataValidation allowBlank="1" showInputMessage="1" showErrorMessage="1" sqref="V22 BD22"/>
    <dataValidation allowBlank="1" showInputMessage="1" showErrorMessage="1" sqref="V23 BD23"/>
    <dataValidation allowBlank="1" showInputMessage="1" showErrorMessage="1" sqref="V24 BD24"/>
    <dataValidation allowBlank="1" showInputMessage="1" showErrorMessage="1" sqref="V25 BD25"/>
    <dataValidation allowBlank="1" showInputMessage="1" showErrorMessage="1" sqref="V26 BD26"/>
    <dataValidation allowBlank="1" showInputMessage="1" showErrorMessage="1" sqref="V27 BD27"/>
    <dataValidation allowBlank="1" showInputMessage="1" showErrorMessage="1" sqref="V28 BD28"/>
    <dataValidation allowBlank="1" showInputMessage="1" showErrorMessage="1" sqref="V29 BD29"/>
    <dataValidation allowBlank="1" showInputMessage="1" showErrorMessage="1" sqref="V30 BD30"/>
    <dataValidation allowBlank="1" showInputMessage="1" showErrorMessage="1" sqref="V31 BD31"/>
    <dataValidation allowBlank="1" showInputMessage="1" showErrorMessage="1" sqref="V32 BD32"/>
    <dataValidation allowBlank="1" showInputMessage="1" showErrorMessage="1" sqref="V33 BD33"/>
    <dataValidation allowBlank="1" showInputMessage="1" showErrorMessage="1" sqref="V34 BD34"/>
    <dataValidation allowBlank="1" showInputMessage="1" showErrorMessage="1" sqref="V35 BD35"/>
    <dataValidation allowBlank="1" showInputMessage="1" showErrorMessage="1" sqref="V36 BD36"/>
    <dataValidation allowBlank="1" showInputMessage="1" showErrorMessage="1" sqref="V37 BD37"/>
    <dataValidation allowBlank="1" showInputMessage="1" showErrorMessage="1" sqref="V38 BD38"/>
    <dataValidation allowBlank="1" showInputMessage="1" showErrorMessage="1" sqref="V39 BD39"/>
    <dataValidation allowBlank="1" showInputMessage="1" showErrorMessage="1" sqref="V40 BD40"/>
    <dataValidation allowBlank="1" showInputMessage="1" showErrorMessage="1" sqref="V41 BD41"/>
    <dataValidation allowBlank="1" showInputMessage="1" showErrorMessage="1" sqref="V42 BD42"/>
    <dataValidation allowBlank="1" showInputMessage="1" showErrorMessage="1" sqref="V43 BD43"/>
    <dataValidation allowBlank="1" showInputMessage="1" showErrorMessage="1" sqref="V44 BD44"/>
    <dataValidation allowBlank="1" showInputMessage="1" showErrorMessage="1" sqref="V45 BD45"/>
    <dataValidation allowBlank="1" showInputMessage="1" showErrorMessage="1" sqref="V46"/>
    <dataValidation allowBlank="1" showInputMessage="1" showErrorMessage="1" sqref="V47"/>
    <dataValidation allowBlank="1" showInputMessage="1" showErrorMessage="1" sqref="V48"/>
    <dataValidation allowBlank="1" showInputMessage="1" showErrorMessage="1" sqref="V49"/>
    <dataValidation allowBlank="1" showInputMessage="1" showErrorMessage="1" sqref="V50"/>
    <dataValidation allowBlank="1" showInputMessage="1" showErrorMessage="1" sqref="V51"/>
    <dataValidation allowBlank="1" showInputMessage="1" showErrorMessage="1" sqref="V52"/>
    <dataValidation allowBlank="1" showInputMessage="1" showErrorMessage="1" sqref="V53"/>
    <dataValidation allowBlank="1" showInputMessage="1" showErrorMessage="1" sqref="V54"/>
    <dataValidation allowBlank="1" showInputMessage="1" showErrorMessage="1" sqref="V55"/>
    <dataValidation allowBlank="1" showInputMessage="1" showErrorMessage="1" sqref="V56"/>
    <dataValidation allowBlank="1" showInputMessage="1" showErrorMessage="1" sqref="V57"/>
    <dataValidation allowBlank="1" showInputMessage="1" showErrorMessage="1" sqref="V58"/>
    <dataValidation allowBlank="1" showInputMessage="1" showErrorMessage="1" sqref="V59"/>
    <dataValidation allowBlank="1" showInputMessage="1" showErrorMessage="1" sqref="V60"/>
    <dataValidation allowBlank="1" showInputMessage="1" showErrorMessage="1" sqref="Y11"/>
    <dataValidation allowBlank="1" showInputMessage="1" showErrorMessage="1" sqref="Y12"/>
    <dataValidation allowBlank="1" showInputMessage="1" showErrorMessage="1" sqref="Y13"/>
    <dataValidation allowBlank="1" showInputMessage="1" showErrorMessage="1" sqref="Y14"/>
    <dataValidation allowBlank="1" showInputMessage="1" showErrorMessage="1" sqref="Y15"/>
    <dataValidation allowBlank="1" showInputMessage="1" showErrorMessage="1" sqref="Y16"/>
    <dataValidation allowBlank="1" showInputMessage="1" showErrorMessage="1" sqref="Y17"/>
    <dataValidation allowBlank="1" showInputMessage="1" showErrorMessage="1" sqref="Y18"/>
    <dataValidation allowBlank="1" showInputMessage="1" showErrorMessage="1" sqref="Y19"/>
    <dataValidation allowBlank="1" showInputMessage="1" showErrorMessage="1" sqref="Y20"/>
    <dataValidation allowBlank="1" showInputMessage="1" showErrorMessage="1" sqref="Y21"/>
    <dataValidation allowBlank="1" showInputMessage="1" showErrorMessage="1" sqref="Y22"/>
    <dataValidation allowBlank="1" showInputMessage="1" showErrorMessage="1" sqref="Y23"/>
    <dataValidation allowBlank="1" showInputMessage="1" showErrorMessage="1" sqref="Y24"/>
    <dataValidation allowBlank="1" showInputMessage="1" showErrorMessage="1" sqref="Y25"/>
    <dataValidation allowBlank="1" showInputMessage="1" showErrorMessage="1" sqref="Y26"/>
    <dataValidation allowBlank="1" showInputMessage="1" showErrorMessage="1" sqref="Y27"/>
    <dataValidation allowBlank="1" showInputMessage="1" showErrorMessage="1" sqref="Y28"/>
    <dataValidation allowBlank="1" showInputMessage="1" showErrorMessage="1" sqref="Y29"/>
    <dataValidation allowBlank="1" showInputMessage="1" showErrorMessage="1" sqref="Y30"/>
    <dataValidation allowBlank="1" showInputMessage="1" showErrorMessage="1" sqref="Y31"/>
    <dataValidation allowBlank="1" showInputMessage="1" showErrorMessage="1" sqref="Y32"/>
    <dataValidation allowBlank="1" showInputMessage="1" showErrorMessage="1" sqref="Y33"/>
    <dataValidation allowBlank="1" showInputMessage="1" showErrorMessage="1" sqref="Y34"/>
    <dataValidation allowBlank="1" showInputMessage="1" showErrorMessage="1" sqref="Y35"/>
    <dataValidation allowBlank="1" showInputMessage="1" showErrorMessage="1" sqref="Y36"/>
    <dataValidation allowBlank="1" showInputMessage="1" showErrorMessage="1" sqref="Y37"/>
    <dataValidation allowBlank="1" showInputMessage="1" showErrorMessage="1" sqref="Y38"/>
    <dataValidation allowBlank="1" showInputMessage="1" showErrorMessage="1" sqref="Y39"/>
    <dataValidation allowBlank="1" showInputMessage="1" showErrorMessage="1" sqref="Y40"/>
    <dataValidation allowBlank="1" showInputMessage="1" showErrorMessage="1" sqref="Y41"/>
    <dataValidation allowBlank="1" showInputMessage="1" showErrorMessage="1" sqref="Y42"/>
    <dataValidation allowBlank="1" showInputMessage="1" showErrorMessage="1" sqref="Y43"/>
    <dataValidation allowBlank="1" showInputMessage="1" showErrorMessage="1" sqref="Y44"/>
    <dataValidation allowBlank="1" showInputMessage="1" showErrorMessage="1" sqref="Y45"/>
    <dataValidation allowBlank="1" showInputMessage="1" showErrorMessage="1" sqref="Y46"/>
    <dataValidation allowBlank="1" showInputMessage="1" showErrorMessage="1" sqref="Y47"/>
    <dataValidation allowBlank="1" showInputMessage="1" showErrorMessage="1" sqref="Y48"/>
    <dataValidation allowBlank="1" showInputMessage="1" showErrorMessage="1" sqref="Y49"/>
    <dataValidation allowBlank="1" showInputMessage="1" showErrorMessage="1" sqref="Y50"/>
    <dataValidation allowBlank="1" showInputMessage="1" showErrorMessage="1" sqref="Y51"/>
    <dataValidation allowBlank="1" showInputMessage="1" showErrorMessage="1" sqref="Y52"/>
    <dataValidation allowBlank="1" showInputMessage="1" showErrorMessage="1" sqref="Y53"/>
    <dataValidation allowBlank="1" showInputMessage="1" showErrorMessage="1" sqref="Y54"/>
    <dataValidation allowBlank="1" showInputMessage="1" showErrorMessage="1" sqref="Y55"/>
    <dataValidation allowBlank="1" showInputMessage="1" showErrorMessage="1" sqref="Y56"/>
    <dataValidation allowBlank="1" showInputMessage="1" showErrorMessage="1" sqref="Y57"/>
    <dataValidation allowBlank="1" showInputMessage="1" showErrorMessage="1" sqref="Y58"/>
    <dataValidation allowBlank="1" showInputMessage="1" showErrorMessage="1" sqref="Y59"/>
    <dataValidation allowBlank="1" showInputMessage="1" showErrorMessage="1" sqref="Y60"/>
    <dataValidation allowBlank="1" showInputMessage="1" showErrorMessage="1" sqref="AB11"/>
    <dataValidation allowBlank="1" showInputMessage="1" showErrorMessage="1" sqref="AB12"/>
    <dataValidation allowBlank="1" showInputMessage="1" showErrorMessage="1" sqref="AB13"/>
    <dataValidation allowBlank="1" showInputMessage="1" showErrorMessage="1" sqref="AB14"/>
    <dataValidation allowBlank="1" showInputMessage="1" showErrorMessage="1" sqref="AB15"/>
    <dataValidation allowBlank="1" showInputMessage="1" showErrorMessage="1" sqref="AB16"/>
    <dataValidation allowBlank="1" showInputMessage="1" showErrorMessage="1" sqref="AB17"/>
    <dataValidation allowBlank="1" showInputMessage="1" showErrorMessage="1" sqref="AB18"/>
    <dataValidation allowBlank="1" showInputMessage="1" showErrorMessage="1" sqref="AB19"/>
    <dataValidation allowBlank="1" showInputMessage="1" showErrorMessage="1" sqref="AB20"/>
    <dataValidation allowBlank="1" showInputMessage="1" showErrorMessage="1" sqref="AB21"/>
    <dataValidation allowBlank="1" showInputMessage="1" showErrorMessage="1" sqref="AB22"/>
    <dataValidation allowBlank="1" showInputMessage="1" showErrorMessage="1" sqref="AB23"/>
    <dataValidation allowBlank="1" showInputMessage="1" showErrorMessage="1" sqref="AB24"/>
    <dataValidation allowBlank="1" showInputMessage="1" showErrorMessage="1" sqref="AB25"/>
    <dataValidation allowBlank="1" showInputMessage="1" showErrorMessage="1" sqref="AB26"/>
    <dataValidation allowBlank="1" showInputMessage="1" showErrorMessage="1" sqref="AB27"/>
    <dataValidation allowBlank="1" showInputMessage="1" showErrorMessage="1" sqref="AB28"/>
    <dataValidation allowBlank="1" showInputMessage="1" showErrorMessage="1" sqref="AB29"/>
    <dataValidation allowBlank="1" showInputMessage="1" showErrorMessage="1" sqref="AB30"/>
    <dataValidation allowBlank="1" showInputMessage="1" showErrorMessage="1" sqref="AB31"/>
    <dataValidation allowBlank="1" showInputMessage="1" showErrorMessage="1" sqref="AB32"/>
    <dataValidation allowBlank="1" showInputMessage="1" showErrorMessage="1" sqref="AB33"/>
    <dataValidation allowBlank="1" showInputMessage="1" showErrorMessage="1" sqref="AB34"/>
    <dataValidation allowBlank="1" showInputMessage="1" showErrorMessage="1" sqref="AB35"/>
    <dataValidation allowBlank="1" showInputMessage="1" showErrorMessage="1" sqref="AB36"/>
    <dataValidation allowBlank="1" showInputMessage="1" showErrorMessage="1" sqref="AB37"/>
    <dataValidation allowBlank="1" showInputMessage="1" showErrorMessage="1" sqref="AB38"/>
    <dataValidation allowBlank="1" showInputMessage="1" showErrorMessage="1" sqref="AB39"/>
    <dataValidation allowBlank="1" showInputMessage="1" showErrorMessage="1" sqref="AB40"/>
    <dataValidation allowBlank="1" showInputMessage="1" showErrorMessage="1" sqref="AB41"/>
    <dataValidation allowBlank="1" showInputMessage="1" showErrorMessage="1" sqref="AB42"/>
    <dataValidation allowBlank="1" showInputMessage="1" showErrorMessage="1" sqref="AB43"/>
    <dataValidation allowBlank="1" showInputMessage="1" showErrorMessage="1" sqref="AB44"/>
    <dataValidation allowBlank="1" showInputMessage="1" showErrorMessage="1" sqref="AB45"/>
    <dataValidation allowBlank="1" showInputMessage="1" showErrorMessage="1" sqref="AB46"/>
    <dataValidation allowBlank="1" showInputMessage="1" showErrorMessage="1" sqref="AB47"/>
    <dataValidation allowBlank="1" showInputMessage="1" showErrorMessage="1" sqref="AB48"/>
    <dataValidation allowBlank="1" showInputMessage="1" showErrorMessage="1" sqref="AB49"/>
    <dataValidation allowBlank="1" showInputMessage="1" showErrorMessage="1" sqref="AB50"/>
    <dataValidation allowBlank="1" showInputMessage="1" showErrorMessage="1" sqref="AB51"/>
    <dataValidation allowBlank="1" showInputMessage="1" showErrorMessage="1" sqref="AB52"/>
    <dataValidation allowBlank="1" showInputMessage="1" showErrorMessage="1" sqref="AB53"/>
    <dataValidation allowBlank="1" showInputMessage="1" showErrorMessage="1" sqref="AB54"/>
    <dataValidation allowBlank="1" showInputMessage="1" showErrorMessage="1" sqref="AB55"/>
    <dataValidation allowBlank="1" showInputMessage="1" showErrorMessage="1" sqref="AB56"/>
    <dataValidation allowBlank="1" showInputMessage="1" showErrorMessage="1" sqref="AB57"/>
    <dataValidation allowBlank="1" showInputMessage="1" showErrorMessage="1" sqref="AB58"/>
    <dataValidation allowBlank="1" showInputMessage="1" showErrorMessage="1" sqref="AB59"/>
    <dataValidation allowBlank="1" showInputMessage="1" showErrorMessage="1" sqref="AB60"/>
    <dataValidation allowBlank="1" showInputMessage="1" showErrorMessage="1" sqref="S11 BA11"/>
    <dataValidation allowBlank="1" showInputMessage="1" showErrorMessage="1" sqref="S12 BA12"/>
    <dataValidation allowBlank="1" showInputMessage="1" showErrorMessage="1" sqref="S13 BA13"/>
    <dataValidation allowBlank="1" showInputMessage="1" showErrorMessage="1" sqref="S14 BA14"/>
    <dataValidation allowBlank="1" showInputMessage="1" showErrorMessage="1" sqref="S15 BA15"/>
    <dataValidation allowBlank="1" showInputMessage="1" showErrorMessage="1" sqref="S16 BA16"/>
    <dataValidation allowBlank="1" showInputMessage="1" showErrorMessage="1" sqref="S17 BA17"/>
    <dataValidation allowBlank="1" showInputMessage="1" showErrorMessage="1" sqref="S18 BA18"/>
    <dataValidation allowBlank="1" showInputMessage="1" showErrorMessage="1" sqref="S19 BA19"/>
    <dataValidation allowBlank="1" showInputMessage="1" showErrorMessage="1" sqref="S20 BA20"/>
    <dataValidation allowBlank="1" showInputMessage="1" showErrorMessage="1" sqref="S21 BA21"/>
    <dataValidation allowBlank="1" showInputMessage="1" showErrorMessage="1" sqref="S22 BA22"/>
    <dataValidation allowBlank="1" showInputMessage="1" showErrorMessage="1" sqref="S23 BA23"/>
    <dataValidation allowBlank="1" showInputMessage="1" showErrorMessage="1" sqref="S24 BA24"/>
    <dataValidation allowBlank="1" showInputMessage="1" showErrorMessage="1" sqref="S25 BA25"/>
    <dataValidation allowBlank="1" showInputMessage="1" showErrorMessage="1" sqref="S26 BA26"/>
    <dataValidation allowBlank="1" showInputMessage="1" showErrorMessage="1" sqref="S27 BA27"/>
    <dataValidation allowBlank="1" showInputMessage="1" showErrorMessage="1" sqref="S28 BA28"/>
    <dataValidation allowBlank="1" showInputMessage="1" showErrorMessage="1" sqref="S29 BA29"/>
    <dataValidation allowBlank="1" showInputMessage="1" showErrorMessage="1" sqref="S30 BA30"/>
    <dataValidation allowBlank="1" showInputMessage="1" showErrorMessage="1" sqref="S31 BA31"/>
    <dataValidation allowBlank="1" showInputMessage="1" showErrorMessage="1" sqref="S32 BA32"/>
    <dataValidation allowBlank="1" showInputMessage="1" showErrorMessage="1" sqref="S33 BA33"/>
    <dataValidation allowBlank="1" showInputMessage="1" showErrorMessage="1" sqref="S34 BA34"/>
    <dataValidation allowBlank="1" showInputMessage="1" showErrorMessage="1" sqref="S35 BA35"/>
    <dataValidation allowBlank="1" showInputMessage="1" showErrorMessage="1" sqref="S36 BA36"/>
    <dataValidation allowBlank="1" showInputMessage="1" showErrorMessage="1" sqref="S37 BA37"/>
    <dataValidation allowBlank="1" showInputMessage="1" showErrorMessage="1" sqref="S38 BA38"/>
    <dataValidation allowBlank="1" showInputMessage="1" showErrorMessage="1" sqref="S39 BA39"/>
    <dataValidation allowBlank="1" showInputMessage="1" showErrorMessage="1" sqref="S40 BA40"/>
    <dataValidation allowBlank="1" showInputMessage="1" showErrorMessage="1" sqref="S41 BA41"/>
    <dataValidation allowBlank="1" showInputMessage="1" showErrorMessage="1" sqref="S42 BA42"/>
    <dataValidation allowBlank="1" showInputMessage="1" showErrorMessage="1" sqref="S43 BA43"/>
    <dataValidation allowBlank="1" showInputMessage="1" showErrorMessage="1" sqref="S44 BA44"/>
    <dataValidation allowBlank="1" showInputMessage="1" showErrorMessage="1" sqref="S45 BA45"/>
    <dataValidation allowBlank="1" showInputMessage="1" showErrorMessage="1" sqref="S46"/>
    <dataValidation allowBlank="1" showInputMessage="1" showErrorMessage="1" sqref="S47"/>
    <dataValidation allowBlank="1" showInputMessage="1" showErrorMessage="1" sqref="S48"/>
    <dataValidation allowBlank="1" showInputMessage="1" showErrorMessage="1" sqref="S49"/>
    <dataValidation allowBlank="1" showInputMessage="1" showErrorMessage="1" sqref="S50"/>
    <dataValidation allowBlank="1" showInputMessage="1" showErrorMessage="1" sqref="S51"/>
    <dataValidation allowBlank="1" showInputMessage="1" showErrorMessage="1" sqref="S52"/>
    <dataValidation allowBlank="1" showInputMessage="1" showErrorMessage="1" sqref="S53"/>
    <dataValidation allowBlank="1" showInputMessage="1" showErrorMessage="1" sqref="S54"/>
    <dataValidation allowBlank="1" showInputMessage="1" showErrorMessage="1" sqref="S55"/>
    <dataValidation allowBlank="1" showInputMessage="1" showErrorMessage="1" sqref="S56"/>
    <dataValidation allowBlank="1" showInputMessage="1" showErrorMessage="1" sqref="S57"/>
    <dataValidation allowBlank="1" showInputMessage="1" showErrorMessage="1" sqref="S58"/>
    <dataValidation allowBlank="1" showInputMessage="1" showErrorMessage="1" sqref="S59"/>
    <dataValidation allowBlank="1" showInputMessage="1" showErrorMessage="1" sqref="S60"/>
    <dataValidation allowBlank="1" showInputMessage="1" showErrorMessage="1" sqref="AI11"/>
    <dataValidation allowBlank="1" showInputMessage="1" showErrorMessage="1" sqref="AI12"/>
    <dataValidation allowBlank="1" showInputMessage="1" showErrorMessage="1" sqref="AI13"/>
    <dataValidation allowBlank="1" showInputMessage="1" showErrorMessage="1" sqref="AI14"/>
    <dataValidation allowBlank="1" showInputMessage="1" showErrorMessage="1" sqref="AI15"/>
    <dataValidation allowBlank="1" showInputMessage="1" showErrorMessage="1" sqref="AI16"/>
    <dataValidation allowBlank="1" showInputMessage="1" showErrorMessage="1" sqref="AI17"/>
    <dataValidation allowBlank="1" showInputMessage="1" showErrorMessage="1" sqref="AI18"/>
    <dataValidation allowBlank="1" showInputMessage="1" showErrorMessage="1" sqref="AI19"/>
    <dataValidation allowBlank="1" showInputMessage="1" showErrorMessage="1" sqref="AI20"/>
    <dataValidation allowBlank="1" showInputMessage="1" showErrorMessage="1" sqref="AI21"/>
    <dataValidation allowBlank="1" showInputMessage="1" showErrorMessage="1" sqref="AI22"/>
    <dataValidation allowBlank="1" showInputMessage="1" showErrorMessage="1" sqref="AI23"/>
    <dataValidation allowBlank="1" showInputMessage="1" showErrorMessage="1" sqref="AI24"/>
    <dataValidation allowBlank="1" showInputMessage="1" showErrorMessage="1" sqref="AI25"/>
    <dataValidation allowBlank="1" showInputMessage="1" showErrorMessage="1" sqref="AI26"/>
    <dataValidation allowBlank="1" showInputMessage="1" showErrorMessage="1" sqref="AI27"/>
    <dataValidation allowBlank="1" showInputMessage="1" showErrorMessage="1" sqref="AI28"/>
    <dataValidation allowBlank="1" showInputMessage="1" showErrorMessage="1" sqref="AI29"/>
    <dataValidation allowBlank="1" showInputMessage="1" showErrorMessage="1" sqref="AI30"/>
    <dataValidation allowBlank="1" showInputMessage="1" showErrorMessage="1" sqref="AI31"/>
    <dataValidation allowBlank="1" showInputMessage="1" showErrorMessage="1" sqref="AI32"/>
    <dataValidation allowBlank="1" showInputMessage="1" showErrorMessage="1" sqref="AI33"/>
    <dataValidation allowBlank="1" showInputMessage="1" showErrorMessage="1" sqref="AI34"/>
    <dataValidation allowBlank="1" showInputMessage="1" showErrorMessage="1" sqref="AI35"/>
    <dataValidation allowBlank="1" showInputMessage="1" showErrorMessage="1" sqref="AI36"/>
    <dataValidation allowBlank="1" showInputMessage="1" showErrorMessage="1" sqref="AI37"/>
    <dataValidation allowBlank="1" showInputMessage="1" showErrorMessage="1" sqref="AI38"/>
    <dataValidation allowBlank="1" showInputMessage="1" showErrorMessage="1" sqref="AI39"/>
    <dataValidation allowBlank="1" showInputMessage="1" showErrorMessage="1" sqref="AI40"/>
    <dataValidation allowBlank="1" showInputMessage="1" showErrorMessage="1" sqref="AI41"/>
    <dataValidation allowBlank="1" showInputMessage="1" showErrorMessage="1" sqref="AI42"/>
    <dataValidation allowBlank="1" showInputMessage="1" showErrorMessage="1" sqref="AI43"/>
    <dataValidation allowBlank="1" showInputMessage="1" showErrorMessage="1" sqref="AI44"/>
    <dataValidation allowBlank="1" showInputMessage="1" showErrorMessage="1" sqref="AI45"/>
    <dataValidation allowBlank="1" showInputMessage="1" showErrorMessage="1" sqref="AI46"/>
    <dataValidation allowBlank="1" showInputMessage="1" showErrorMessage="1" sqref="AI47"/>
    <dataValidation allowBlank="1" showInputMessage="1" showErrorMessage="1" sqref="AI48"/>
    <dataValidation allowBlank="1" showInputMessage="1" showErrorMessage="1" sqref="AI49"/>
    <dataValidation allowBlank="1" showInputMessage="1" showErrorMessage="1" sqref="AI50"/>
    <dataValidation allowBlank="1" showInputMessage="1" showErrorMessage="1" sqref="AI51"/>
    <dataValidation allowBlank="1" showInputMessage="1" showErrorMessage="1" sqref="AI52"/>
    <dataValidation allowBlank="1" showInputMessage="1" showErrorMessage="1" sqref="AI53"/>
    <dataValidation allowBlank="1" showInputMessage="1" showErrorMessage="1" sqref="AI54"/>
    <dataValidation allowBlank="1" showInputMessage="1" showErrorMessage="1" sqref="AI55"/>
    <dataValidation allowBlank="1" showInputMessage="1" showErrorMessage="1" sqref="AI56"/>
    <dataValidation allowBlank="1" showInputMessage="1" showErrorMessage="1" sqref="AI57"/>
    <dataValidation allowBlank="1" showInputMessage="1" showErrorMessage="1" sqref="AI58"/>
    <dataValidation allowBlank="1" showInputMessage="1" showErrorMessage="1" sqref="AI59"/>
    <dataValidation allowBlank="1" showInputMessage="1" showErrorMessage="1" sqref="AI60"/>
    <dataValidation allowBlank="1" showInputMessage="1" showErrorMessage="1" sqref="AL11"/>
    <dataValidation allowBlank="1" showInputMessage="1" showErrorMessage="1" sqref="AL12"/>
    <dataValidation allowBlank="1" showInputMessage="1" showErrorMessage="1" sqref="AL13"/>
    <dataValidation allowBlank="1" showInputMessage="1" showErrorMessage="1" sqref="AL14"/>
    <dataValidation allowBlank="1" showInputMessage="1" showErrorMessage="1" sqref="AL15"/>
    <dataValidation allowBlank="1" showInputMessage="1" showErrorMessage="1" sqref="AL16"/>
    <dataValidation allowBlank="1" showInputMessage="1" showErrorMessage="1" sqref="AL17"/>
    <dataValidation allowBlank="1" showInputMessage="1" showErrorMessage="1" sqref="AL18"/>
    <dataValidation allowBlank="1" showInputMessage="1" showErrorMessage="1" sqref="AL19"/>
    <dataValidation allowBlank="1" showInputMessage="1" showErrorMessage="1" sqref="AL20"/>
    <dataValidation allowBlank="1" showInputMessage="1" showErrorMessage="1" sqref="AL21"/>
    <dataValidation allowBlank="1" showInputMessage="1" showErrorMessage="1" sqref="AL22"/>
    <dataValidation allowBlank="1" showInputMessage="1" showErrorMessage="1" sqref="AL23"/>
    <dataValidation allowBlank="1" showInputMessage="1" showErrorMessage="1" sqref="AL24"/>
    <dataValidation allowBlank="1" showInputMessage="1" showErrorMessage="1" sqref="AL25"/>
    <dataValidation allowBlank="1" showInputMessage="1" showErrorMessage="1" sqref="AL26"/>
    <dataValidation allowBlank="1" showInputMessage="1" showErrorMessage="1" sqref="AL27"/>
    <dataValidation allowBlank="1" showInputMessage="1" showErrorMessage="1" sqref="AL28"/>
    <dataValidation allowBlank="1" showInputMessage="1" showErrorMessage="1" sqref="AL29"/>
    <dataValidation allowBlank="1" showInputMessage="1" showErrorMessage="1" sqref="AL30"/>
    <dataValidation allowBlank="1" showInputMessage="1" showErrorMessage="1" sqref="AL31"/>
    <dataValidation allowBlank="1" showInputMessage="1" showErrorMessage="1" sqref="AL32"/>
    <dataValidation allowBlank="1" showInputMessage="1" showErrorMessage="1" sqref="AL33"/>
    <dataValidation allowBlank="1" showInputMessage="1" showErrorMessage="1" sqref="AL34"/>
    <dataValidation allowBlank="1" showInputMessage="1" showErrorMessage="1" sqref="AL35"/>
    <dataValidation allowBlank="1" showInputMessage="1" showErrorMessage="1" sqref="AL36"/>
    <dataValidation allowBlank="1" showInputMessage="1" showErrorMessage="1" sqref="AL37"/>
    <dataValidation allowBlank="1" showInputMessage="1" showErrorMessage="1" sqref="AL38"/>
    <dataValidation allowBlank="1" showInputMessage="1" showErrorMessage="1" sqref="AL39"/>
    <dataValidation allowBlank="1" showInputMessage="1" showErrorMessage="1" sqref="AL40"/>
    <dataValidation allowBlank="1" showInputMessage="1" showErrorMessage="1" sqref="AL41"/>
    <dataValidation allowBlank="1" showInputMessage="1" showErrorMessage="1" sqref="AL42"/>
    <dataValidation allowBlank="1" showInputMessage="1" showErrorMessage="1" sqref="AL43"/>
    <dataValidation allowBlank="1" showInputMessage="1" showErrorMessage="1" sqref="AL44"/>
    <dataValidation allowBlank="1" showInputMessage="1" showErrorMessage="1" sqref="AL45"/>
    <dataValidation allowBlank="1" showInputMessage="1" showErrorMessage="1" sqref="AL46"/>
    <dataValidation allowBlank="1" showInputMessage="1" showErrorMessage="1" sqref="AL47"/>
    <dataValidation allowBlank="1" showInputMessage="1" showErrorMessage="1" sqref="AL48"/>
    <dataValidation allowBlank="1" showInputMessage="1" showErrorMessage="1" sqref="AL49"/>
    <dataValidation allowBlank="1" showInputMessage="1" showErrorMessage="1" sqref="AL50"/>
    <dataValidation allowBlank="1" showInputMessage="1" showErrorMessage="1" sqref="AL51"/>
    <dataValidation allowBlank="1" showInputMessage="1" showErrorMessage="1" sqref="AL52"/>
    <dataValidation allowBlank="1" showInputMessage="1" showErrorMessage="1" sqref="AL53"/>
    <dataValidation allowBlank="1" showInputMessage="1" showErrorMessage="1" sqref="AL54"/>
    <dataValidation allowBlank="1" showInputMessage="1" showErrorMessage="1" sqref="AL55"/>
    <dataValidation allowBlank="1" showInputMessage="1" showErrorMessage="1" sqref="AL56"/>
    <dataValidation allowBlank="1" showInputMessage="1" showErrorMessage="1" sqref="AL57"/>
    <dataValidation allowBlank="1" showInputMessage="1" showErrorMessage="1" sqref="AL58"/>
    <dataValidation allowBlank="1" showInputMessage="1" showErrorMessage="1" sqref="AL59"/>
    <dataValidation allowBlank="1" showInputMessage="1" showErrorMessage="1" sqref="AL60"/>
    <dataValidation allowBlank="1" showInputMessage="1" showErrorMessage="1" sqref="AO11"/>
    <dataValidation allowBlank="1" showInputMessage="1" showErrorMessage="1" sqref="AO12"/>
    <dataValidation allowBlank="1" showInputMessage="1" showErrorMessage="1" sqref="AO13"/>
    <dataValidation allowBlank="1" showInputMessage="1" showErrorMessage="1" sqref="AO14"/>
    <dataValidation allowBlank="1" showInputMessage="1" showErrorMessage="1" sqref="AO15"/>
    <dataValidation allowBlank="1" showInputMessage="1" showErrorMessage="1" sqref="AO16"/>
    <dataValidation allowBlank="1" showInputMessage="1" showErrorMessage="1" sqref="AO17"/>
    <dataValidation allowBlank="1" showInputMessage="1" showErrorMessage="1" sqref="AO18"/>
    <dataValidation allowBlank="1" showInputMessage="1" showErrorMessage="1" sqref="AO19"/>
    <dataValidation allowBlank="1" showInputMessage="1" showErrorMessage="1" sqref="AO20"/>
    <dataValidation allowBlank="1" showInputMessage="1" showErrorMessage="1" sqref="AO21"/>
    <dataValidation allowBlank="1" showInputMessage="1" showErrorMessage="1" sqref="AO22"/>
    <dataValidation allowBlank="1" showInputMessage="1" showErrorMessage="1" sqref="AO23"/>
    <dataValidation allowBlank="1" showInputMessage="1" showErrorMessage="1" sqref="AO24"/>
    <dataValidation allowBlank="1" showInputMessage="1" showErrorMessage="1" sqref="AO25"/>
    <dataValidation allowBlank="1" showInputMessage="1" showErrorMessage="1" sqref="AO26"/>
    <dataValidation allowBlank="1" showInputMessage="1" showErrorMessage="1" sqref="AO27"/>
    <dataValidation allowBlank="1" showInputMessage="1" showErrorMessage="1" sqref="AO28"/>
    <dataValidation allowBlank="1" showInputMessage="1" showErrorMessage="1" sqref="AO29"/>
    <dataValidation allowBlank="1" showInputMessage="1" showErrorMessage="1" sqref="AO30"/>
    <dataValidation allowBlank="1" showInputMessage="1" showErrorMessage="1" sqref="AO31"/>
    <dataValidation allowBlank="1" showInputMessage="1" showErrorMessage="1" sqref="AO32"/>
    <dataValidation allowBlank="1" showInputMessage="1" showErrorMessage="1" sqref="AO33"/>
    <dataValidation allowBlank="1" showInputMessage="1" showErrorMessage="1" sqref="AO34"/>
    <dataValidation allowBlank="1" showInputMessage="1" showErrorMessage="1" sqref="AO35"/>
    <dataValidation allowBlank="1" showInputMessage="1" showErrorMessage="1" sqref="AO36"/>
    <dataValidation allowBlank="1" showInputMessage="1" showErrorMessage="1" sqref="AO37"/>
    <dataValidation allowBlank="1" showInputMessage="1" showErrorMessage="1" sqref="AO38"/>
    <dataValidation allowBlank="1" showInputMessage="1" showErrorMessage="1" sqref="AO39"/>
    <dataValidation allowBlank="1" showInputMessage="1" showErrorMessage="1" sqref="AO40"/>
    <dataValidation allowBlank="1" showInputMessage="1" showErrorMessage="1" sqref="AO41"/>
    <dataValidation allowBlank="1" showInputMessage="1" showErrorMessage="1" sqref="AO42"/>
    <dataValidation allowBlank="1" showInputMessage="1" showErrorMessage="1" sqref="AO43"/>
    <dataValidation allowBlank="1" showInputMessage="1" showErrorMessage="1" sqref="AO44"/>
    <dataValidation allowBlank="1" showInputMessage="1" showErrorMessage="1" sqref="AO45"/>
    <dataValidation allowBlank="1" showInputMessage="1" showErrorMessage="1" sqref="AO46"/>
    <dataValidation allowBlank="1" showInputMessage="1" showErrorMessage="1" sqref="AO47"/>
    <dataValidation allowBlank="1" showInputMessage="1" showErrorMessage="1" sqref="AO48"/>
    <dataValidation allowBlank="1" showInputMessage="1" showErrorMessage="1" sqref="AO49"/>
    <dataValidation allowBlank="1" showInputMessage="1" showErrorMessage="1" sqref="AO50"/>
    <dataValidation allowBlank="1" showInputMessage="1" showErrorMessage="1" sqref="AO51"/>
    <dataValidation allowBlank="1" showInputMessage="1" showErrorMessage="1" sqref="AO52"/>
    <dataValidation allowBlank="1" showInputMessage="1" showErrorMessage="1" sqref="AO53"/>
    <dataValidation allowBlank="1" showInputMessage="1" showErrorMessage="1" sqref="AO54"/>
    <dataValidation allowBlank="1" showInputMessage="1" showErrorMessage="1" sqref="AO55"/>
    <dataValidation allowBlank="1" showInputMessage="1" showErrorMessage="1" sqref="AO56"/>
    <dataValidation allowBlank="1" showInputMessage="1" showErrorMessage="1" sqref="AO57"/>
    <dataValidation allowBlank="1" showInputMessage="1" showErrorMessage="1" sqref="AO58"/>
    <dataValidation allowBlank="1" showInputMessage="1" showErrorMessage="1" sqref="AO59"/>
    <dataValidation allowBlank="1" showInputMessage="1" showErrorMessage="1" sqref="AO60"/>
    <dataValidation allowBlank="1" showInputMessage="1" showErrorMessage="1" sqref="AR11"/>
    <dataValidation allowBlank="1" showInputMessage="1" showErrorMessage="1" sqref="AR12"/>
    <dataValidation allowBlank="1" showInputMessage="1" showErrorMessage="1" sqref="AR13"/>
    <dataValidation allowBlank="1" showInputMessage="1" showErrorMessage="1" sqref="AR14"/>
    <dataValidation allowBlank="1" showInputMessage="1" showErrorMessage="1" sqref="AR15"/>
    <dataValidation allowBlank="1" showInputMessage="1" showErrorMessage="1" sqref="AR16"/>
    <dataValidation allowBlank="1" showInputMessage="1" showErrorMessage="1" sqref="AR17"/>
    <dataValidation allowBlank="1" showInputMessage="1" showErrorMessage="1" sqref="AR18"/>
    <dataValidation allowBlank="1" showInputMessage="1" showErrorMessage="1" sqref="AR19"/>
    <dataValidation allowBlank="1" showInputMessage="1" showErrorMessage="1" sqref="AR20"/>
    <dataValidation allowBlank="1" showInputMessage="1" showErrorMessage="1" sqref="AR21"/>
    <dataValidation allowBlank="1" showInputMessage="1" showErrorMessage="1" sqref="AR22"/>
    <dataValidation allowBlank="1" showInputMessage="1" showErrorMessage="1" sqref="AR23"/>
    <dataValidation allowBlank="1" showInputMessage="1" showErrorMessage="1" sqref="AR24"/>
    <dataValidation allowBlank="1" showInputMessage="1" showErrorMessage="1" sqref="AR25"/>
    <dataValidation allowBlank="1" showInputMessage="1" showErrorMessage="1" sqref="AR26"/>
    <dataValidation allowBlank="1" showInputMessage="1" showErrorMessage="1" sqref="AR27"/>
    <dataValidation allowBlank="1" showInputMessage="1" showErrorMessage="1" sqref="AR28"/>
    <dataValidation allowBlank="1" showInputMessage="1" showErrorMessage="1" sqref="AR29"/>
    <dataValidation allowBlank="1" showInputMessage="1" showErrorMessage="1" sqref="AR30"/>
    <dataValidation allowBlank="1" showInputMessage="1" showErrorMessage="1" sqref="AR31"/>
    <dataValidation allowBlank="1" showInputMessage="1" showErrorMessage="1" sqref="AR32"/>
    <dataValidation allowBlank="1" showInputMessage="1" showErrorMessage="1" sqref="AR33"/>
    <dataValidation allowBlank="1" showInputMessage="1" showErrorMessage="1" sqref="AR34"/>
    <dataValidation allowBlank="1" showInputMessage="1" showErrorMessage="1" sqref="AR35"/>
    <dataValidation allowBlank="1" showInputMessage="1" showErrorMessage="1" sqref="AR36"/>
    <dataValidation allowBlank="1" showInputMessage="1" showErrorMessage="1" sqref="AR37"/>
    <dataValidation allowBlank="1" showInputMessage="1" showErrorMessage="1" sqref="AR38"/>
    <dataValidation allowBlank="1" showInputMessage="1" showErrorMessage="1" sqref="AR39"/>
    <dataValidation allowBlank="1" showInputMessage="1" showErrorMessage="1" sqref="AR40"/>
    <dataValidation allowBlank="1" showInputMessage="1" showErrorMessage="1" sqref="AR41"/>
    <dataValidation allowBlank="1" showInputMessage="1" showErrorMessage="1" sqref="AR42"/>
    <dataValidation allowBlank="1" showInputMessage="1" showErrorMessage="1" sqref="AR43"/>
    <dataValidation allowBlank="1" showInputMessage="1" showErrorMessage="1" sqref="AR44"/>
    <dataValidation allowBlank="1" showInputMessage="1" showErrorMessage="1" sqref="AR45"/>
    <dataValidation allowBlank="1" showInputMessage="1" showErrorMessage="1" sqref="AR46"/>
    <dataValidation allowBlank="1" showInputMessage="1" showErrorMessage="1" sqref="AR47"/>
    <dataValidation allowBlank="1" showInputMessage="1" showErrorMessage="1" sqref="AR48"/>
    <dataValidation allowBlank="1" showInputMessage="1" showErrorMessage="1" sqref="AR49"/>
    <dataValidation allowBlank="1" showInputMessage="1" showErrorMessage="1" sqref="AR50"/>
    <dataValidation allowBlank="1" showInputMessage="1" showErrorMessage="1" sqref="AR51"/>
    <dataValidation allowBlank="1" showInputMessage="1" showErrorMessage="1" sqref="AR52"/>
    <dataValidation allowBlank="1" showInputMessage="1" showErrorMessage="1" sqref="AR53"/>
    <dataValidation allowBlank="1" showInputMessage="1" showErrorMessage="1" sqref="AR54"/>
    <dataValidation allowBlank="1" showInputMessage="1" showErrorMessage="1" sqref="AR55"/>
    <dataValidation allowBlank="1" showInputMessage="1" showErrorMessage="1" sqref="AR56"/>
    <dataValidation allowBlank="1" showInputMessage="1" showErrorMessage="1" sqref="AR57"/>
    <dataValidation allowBlank="1" showInputMessage="1" showErrorMessage="1" sqref="AR58"/>
    <dataValidation allowBlank="1" showInputMessage="1" showErrorMessage="1" sqref="AR59"/>
    <dataValidation allowBlank="1" showInputMessage="1" showErrorMessage="1" sqref="AR60"/>
    <dataValidation allowBlank="1" showInputMessage="1" showErrorMessage="1" sqref="AU11"/>
    <dataValidation allowBlank="1" showInputMessage="1" showErrorMessage="1" sqref="AU12"/>
    <dataValidation allowBlank="1" showInputMessage="1" showErrorMessage="1" sqref="AU13"/>
    <dataValidation allowBlank="1" showInputMessage="1" showErrorMessage="1" sqref="AU14"/>
    <dataValidation allowBlank="1" showInputMessage="1" showErrorMessage="1" sqref="AU15"/>
    <dataValidation allowBlank="1" showInputMessage="1" showErrorMessage="1" sqref="AU16"/>
    <dataValidation allowBlank="1" showInputMessage="1" showErrorMessage="1" sqref="AU17"/>
    <dataValidation allowBlank="1" showInputMessage="1" showErrorMessage="1" sqref="AU18"/>
    <dataValidation allowBlank="1" showInputMessage="1" showErrorMessage="1" sqref="AU19"/>
    <dataValidation allowBlank="1" showInputMessage="1" showErrorMessage="1" sqref="AU20"/>
    <dataValidation allowBlank="1" showInputMessage="1" showErrorMessage="1" sqref="AU21"/>
    <dataValidation allowBlank="1" showInputMessage="1" showErrorMessage="1" sqref="AU22"/>
    <dataValidation allowBlank="1" showInputMessage="1" showErrorMessage="1" sqref="AU23"/>
    <dataValidation allowBlank="1" showInputMessage="1" showErrorMessage="1" sqref="AU24"/>
    <dataValidation allowBlank="1" showInputMessage="1" showErrorMessage="1" sqref="AU25"/>
    <dataValidation allowBlank="1" showInputMessage="1" showErrorMessage="1" sqref="AU26"/>
    <dataValidation allowBlank="1" showInputMessage="1" showErrorMessage="1" sqref="AU27"/>
    <dataValidation allowBlank="1" showInputMessage="1" showErrorMessage="1" sqref="AU28"/>
    <dataValidation allowBlank="1" showInputMessage="1" showErrorMessage="1" sqref="AU29"/>
    <dataValidation allowBlank="1" showInputMessage="1" showErrorMessage="1" sqref="AU30"/>
    <dataValidation allowBlank="1" showInputMessage="1" showErrorMessage="1" sqref="AU31"/>
    <dataValidation allowBlank="1" showInputMessage="1" showErrorMessage="1" sqref="AU32"/>
    <dataValidation allowBlank="1" showInputMessage="1" showErrorMessage="1" sqref="AU33"/>
    <dataValidation allowBlank="1" showInputMessage="1" showErrorMessage="1" sqref="AU34"/>
    <dataValidation allowBlank="1" showInputMessage="1" showErrorMessage="1" sqref="AU35"/>
    <dataValidation allowBlank="1" showInputMessage="1" showErrorMessage="1" sqref="AU36"/>
    <dataValidation allowBlank="1" showInputMessage="1" showErrorMessage="1" sqref="AU37"/>
    <dataValidation allowBlank="1" showInputMessage="1" showErrorMessage="1" sqref="AU38"/>
    <dataValidation allowBlank="1" showInputMessage="1" showErrorMessage="1" sqref="AU39"/>
    <dataValidation allowBlank="1" showInputMessage="1" showErrorMessage="1" sqref="AU40"/>
    <dataValidation allowBlank="1" showInputMessage="1" showErrorMessage="1" sqref="AU41"/>
    <dataValidation allowBlank="1" showInputMessage="1" showErrorMessage="1" sqref="AU42"/>
    <dataValidation allowBlank="1" showInputMessage="1" showErrorMessage="1" sqref="AU43"/>
    <dataValidation allowBlank="1" showInputMessage="1" showErrorMessage="1" sqref="AU44"/>
    <dataValidation allowBlank="1" showInputMessage="1" showErrorMessage="1" sqref="AU45"/>
    <dataValidation allowBlank="1" showInputMessage="1" showErrorMessage="1" sqref="AU46"/>
    <dataValidation allowBlank="1" showInputMessage="1" showErrorMessage="1" sqref="AU47"/>
    <dataValidation allowBlank="1" showInputMessage="1" showErrorMessage="1" sqref="AU48"/>
    <dataValidation allowBlank="1" showInputMessage="1" showErrorMessage="1" sqref="AU49"/>
    <dataValidation allowBlank="1" showInputMessage="1" showErrorMessage="1" sqref="AU50"/>
    <dataValidation allowBlank="1" showInputMessage="1" showErrorMessage="1" sqref="AU51"/>
    <dataValidation allowBlank="1" showInputMessage="1" showErrorMessage="1" sqref="AU52"/>
    <dataValidation allowBlank="1" showInputMessage="1" showErrorMessage="1" sqref="AU53"/>
    <dataValidation allowBlank="1" showInputMessage="1" showErrorMessage="1" sqref="AU54"/>
    <dataValidation allowBlank="1" showInputMessage="1" showErrorMessage="1" sqref="AU55"/>
    <dataValidation allowBlank="1" showInputMessage="1" showErrorMessage="1" sqref="AU56"/>
    <dataValidation allowBlank="1" showInputMessage="1" showErrorMessage="1" sqref="AU57"/>
    <dataValidation allowBlank="1" showInputMessage="1" showErrorMessage="1" sqref="AU58"/>
    <dataValidation allowBlank="1" showInputMessage="1" showErrorMessage="1" sqref="AU59"/>
    <dataValidation allowBlank="1" showInputMessage="1" showErrorMessage="1" sqref="AU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E11"/>
    <dataValidation allowBlank="1" showInputMessage="1" showErrorMessage="1" sqref="BE12"/>
    <dataValidation allowBlank="1" showInputMessage="1" showErrorMessage="1" sqref="BE13"/>
    <dataValidation allowBlank="1" showInputMessage="1" showErrorMessage="1" sqref="BE14"/>
    <dataValidation allowBlank="1" showInputMessage="1" showErrorMessage="1" sqref="BE15"/>
    <dataValidation allowBlank="1" showInputMessage="1" showErrorMessage="1" sqref="BE16"/>
    <dataValidation allowBlank="1" showInputMessage="1" showErrorMessage="1" sqref="BE17"/>
    <dataValidation allowBlank="1" showInputMessage="1" showErrorMessage="1" sqref="BE18"/>
    <dataValidation allowBlank="1" showInputMessage="1" showErrorMessage="1" sqref="BE19"/>
    <dataValidation allowBlank="1" showInputMessage="1" showErrorMessage="1" sqref="BE20"/>
    <dataValidation allowBlank="1" showInputMessage="1" showErrorMessage="1" sqref="BE21"/>
    <dataValidation allowBlank="1" showInputMessage="1" showErrorMessage="1" sqref="BE22"/>
    <dataValidation allowBlank="1" showInputMessage="1" showErrorMessage="1" sqref="BE23"/>
    <dataValidation allowBlank="1" showInputMessage="1" showErrorMessage="1" sqref="BE24"/>
    <dataValidation allowBlank="1" showInputMessage="1" showErrorMessage="1" sqref="BE25"/>
    <dataValidation allowBlank="1" showInputMessage="1" showErrorMessage="1" sqref="BE26"/>
    <dataValidation allowBlank="1" showInputMessage="1" showErrorMessage="1" sqref="BE27"/>
    <dataValidation allowBlank="1" showInputMessage="1" showErrorMessage="1" sqref="BE28"/>
    <dataValidation allowBlank="1" showInputMessage="1" showErrorMessage="1" sqref="BE29"/>
    <dataValidation allowBlank="1" showInputMessage="1" showErrorMessage="1" sqref="BE30"/>
    <dataValidation allowBlank="1" showInputMessage="1" showErrorMessage="1" sqref="BE31"/>
    <dataValidation allowBlank="1" showInputMessage="1" showErrorMessage="1" sqref="BE32"/>
    <dataValidation allowBlank="1" showInputMessage="1" showErrorMessage="1" sqref="BE33"/>
    <dataValidation allowBlank="1" showInputMessage="1" showErrorMessage="1" sqref="BE34"/>
    <dataValidation allowBlank="1" showInputMessage="1" showErrorMessage="1" sqref="BE35"/>
    <dataValidation allowBlank="1" showInputMessage="1" showErrorMessage="1" sqref="BE36"/>
    <dataValidation allowBlank="1" showInputMessage="1" showErrorMessage="1" sqref="BE37"/>
    <dataValidation allowBlank="1" showInputMessage="1" showErrorMessage="1" sqref="BE38"/>
    <dataValidation allowBlank="1" showInputMessage="1" showErrorMessage="1" sqref="BE39"/>
    <dataValidation allowBlank="1" showInputMessage="1" showErrorMessage="1" sqref="BE40"/>
    <dataValidation allowBlank="1" showInputMessage="1" showErrorMessage="1" sqref="BE41"/>
    <dataValidation allowBlank="1" showInputMessage="1" showErrorMessage="1" sqref="BE42"/>
    <dataValidation allowBlank="1" showInputMessage="1" showErrorMessage="1" sqref="BE43"/>
    <dataValidation allowBlank="1" showInputMessage="1" showErrorMessage="1" sqref="BE44"/>
    <dataValidation allowBlank="1" showInputMessage="1" showErrorMessage="1" sqref="BE45"/>
    <dataValidation allowBlank="1" showInputMessage="1" showErrorMessage="1" sqref="BE46"/>
    <dataValidation allowBlank="1" showInputMessage="1" showErrorMessage="1" sqref="BE47"/>
    <dataValidation allowBlank="1" showInputMessage="1" showErrorMessage="1" sqref="BE48"/>
    <dataValidation allowBlank="1" showInputMessage="1" showErrorMessage="1" sqref="BE49"/>
    <dataValidation allowBlank="1" showInputMessage="1" showErrorMessage="1" sqref="BE50"/>
    <dataValidation allowBlank="1" showInputMessage="1" showErrorMessage="1" sqref="BE51"/>
    <dataValidation allowBlank="1" showInputMessage="1" showErrorMessage="1" sqref="BE52"/>
    <dataValidation allowBlank="1" showInputMessage="1" showErrorMessage="1" sqref="BE53"/>
    <dataValidation allowBlank="1" showInputMessage="1" showErrorMessage="1" sqref="BE54"/>
    <dataValidation allowBlank="1" showInputMessage="1" showErrorMessage="1" sqref="BE55"/>
    <dataValidation allowBlank="1" showInputMessage="1" showErrorMessage="1" sqref="BE56"/>
    <dataValidation allowBlank="1" showInputMessage="1" showErrorMessage="1" sqref="BE57"/>
    <dataValidation allowBlank="1" showInputMessage="1" showErrorMessage="1" sqref="BE58"/>
    <dataValidation allowBlank="1" showInputMessage="1" showErrorMessage="1" sqref="BE59"/>
    <dataValidation allowBlank="1" showInputMessage="1" showErrorMessage="1" sqref="BE60"/>
    <dataValidation allowBlank="1" showInputMessage="1" showErrorMessage="1" sqref="BH11"/>
    <dataValidation allowBlank="1" showInputMessage="1" showErrorMessage="1" sqref="BH12"/>
    <dataValidation allowBlank="1" showInputMessage="1" showErrorMessage="1" sqref="BH13"/>
    <dataValidation allowBlank="1" showInputMessage="1" showErrorMessage="1" sqref="BH14"/>
    <dataValidation allowBlank="1" showInputMessage="1" showErrorMessage="1" sqref="BH15"/>
    <dataValidation allowBlank="1" showInputMessage="1" showErrorMessage="1" sqref="BH16"/>
    <dataValidation allowBlank="1" showInputMessage="1" showErrorMessage="1" sqref="BH17"/>
    <dataValidation allowBlank="1" showInputMessage="1" showErrorMessage="1" sqref="BH18"/>
    <dataValidation allowBlank="1" showInputMessage="1" showErrorMessage="1" sqref="BH19"/>
    <dataValidation allowBlank="1" showInputMessage="1" showErrorMessage="1" sqref="BH20"/>
    <dataValidation allowBlank="1" showInputMessage="1" showErrorMessage="1" sqref="BH21"/>
    <dataValidation allowBlank="1" showInputMessage="1" showErrorMessage="1" sqref="BH22"/>
    <dataValidation allowBlank="1" showInputMessage="1" showErrorMessage="1" sqref="BH23"/>
    <dataValidation allowBlank="1" showInputMessage="1" showErrorMessage="1" sqref="BH24"/>
    <dataValidation allowBlank="1" showInputMessage="1" showErrorMessage="1" sqref="BH25"/>
    <dataValidation allowBlank="1" showInputMessage="1" showErrorMessage="1" sqref="BH26"/>
    <dataValidation allowBlank="1" showInputMessage="1" showErrorMessage="1" sqref="BH27"/>
    <dataValidation allowBlank="1" showInputMessage="1" showErrorMessage="1" sqref="BH28"/>
    <dataValidation allowBlank="1" showInputMessage="1" showErrorMessage="1" sqref="BH29"/>
    <dataValidation allowBlank="1" showInputMessage="1" showErrorMessage="1" sqref="BH30"/>
    <dataValidation allowBlank="1" showInputMessage="1" showErrorMessage="1" sqref="BH31"/>
    <dataValidation allowBlank="1" showInputMessage="1" showErrorMessage="1" sqref="BH32"/>
    <dataValidation allowBlank="1" showInputMessage="1" showErrorMessage="1" sqref="BH33"/>
    <dataValidation allowBlank="1" showInputMessage="1" showErrorMessage="1" sqref="BH34"/>
    <dataValidation allowBlank="1" showInputMessage="1" showErrorMessage="1" sqref="BH35"/>
    <dataValidation allowBlank="1" showInputMessage="1" showErrorMessage="1" sqref="BH36"/>
    <dataValidation allowBlank="1" showInputMessage="1" showErrorMessage="1" sqref="BH37"/>
    <dataValidation allowBlank="1" showInputMessage="1" showErrorMessage="1" sqref="BH38"/>
    <dataValidation allowBlank="1" showInputMessage="1" showErrorMessage="1" sqref="BH39"/>
    <dataValidation allowBlank="1" showInputMessage="1" showErrorMessage="1" sqref="BH40"/>
    <dataValidation allowBlank="1" showInputMessage="1" showErrorMessage="1" sqref="BH41"/>
    <dataValidation allowBlank="1" showInputMessage="1" showErrorMessage="1" sqref="BH42"/>
    <dataValidation allowBlank="1" showInputMessage="1" showErrorMessage="1" sqref="BH43"/>
    <dataValidation allowBlank="1" showInputMessage="1" showErrorMessage="1" sqref="BH44"/>
    <dataValidation allowBlank="1" showInputMessage="1" showErrorMessage="1" sqref="BH45"/>
    <dataValidation allowBlank="1" showInputMessage="1" showErrorMessage="1" sqref="BH46"/>
    <dataValidation allowBlank="1" showInputMessage="1" showErrorMessage="1" sqref="BH47"/>
    <dataValidation allowBlank="1" showInputMessage="1" showErrorMessage="1" sqref="BH48"/>
    <dataValidation allowBlank="1" showInputMessage="1" showErrorMessage="1" sqref="BH49"/>
    <dataValidation allowBlank="1" showInputMessage="1" showErrorMessage="1" sqref="BH50"/>
    <dataValidation allowBlank="1" showInputMessage="1" showErrorMessage="1" sqref="BH51"/>
    <dataValidation allowBlank="1" showInputMessage="1" showErrorMessage="1" sqref="BH52"/>
    <dataValidation allowBlank="1" showInputMessage="1" showErrorMessage="1" sqref="BH53"/>
    <dataValidation allowBlank="1" showInputMessage="1" showErrorMessage="1" sqref="BH54"/>
    <dataValidation allowBlank="1" showInputMessage="1" showErrorMessage="1" sqref="BH55"/>
    <dataValidation allowBlank="1" showInputMessage="1" showErrorMessage="1" sqref="BH56"/>
    <dataValidation allowBlank="1" showInputMessage="1" showErrorMessage="1" sqref="BH57"/>
    <dataValidation allowBlank="1" showInputMessage="1" showErrorMessage="1" sqref="BH58"/>
    <dataValidation allowBlank="1" showInputMessage="1" showErrorMessage="1" sqref="BH59"/>
    <dataValidation allowBlank="1" showInputMessage="1" showErrorMessage="1" sqref="BH60"/>
    <dataValidation allowBlank="1" showInputMessage="1" showErrorMessage="1" sqref="BK11"/>
    <dataValidation allowBlank="1" showInputMessage="1" showErrorMessage="1" sqref="BK12"/>
    <dataValidation allowBlank="1" showInputMessage="1" showErrorMessage="1" sqref="BK13"/>
    <dataValidation allowBlank="1" showInputMessage="1" showErrorMessage="1" sqref="BK14"/>
    <dataValidation allowBlank="1" showInputMessage="1" showErrorMessage="1" sqref="BK15"/>
    <dataValidation allowBlank="1" showInputMessage="1" showErrorMessage="1" sqref="BK16"/>
    <dataValidation allowBlank="1" showInputMessage="1" showErrorMessage="1" sqref="BK17"/>
    <dataValidation allowBlank="1" showInputMessage="1" showErrorMessage="1" sqref="BK18"/>
    <dataValidation allowBlank="1" showInputMessage="1" showErrorMessage="1" sqref="BK19"/>
    <dataValidation allowBlank="1" showInputMessage="1" showErrorMessage="1" sqref="BK20"/>
    <dataValidation allowBlank="1" showInputMessage="1" showErrorMessage="1" sqref="BK21"/>
    <dataValidation allowBlank="1" showInputMessage="1" showErrorMessage="1" sqref="BK22"/>
    <dataValidation allowBlank="1" showInputMessage="1" showErrorMessage="1" sqref="BK23"/>
    <dataValidation allowBlank="1" showInputMessage="1" showErrorMessage="1" sqref="BK24"/>
    <dataValidation allowBlank="1" showInputMessage="1" showErrorMessage="1" sqref="BK25"/>
    <dataValidation allowBlank="1" showInputMessage="1" showErrorMessage="1" sqref="BK26"/>
    <dataValidation allowBlank="1" showInputMessage="1" showErrorMessage="1" sqref="BK27"/>
    <dataValidation allowBlank="1" showInputMessage="1" showErrorMessage="1" sqref="BK28"/>
    <dataValidation allowBlank="1" showInputMessage="1" showErrorMessage="1" sqref="BK29"/>
    <dataValidation allowBlank="1" showInputMessage="1" showErrorMessage="1" sqref="BK30"/>
    <dataValidation allowBlank="1" showInputMessage="1" showErrorMessage="1" sqref="BK31"/>
    <dataValidation allowBlank="1" showInputMessage="1" showErrorMessage="1" sqref="BK32"/>
    <dataValidation allowBlank="1" showInputMessage="1" showErrorMessage="1" sqref="BK33"/>
    <dataValidation allowBlank="1" showInputMessage="1" showErrorMessage="1" sqref="BK34"/>
    <dataValidation allowBlank="1" showInputMessage="1" showErrorMessage="1" sqref="BK35"/>
    <dataValidation allowBlank="1" showInputMessage="1" showErrorMessage="1" sqref="BK36"/>
    <dataValidation allowBlank="1" showInputMessage="1" showErrorMessage="1" sqref="BK37"/>
    <dataValidation allowBlank="1" showInputMessage="1" showErrorMessage="1" sqref="BK38"/>
    <dataValidation allowBlank="1" showInputMessage="1" showErrorMessage="1" sqref="BK39"/>
    <dataValidation allowBlank="1" showInputMessage="1" showErrorMessage="1" sqref="BK40"/>
    <dataValidation allowBlank="1" showInputMessage="1" showErrorMessage="1" sqref="BK41"/>
    <dataValidation allowBlank="1" showInputMessage="1" showErrorMessage="1" sqref="BK42"/>
    <dataValidation allowBlank="1" showInputMessage="1" showErrorMessage="1" sqref="BK43"/>
    <dataValidation allowBlank="1" showInputMessage="1" showErrorMessage="1" sqref="BK44"/>
    <dataValidation allowBlank="1" showInputMessage="1" showErrorMessage="1" sqref="BK45"/>
    <dataValidation allowBlank="1" showInputMessage="1" showErrorMessage="1" sqref="BK46"/>
    <dataValidation allowBlank="1" showInputMessage="1" showErrorMessage="1" sqref="BK47"/>
    <dataValidation allowBlank="1" showInputMessage="1" showErrorMessage="1" sqref="BK48"/>
    <dataValidation allowBlank="1" showInputMessage="1" showErrorMessage="1" sqref="BK49"/>
    <dataValidation allowBlank="1" showInputMessage="1" showErrorMessage="1" sqref="BK50"/>
    <dataValidation allowBlank="1" showInputMessage="1" showErrorMessage="1" sqref="BK51"/>
    <dataValidation allowBlank="1" showInputMessage="1" showErrorMessage="1" sqref="BK52"/>
    <dataValidation allowBlank="1" showInputMessage="1" showErrorMessage="1" sqref="BK53"/>
    <dataValidation allowBlank="1" showInputMessage="1" showErrorMessage="1" sqref="BK54"/>
    <dataValidation allowBlank="1" showInputMessage="1" showErrorMessage="1" sqref="BK55"/>
    <dataValidation allowBlank="1" showInputMessage="1" showErrorMessage="1" sqref="BK56"/>
    <dataValidation allowBlank="1" showInputMessage="1" showErrorMessage="1" sqref="BK57"/>
    <dataValidation allowBlank="1" showInputMessage="1" showErrorMessage="1" sqref="BK58"/>
    <dataValidation allowBlank="1" showInputMessage="1" showErrorMessage="1" sqref="BK59"/>
    <dataValidation allowBlank="1" showInputMessage="1" showErrorMessage="1" sqref="BK60"/>
    <dataValidation allowBlank="1" showInputMessage="1" showErrorMessage="1" sqref="BB11"/>
    <dataValidation allowBlank="1" showInputMessage="1" showErrorMessage="1" sqref="BB12"/>
    <dataValidation allowBlank="1" showInputMessage="1" showErrorMessage="1" sqref="BB13"/>
    <dataValidation allowBlank="1" showInputMessage="1" showErrorMessage="1" sqref="BB14"/>
    <dataValidation allowBlank="1" showInputMessage="1" showErrorMessage="1" sqref="BB15"/>
    <dataValidation allowBlank="1" showInputMessage="1" showErrorMessage="1" sqref="BB16"/>
    <dataValidation allowBlank="1" showInputMessage="1" showErrorMessage="1" sqref="BB17"/>
    <dataValidation allowBlank="1" showInputMessage="1" showErrorMessage="1" sqref="BB18"/>
    <dataValidation allowBlank="1" showInputMessage="1" showErrorMessage="1" sqref="BB19"/>
    <dataValidation allowBlank="1" showInputMessage="1" showErrorMessage="1" sqref="BB20"/>
    <dataValidation allowBlank="1" showInputMessage="1" showErrorMessage="1" sqref="BB21"/>
    <dataValidation allowBlank="1" showInputMessage="1" showErrorMessage="1" sqref="BB22"/>
    <dataValidation allowBlank="1" showInputMessage="1" showErrorMessage="1" sqref="BB23"/>
    <dataValidation allowBlank="1" showInputMessage="1" showErrorMessage="1" sqref="BB24"/>
    <dataValidation allowBlank="1" showInputMessage="1" showErrorMessage="1" sqref="BB25"/>
    <dataValidation allowBlank="1" showInputMessage="1" showErrorMessage="1" sqref="BB26"/>
    <dataValidation allowBlank="1" showInputMessage="1" showErrorMessage="1" sqref="BB27"/>
    <dataValidation allowBlank="1" showInputMessage="1" showErrorMessage="1" sqref="BB28"/>
    <dataValidation allowBlank="1" showInputMessage="1" showErrorMessage="1" sqref="BB29"/>
    <dataValidation allowBlank="1" showInputMessage="1" showErrorMessage="1" sqref="BB30"/>
    <dataValidation allowBlank="1" showInputMessage="1" showErrorMessage="1" sqref="BB31"/>
    <dataValidation allowBlank="1" showInputMessage="1" showErrorMessage="1" sqref="BB32"/>
    <dataValidation allowBlank="1" showInputMessage="1" showErrorMessage="1" sqref="BB33"/>
    <dataValidation allowBlank="1" showInputMessage="1" showErrorMessage="1" sqref="BB34"/>
    <dataValidation allowBlank="1" showInputMessage="1" showErrorMessage="1" sqref="BB35"/>
    <dataValidation allowBlank="1" showInputMessage="1" showErrorMessage="1" sqref="BB36"/>
    <dataValidation allowBlank="1" showInputMessage="1" showErrorMessage="1" sqref="BB37"/>
    <dataValidation allowBlank="1" showInputMessage="1" showErrorMessage="1" sqref="BB38"/>
    <dataValidation allowBlank="1" showInputMessage="1" showErrorMessage="1" sqref="BB39"/>
    <dataValidation allowBlank="1" showInputMessage="1" showErrorMessage="1" sqref="BB40"/>
    <dataValidation allowBlank="1" showInputMessage="1" showErrorMessage="1" sqref="BB41"/>
    <dataValidation allowBlank="1" showInputMessage="1" showErrorMessage="1" sqref="BB42"/>
    <dataValidation allowBlank="1" showInputMessage="1" showErrorMessage="1" sqref="BB43"/>
    <dataValidation allowBlank="1" showInputMessage="1" showErrorMessage="1" sqref="BB44"/>
    <dataValidation allowBlank="1" showInputMessage="1" showErrorMessage="1" sqref="BB45"/>
    <dataValidation allowBlank="1" showInputMessage="1" showErrorMessage="1" sqref="BB46"/>
    <dataValidation allowBlank="1" showInputMessage="1" showErrorMessage="1" sqref="BB47"/>
    <dataValidation allowBlank="1" showInputMessage="1" showErrorMessage="1" sqref="BB48"/>
    <dataValidation allowBlank="1" showInputMessage="1" showErrorMessage="1" sqref="BB49"/>
    <dataValidation allowBlank="1" showInputMessage="1" showErrorMessage="1" sqref="BB50"/>
    <dataValidation allowBlank="1" showInputMessage="1" showErrorMessage="1" sqref="BB51"/>
    <dataValidation allowBlank="1" showInputMessage="1" showErrorMessage="1" sqref="BB52"/>
    <dataValidation allowBlank="1" showInputMessage="1" showErrorMessage="1" sqref="BB53"/>
    <dataValidation allowBlank="1" showInputMessage="1" showErrorMessage="1" sqref="BB54"/>
    <dataValidation allowBlank="1" showInputMessage="1" showErrorMessage="1" sqref="BB55"/>
    <dataValidation allowBlank="1" showInputMessage="1" showErrorMessage="1" sqref="BB56"/>
    <dataValidation allowBlank="1" showInputMessage="1" showErrorMessage="1" sqref="BB57"/>
    <dataValidation allowBlank="1" showInputMessage="1" showErrorMessage="1" sqref="BB58"/>
    <dataValidation allowBlank="1" showInputMessage="1" showErrorMessage="1" sqref="BB59"/>
    <dataValidation allowBlank="1" showInputMessage="1" showErrorMessage="1" sqref="BB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AE11"/>
    <dataValidation allowBlank="1" showInputMessage="1" showErrorMessage="1" sqref="AE12"/>
    <dataValidation allowBlank="1" showInputMessage="1" showErrorMessage="1" sqref="AE13"/>
    <dataValidation allowBlank="1" showInputMessage="1" showErrorMessage="1" sqref="AE14"/>
    <dataValidation allowBlank="1" showInputMessage="1" showErrorMessage="1" sqref="AE15"/>
    <dataValidation allowBlank="1" showInputMessage="1" showErrorMessage="1" sqref="AE16"/>
    <dataValidation allowBlank="1" showInputMessage="1" showErrorMessage="1" sqref="AE17"/>
    <dataValidation allowBlank="1" showInputMessage="1" showErrorMessage="1" sqref="AE18"/>
    <dataValidation allowBlank="1" showInputMessage="1" showErrorMessage="1" sqref="AE19"/>
    <dataValidation allowBlank="1" showInputMessage="1" showErrorMessage="1" sqref="AE20"/>
    <dataValidation allowBlank="1" showInputMessage="1" showErrorMessage="1" sqref="AE21"/>
    <dataValidation allowBlank="1" showInputMessage="1" showErrorMessage="1" sqref="AE22"/>
    <dataValidation allowBlank="1" showInputMessage="1" showErrorMessage="1" sqref="AE23"/>
    <dataValidation allowBlank="1" showInputMessage="1" showErrorMessage="1" sqref="AE24"/>
    <dataValidation allowBlank="1" showInputMessage="1" showErrorMessage="1" sqref="AE25"/>
    <dataValidation allowBlank="1" showInputMessage="1" showErrorMessage="1" sqref="AE26"/>
    <dataValidation allowBlank="1" showInputMessage="1" showErrorMessage="1" sqref="AE27"/>
    <dataValidation allowBlank="1" showInputMessage="1" showErrorMessage="1" sqref="AE28"/>
    <dataValidation allowBlank="1" showInputMessage="1" showErrorMessage="1" sqref="AE29"/>
    <dataValidation allowBlank="1" showInputMessage="1" showErrorMessage="1" sqref="AE30"/>
    <dataValidation allowBlank="1" showInputMessage="1" showErrorMessage="1" sqref="AE31"/>
    <dataValidation allowBlank="1" showInputMessage="1" showErrorMessage="1" sqref="AE32"/>
    <dataValidation allowBlank="1" showInputMessage="1" showErrorMessage="1" sqref="AE33"/>
    <dataValidation allowBlank="1" showInputMessage="1" showErrorMessage="1" sqref="AE34"/>
    <dataValidation allowBlank="1" showInputMessage="1" showErrorMessage="1" sqref="AE35"/>
    <dataValidation allowBlank="1" showInputMessage="1" showErrorMessage="1" sqref="AE36"/>
    <dataValidation allowBlank="1" showInputMessage="1" showErrorMessage="1" sqref="AE37"/>
    <dataValidation allowBlank="1" showInputMessage="1" showErrorMessage="1" sqref="AE38"/>
    <dataValidation allowBlank="1" showInputMessage="1" showErrorMessage="1" sqref="AE39"/>
    <dataValidation allowBlank="1" showInputMessage="1" showErrorMessage="1" sqref="AE40"/>
    <dataValidation allowBlank="1" showInputMessage="1" showErrorMessage="1" sqref="AE41"/>
    <dataValidation allowBlank="1" showInputMessage="1" showErrorMessage="1" sqref="AE42"/>
    <dataValidation allowBlank="1" showInputMessage="1" showErrorMessage="1" sqref="AE43"/>
    <dataValidation allowBlank="1" showInputMessage="1" showErrorMessage="1" sqref="AE44"/>
    <dataValidation allowBlank="1" showInputMessage="1" showErrorMessage="1" sqref="AE45"/>
    <dataValidation allowBlank="1" showInputMessage="1" showErrorMessage="1" sqref="AE46"/>
    <dataValidation allowBlank="1" showInputMessage="1" showErrorMessage="1" sqref="AE47"/>
    <dataValidation allowBlank="1" showInputMessage="1" showErrorMessage="1" sqref="AE48"/>
    <dataValidation allowBlank="1" showInputMessage="1" showErrorMessage="1" sqref="AE49"/>
    <dataValidation allowBlank="1" showInputMessage="1" showErrorMessage="1" sqref="AE50"/>
    <dataValidation allowBlank="1" showInputMessage="1" showErrorMessage="1" sqref="AE51"/>
    <dataValidation allowBlank="1" showInputMessage="1" showErrorMessage="1" sqref="AE52"/>
    <dataValidation allowBlank="1" showInputMessage="1" showErrorMessage="1" sqref="AE53"/>
    <dataValidation allowBlank="1" showInputMessage="1" showErrorMessage="1" sqref="AE54"/>
    <dataValidation allowBlank="1" showInputMessage="1" showErrorMessage="1" sqref="AE55"/>
    <dataValidation allowBlank="1" showInputMessage="1" showErrorMessage="1" sqref="AE56"/>
    <dataValidation allowBlank="1" showInputMessage="1" showErrorMessage="1" sqref="AE57"/>
    <dataValidation allowBlank="1" showInputMessage="1" showErrorMessage="1" sqref="AE58"/>
    <dataValidation allowBlank="1" showInputMessage="1" showErrorMessage="1" sqref="AE59"/>
    <dataValidation allowBlank="1" showInputMessage="1" showErrorMessage="1" sqref="AE60"/>
    <dataValidation allowBlank="1" showInputMessage="1" showErrorMessage="1" sqref="AF11"/>
    <dataValidation allowBlank="1" showInputMessage="1" showErrorMessage="1" sqref="AF12"/>
    <dataValidation allowBlank="1" showInputMessage="1" showErrorMessage="1" sqref="AF13"/>
    <dataValidation allowBlank="1" showInputMessage="1" showErrorMessage="1" sqref="AF14"/>
    <dataValidation allowBlank="1" showInputMessage="1" showErrorMessage="1" sqref="AF15"/>
    <dataValidation allowBlank="1" showInputMessage="1" showErrorMessage="1" sqref="AF16"/>
    <dataValidation allowBlank="1" showInputMessage="1" showErrorMessage="1" sqref="AF17"/>
    <dataValidation allowBlank="1" showInputMessage="1" showErrorMessage="1" sqref="AF18"/>
    <dataValidation allowBlank="1" showInputMessage="1" showErrorMessage="1" sqref="AF19"/>
    <dataValidation allowBlank="1" showInputMessage="1" showErrorMessage="1" sqref="AF20"/>
    <dataValidation allowBlank="1" showInputMessage="1" showErrorMessage="1" sqref="AF21"/>
    <dataValidation allowBlank="1" showInputMessage="1" showErrorMessage="1" sqref="AF22"/>
    <dataValidation allowBlank="1" showInputMessage="1" showErrorMessage="1" sqref="AF23"/>
    <dataValidation allowBlank="1" showInputMessage="1" showErrorMessage="1" sqref="AF24"/>
    <dataValidation allowBlank="1" showInputMessage="1" showErrorMessage="1" sqref="AF25"/>
    <dataValidation allowBlank="1" showInputMessage="1" showErrorMessage="1" sqref="AF26"/>
    <dataValidation allowBlank="1" showInputMessage="1" showErrorMessage="1" sqref="AF27"/>
    <dataValidation allowBlank="1" showInputMessage="1" showErrorMessage="1" sqref="AF28"/>
    <dataValidation allowBlank="1" showInputMessage="1" showErrorMessage="1" sqref="AF29"/>
    <dataValidation allowBlank="1" showInputMessage="1" showErrorMessage="1" sqref="AF30"/>
    <dataValidation allowBlank="1" showInputMessage="1" showErrorMessage="1" sqref="AF31"/>
    <dataValidation allowBlank="1" showInputMessage="1" showErrorMessage="1" sqref="AF32"/>
    <dataValidation allowBlank="1" showInputMessage="1" showErrorMessage="1" sqref="AF33"/>
    <dataValidation allowBlank="1" showInputMessage="1" showErrorMessage="1" sqref="AF34"/>
    <dataValidation allowBlank="1" showInputMessage="1" showErrorMessage="1" sqref="AF35"/>
    <dataValidation allowBlank="1" showInputMessage="1" showErrorMessage="1" sqref="AF36"/>
    <dataValidation allowBlank="1" showInputMessage="1" showErrorMessage="1" sqref="AF37"/>
    <dataValidation allowBlank="1" showInputMessage="1" showErrorMessage="1" sqref="AF38"/>
    <dataValidation allowBlank="1" showInputMessage="1" showErrorMessage="1" sqref="AF39"/>
    <dataValidation allowBlank="1" showInputMessage="1" showErrorMessage="1" sqref="AF40"/>
    <dataValidation allowBlank="1" showInputMessage="1" showErrorMessage="1" sqref="AF41"/>
    <dataValidation allowBlank="1" showInputMessage="1" showErrorMessage="1" sqref="AF42"/>
    <dataValidation allowBlank="1" showInputMessage="1" showErrorMessage="1" sqref="AF43"/>
    <dataValidation allowBlank="1" showInputMessage="1" showErrorMessage="1" sqref="AF44"/>
    <dataValidation allowBlank="1" showInputMessage="1" showErrorMessage="1" sqref="AF45"/>
    <dataValidation allowBlank="1" showInputMessage="1" showErrorMessage="1" sqref="AF46"/>
    <dataValidation allowBlank="1" showInputMessage="1" showErrorMessage="1" sqref="AF47"/>
    <dataValidation allowBlank="1" showInputMessage="1" showErrorMessage="1" sqref="AF48"/>
    <dataValidation allowBlank="1" showInputMessage="1" showErrorMessage="1" sqref="AF49"/>
    <dataValidation allowBlank="1" showInputMessage="1" showErrorMessage="1" sqref="AF50"/>
    <dataValidation allowBlank="1" showInputMessage="1" showErrorMessage="1" sqref="AF51"/>
    <dataValidation allowBlank="1" showInputMessage="1" showErrorMessage="1" sqref="AF52"/>
    <dataValidation allowBlank="1" showInputMessage="1" showErrorMessage="1" sqref="AF53"/>
    <dataValidation allowBlank="1" showInputMessage="1" showErrorMessage="1" sqref="AF54"/>
    <dataValidation allowBlank="1" showInputMessage="1" showErrorMessage="1" sqref="AF55"/>
    <dataValidation allowBlank="1" showInputMessage="1" showErrorMessage="1" sqref="AF56"/>
    <dataValidation allowBlank="1" showInputMessage="1" showErrorMessage="1" sqref="AF57"/>
    <dataValidation allowBlank="1" showInputMessage="1" showErrorMessage="1" sqref="AF58"/>
    <dataValidation allowBlank="1" showInputMessage="1" showErrorMessage="1" sqref="AF59"/>
    <dataValidation allowBlank="1" showInputMessage="1" showErrorMessage="1" sqref="AF60"/>
  </dataValidation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dimension ref="A1:CY60"/>
  <sheetViews>
    <sheetView workbookViewId="0">
      <pane xSplit="3" ySplit="10" topLeftCell="CH11" activePane="bottomRight" state="frozen"/>
      <selection pane="topRight"/>
      <selection pane="bottomLeft"/>
      <selection pane="bottomRight" activeCell="A15" sqref="A15"/>
    </sheetView>
  </sheetViews>
  <sheetFormatPr defaultRowHeight="1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1" max="11" width="11.140625" hidden="1" customWidth="1"/>
    <col min="13" max="13" width="7.140625" hidden="1" customWidth="1"/>
    <col min="14" max="16" width="7.140625" customWidth="1"/>
    <col min="17" max="31" width="3.28515625" style="30" customWidth="1"/>
    <col min="32" max="32" width="4.28515625" style="30" customWidth="1"/>
    <col min="33" max="47" width="3.28515625" style="30" customWidth="1"/>
    <col min="48" max="50" width="4.28515625" style="30" customWidth="1"/>
    <col min="51" max="66" width="3.28515625" style="30" customWidth="1"/>
    <col min="67" max="67" width="4.28515625" style="30" customWidth="1"/>
    <col min="68" max="82" width="3.28515625" style="30" customWidth="1"/>
    <col min="83" max="84" width="4.28515625" style="30" customWidth="1"/>
    <col min="85" max="85" width="3.28515625" style="30" customWidth="1"/>
    <col min="86" max="86" width="5.85546875" style="30" customWidth="1"/>
    <col min="87" max="87" width="51.5703125" style="30" customWidth="1"/>
    <col min="88" max="88" width="3.28515625" style="30" customWidth="1"/>
    <col min="89" max="89" width="5.85546875" style="30" customWidth="1"/>
    <col min="90" max="90" width="51.5703125" style="30" customWidth="1"/>
    <col min="91" max="92" width="8.5703125" style="30" customWidth="1"/>
    <col min="93" max="93" width="34.140625" style="30" customWidth="1"/>
    <col min="94" max="94" width="9.140625" customWidth="1"/>
    <col min="100" max="100" width="9" style="56" customWidth="1"/>
    <col min="101" max="102" width="9" style="56" hidden="1" customWidth="1"/>
    <col min="103" max="103" width="9" style="56" customWidth="1"/>
  </cols>
  <sheetData>
    <row r="1" spans="1:102" ht="20.25" customHeight="1">
      <c r="A1" s="11">
        <v>239</v>
      </c>
      <c r="B1" s="10"/>
      <c r="C1" s="80" t="s">
        <v>0</v>
      </c>
      <c r="D1" s="80"/>
      <c r="E1" s="80"/>
      <c r="F1" s="80"/>
      <c r="G1" s="80"/>
      <c r="H1" s="80"/>
      <c r="I1" s="80"/>
      <c r="J1" s="80"/>
      <c r="K1" s="80"/>
      <c r="L1" s="80"/>
      <c r="M1" s="80"/>
      <c r="N1" s="80"/>
      <c r="O1" s="80"/>
      <c r="Q1" s="29" t="s">
        <v>1</v>
      </c>
      <c r="AZ1" s="29"/>
    </row>
    <row r="2" spans="1:102">
      <c r="A2" s="1" t="s">
        <v>2</v>
      </c>
      <c r="B2" s="2"/>
      <c r="C2" s="3" t="s">
        <v>3</v>
      </c>
      <c r="E2" s="4" t="s">
        <v>164</v>
      </c>
      <c r="Q2" s="30" t="s">
        <v>5</v>
      </c>
      <c r="R2" s="31"/>
      <c r="S2" s="31"/>
      <c r="T2" s="31"/>
      <c r="U2" s="31" t="s">
        <v>6</v>
      </c>
      <c r="V2" s="31" t="str">
        <f>MID(E2,6,20)</f>
        <v xml:space="preserve"> X IPS 4</v>
      </c>
      <c r="W2" s="31"/>
      <c r="X2" s="31"/>
      <c r="Y2" s="31"/>
      <c r="Z2" s="31"/>
      <c r="AA2" s="31"/>
      <c r="AB2" s="31"/>
      <c r="AC2" s="32"/>
      <c r="AD2" s="32"/>
      <c r="AE2" s="32"/>
      <c r="AF2" s="32"/>
      <c r="AG2" s="32"/>
      <c r="AH2" s="32"/>
      <c r="BA2" s="31"/>
      <c r="BB2" s="31"/>
      <c r="BC2" s="31"/>
      <c r="BD2" s="31" t="s">
        <v>6</v>
      </c>
      <c r="BE2" s="31" t="str">
        <f>MID(AO2,6,20)</f>
        <v/>
      </c>
      <c r="BF2" s="31"/>
      <c r="BG2" s="31"/>
      <c r="BH2" s="31"/>
      <c r="BI2" s="31"/>
      <c r="BJ2" s="31"/>
      <c r="BK2" s="31"/>
      <c r="BL2" s="32"/>
      <c r="BM2" s="32"/>
      <c r="BN2" s="32"/>
      <c r="BO2" s="32"/>
      <c r="BP2" s="32"/>
      <c r="BQ2" s="32"/>
    </row>
    <row r="3" spans="1:102">
      <c r="A3" s="1" t="s">
        <v>7</v>
      </c>
      <c r="B3" s="2"/>
      <c r="C3" s="3" t="s">
        <v>8</v>
      </c>
      <c r="E3" s="5" t="s">
        <v>9</v>
      </c>
      <c r="H3" t="s">
        <v>10</v>
      </c>
      <c r="Q3" s="30" t="s">
        <v>11</v>
      </c>
      <c r="R3" s="31"/>
      <c r="S3" s="31"/>
      <c r="T3" s="31"/>
      <c r="U3" s="31" t="s">
        <v>6</v>
      </c>
      <c r="V3" s="31"/>
      <c r="W3" s="31"/>
      <c r="X3" s="31"/>
      <c r="Y3" s="31"/>
      <c r="Z3" s="31"/>
      <c r="AA3" s="31"/>
      <c r="AB3" s="31"/>
      <c r="AC3" s="32"/>
      <c r="AD3" s="32"/>
      <c r="AE3" s="32"/>
      <c r="AF3" s="32"/>
      <c r="AG3" s="32"/>
      <c r="AH3" s="32"/>
      <c r="BA3" s="31"/>
      <c r="BB3" s="31"/>
      <c r="BC3" s="31"/>
      <c r="BD3" s="31" t="s">
        <v>6</v>
      </c>
      <c r="BE3" s="31"/>
      <c r="BF3" s="31"/>
      <c r="BG3" s="31"/>
      <c r="BH3" s="31"/>
      <c r="BI3" s="31"/>
      <c r="BJ3" s="31"/>
      <c r="BK3" s="31"/>
      <c r="BL3" s="32"/>
      <c r="BM3" s="32"/>
      <c r="BN3" s="32"/>
      <c r="BO3" s="32"/>
      <c r="BP3" s="32"/>
      <c r="BQ3" s="32"/>
    </row>
    <row r="4" spans="1:102">
      <c r="A4" s="6" t="s">
        <v>12</v>
      </c>
      <c r="B4" s="2"/>
      <c r="C4" s="7">
        <v>70</v>
      </c>
      <c r="H4" t="s">
        <v>13</v>
      </c>
      <c r="Q4" s="33" t="s">
        <v>14</v>
      </c>
      <c r="R4" s="31"/>
      <c r="S4" s="31"/>
      <c r="T4" s="31"/>
      <c r="U4" s="31"/>
      <c r="V4" s="31"/>
      <c r="W4" s="31"/>
      <c r="X4" s="31"/>
      <c r="Y4" s="31"/>
      <c r="Z4" s="31"/>
      <c r="AA4" s="31"/>
      <c r="AB4" s="31"/>
      <c r="AC4" s="32"/>
      <c r="AD4" s="32"/>
      <c r="AE4" s="32"/>
      <c r="AF4" s="32"/>
      <c r="AG4" s="32"/>
      <c r="AH4" s="32"/>
      <c r="AZ4" s="33"/>
      <c r="BA4" s="31"/>
      <c r="BB4" s="31"/>
      <c r="BC4" s="31"/>
      <c r="BD4" s="31"/>
      <c r="BE4" s="31"/>
      <c r="BF4" s="31"/>
      <c r="BG4" s="31"/>
      <c r="BH4" s="31"/>
      <c r="BI4" s="31"/>
      <c r="BJ4" s="31"/>
      <c r="BK4" s="31"/>
      <c r="BL4" s="32"/>
      <c r="BM4" s="32"/>
      <c r="BN4" s="32"/>
      <c r="BO4" s="32"/>
      <c r="BP4" s="32"/>
      <c r="BQ4" s="32"/>
    </row>
    <row r="5" spans="1:102" hidden="1">
      <c r="Q5" s="31"/>
      <c r="R5" s="31"/>
      <c r="S5" s="31"/>
      <c r="T5" s="31"/>
      <c r="U5" s="31"/>
      <c r="V5" s="31"/>
      <c r="W5" s="31"/>
      <c r="X5" s="31"/>
      <c r="Y5" s="31"/>
      <c r="Z5" s="31"/>
      <c r="AA5" s="31"/>
      <c r="AB5" s="31"/>
      <c r="AC5" s="32"/>
      <c r="AD5" s="32"/>
      <c r="AE5" s="32"/>
      <c r="AF5" s="32"/>
      <c r="AG5" s="32"/>
      <c r="AH5" s="32"/>
      <c r="AZ5" s="31"/>
      <c r="BA5" s="31"/>
      <c r="BB5" s="31"/>
      <c r="BC5" s="31"/>
      <c r="BD5" s="31"/>
      <c r="BE5" s="31"/>
      <c r="BF5" s="31"/>
      <c r="BG5" s="31"/>
      <c r="BH5" s="31"/>
      <c r="BI5" s="31"/>
      <c r="BJ5" s="31"/>
      <c r="BK5" s="31"/>
      <c r="BL5" s="32"/>
      <c r="BM5" s="32"/>
      <c r="BN5" s="32"/>
      <c r="BO5" s="32"/>
      <c r="BP5" s="32"/>
      <c r="BQ5" s="32"/>
    </row>
    <row r="6" spans="1:102" hidden="1">
      <c r="P6" s="12" t="s">
        <v>15</v>
      </c>
      <c r="Q6" s="31"/>
      <c r="R6" s="31"/>
      <c r="S6" s="31"/>
      <c r="T6" s="31"/>
      <c r="U6" s="31"/>
      <c r="V6" s="31"/>
      <c r="W6" s="31"/>
      <c r="X6" s="31"/>
      <c r="Y6" s="31"/>
      <c r="Z6" s="31"/>
      <c r="AA6" s="31"/>
      <c r="AB6" s="31"/>
      <c r="AC6" s="32"/>
      <c r="AD6" s="32"/>
      <c r="AE6" s="32"/>
      <c r="AF6" s="32"/>
      <c r="AG6" s="32"/>
      <c r="AH6" s="32"/>
      <c r="AZ6" s="31"/>
      <c r="BA6" s="31"/>
      <c r="BB6" s="31"/>
      <c r="BC6" s="31"/>
      <c r="BD6" s="31"/>
      <c r="BE6" s="31"/>
      <c r="BF6" s="31"/>
      <c r="BG6" s="31"/>
      <c r="BH6" s="31"/>
      <c r="BI6" s="31"/>
      <c r="BJ6" s="31"/>
      <c r="BK6" s="31"/>
      <c r="BL6" s="32"/>
      <c r="BM6" s="32"/>
      <c r="BN6" s="32"/>
      <c r="BO6" s="32"/>
      <c r="BP6" s="32"/>
      <c r="BQ6" s="32"/>
    </row>
    <row r="7" spans="1:102" ht="15" customHeight="1">
      <c r="E7" s="74" t="s">
        <v>16</v>
      </c>
      <c r="F7" s="75"/>
      <c r="G7" s="75"/>
      <c r="H7" s="75"/>
      <c r="I7" s="75"/>
      <c r="J7" s="76"/>
      <c r="K7" s="54"/>
      <c r="L7" s="13"/>
      <c r="M7" s="13"/>
      <c r="N7" s="82" t="s">
        <v>17</v>
      </c>
      <c r="O7" s="82"/>
      <c r="Q7" s="31"/>
      <c r="R7" s="31"/>
      <c r="S7" s="31"/>
      <c r="T7" s="31"/>
      <c r="U7" s="31"/>
      <c r="V7" s="31"/>
      <c r="W7" s="31"/>
      <c r="X7" s="31"/>
      <c r="Y7" s="31"/>
      <c r="Z7" s="31"/>
      <c r="AA7" s="31"/>
      <c r="AB7" s="31"/>
      <c r="AC7" s="32"/>
      <c r="AD7" s="32"/>
      <c r="AE7" s="32"/>
      <c r="AF7" s="32"/>
      <c r="AG7" s="32"/>
      <c r="AH7" s="32"/>
      <c r="AZ7" s="31"/>
      <c r="BA7" s="31"/>
      <c r="BB7" s="31"/>
      <c r="BC7" s="31"/>
      <c r="BD7" s="31"/>
      <c r="BE7" s="31"/>
      <c r="BF7" s="31"/>
      <c r="BG7" s="31"/>
      <c r="BH7" s="31"/>
      <c r="BI7" s="31"/>
      <c r="BJ7" s="31"/>
      <c r="BK7" s="31"/>
      <c r="BL7" s="32"/>
      <c r="BM7" s="32"/>
      <c r="BN7" s="32"/>
      <c r="BO7" s="32"/>
      <c r="BP7" s="32"/>
      <c r="BQ7" s="32"/>
    </row>
    <row r="8" spans="1:102" ht="18.75" customHeight="1">
      <c r="A8" s="83" t="s">
        <v>18</v>
      </c>
      <c r="B8" s="84" t="s">
        <v>19</v>
      </c>
      <c r="C8" s="83" t="s">
        <v>20</v>
      </c>
      <c r="E8" s="77"/>
      <c r="F8" s="78"/>
      <c r="G8" s="78"/>
      <c r="H8" s="78"/>
      <c r="I8" s="78"/>
      <c r="J8" s="79"/>
      <c r="K8" s="55"/>
      <c r="L8" s="13"/>
      <c r="M8" s="17"/>
      <c r="N8" s="82"/>
      <c r="O8" s="82"/>
      <c r="P8" s="9"/>
      <c r="Q8" s="34" t="s">
        <v>21</v>
      </c>
      <c r="R8" s="35"/>
      <c r="S8" s="35"/>
      <c r="T8" s="35"/>
      <c r="U8" s="35"/>
      <c r="V8" s="35"/>
      <c r="W8" s="35"/>
      <c r="X8" s="35"/>
      <c r="Y8" s="35"/>
      <c r="Z8" s="35"/>
      <c r="AA8" s="35"/>
      <c r="AB8" s="35"/>
      <c r="AC8" s="35"/>
      <c r="AD8" s="35"/>
      <c r="AE8" s="35"/>
      <c r="AF8" s="35"/>
      <c r="AG8" s="35"/>
      <c r="AH8" s="35"/>
      <c r="AI8" s="36"/>
      <c r="AJ8" s="35"/>
      <c r="AK8" s="35"/>
      <c r="AL8" s="35"/>
      <c r="AM8" s="35"/>
      <c r="AN8" s="35"/>
      <c r="AO8" s="35"/>
      <c r="AP8" s="35"/>
      <c r="AQ8" s="35"/>
      <c r="AR8" s="35"/>
      <c r="AS8" s="35"/>
      <c r="AT8" s="35"/>
      <c r="AU8" s="36"/>
      <c r="AV8" s="71" t="s">
        <v>22</v>
      </c>
      <c r="AW8" s="67" t="s">
        <v>23</v>
      </c>
      <c r="AX8" s="62" t="s">
        <v>24</v>
      </c>
      <c r="AY8" s="37"/>
      <c r="AZ8" s="34" t="s">
        <v>25</v>
      </c>
      <c r="BA8" s="35"/>
      <c r="BB8" s="35"/>
      <c r="BC8" s="35"/>
      <c r="BD8" s="35"/>
      <c r="BE8" s="35"/>
      <c r="BF8" s="35"/>
      <c r="BG8" s="35"/>
      <c r="BH8" s="35"/>
      <c r="BI8" s="35"/>
      <c r="BJ8" s="35"/>
      <c r="BK8" s="35"/>
      <c r="BL8" s="35"/>
      <c r="BM8" s="35"/>
      <c r="BN8" s="35"/>
      <c r="BO8" s="35"/>
      <c r="BP8" s="35"/>
      <c r="BQ8" s="35"/>
      <c r="BR8" s="36"/>
      <c r="BS8" s="35"/>
      <c r="BT8" s="35"/>
      <c r="BU8" s="35"/>
      <c r="BV8" s="35"/>
      <c r="BW8" s="35"/>
      <c r="BX8" s="35"/>
      <c r="BY8" s="35"/>
      <c r="BZ8" s="35"/>
      <c r="CA8" s="35"/>
      <c r="CB8" s="35"/>
      <c r="CC8" s="35"/>
      <c r="CD8" s="36"/>
      <c r="CE8" s="67" t="s">
        <v>23</v>
      </c>
      <c r="CF8" s="62" t="s">
        <v>24</v>
      </c>
      <c r="CG8" s="37"/>
      <c r="CH8" s="61" t="s">
        <v>26</v>
      </c>
      <c r="CI8" s="61" t="s">
        <v>27</v>
      </c>
      <c r="CJ8" s="37"/>
      <c r="CK8" s="61" t="s">
        <v>26</v>
      </c>
      <c r="CL8" s="61" t="s">
        <v>28</v>
      </c>
      <c r="CN8" s="38" t="s">
        <v>29</v>
      </c>
    </row>
    <row r="9" spans="1:102">
      <c r="A9" s="83"/>
      <c r="B9" s="84"/>
      <c r="C9" s="83"/>
      <c r="E9" s="81" t="s">
        <v>30</v>
      </c>
      <c r="F9" s="81"/>
      <c r="G9" s="81"/>
      <c r="H9" s="85" t="s">
        <v>31</v>
      </c>
      <c r="I9" s="85"/>
      <c r="J9" s="85"/>
      <c r="K9" s="73" t="s">
        <v>32</v>
      </c>
      <c r="L9" s="13"/>
      <c r="M9" s="18" t="s">
        <v>33</v>
      </c>
      <c r="N9" s="81" t="s">
        <v>34</v>
      </c>
      <c r="O9" s="81" t="s">
        <v>22</v>
      </c>
      <c r="P9" s="9"/>
      <c r="Q9" s="58">
        <v>1</v>
      </c>
      <c r="R9" s="59"/>
      <c r="S9" s="60"/>
      <c r="T9" s="58">
        <v>2</v>
      </c>
      <c r="U9" s="59"/>
      <c r="V9" s="60"/>
      <c r="W9" s="58">
        <v>3</v>
      </c>
      <c r="X9" s="59"/>
      <c r="Y9" s="60"/>
      <c r="Z9" s="58">
        <v>4</v>
      </c>
      <c r="AA9" s="59"/>
      <c r="AB9" s="60"/>
      <c r="AC9" s="58">
        <v>5</v>
      </c>
      <c r="AD9" s="59"/>
      <c r="AE9" s="60"/>
      <c r="AF9" s="67" t="s">
        <v>34</v>
      </c>
      <c r="AG9" s="58">
        <v>6</v>
      </c>
      <c r="AH9" s="59"/>
      <c r="AI9" s="60"/>
      <c r="AJ9" s="58">
        <v>7</v>
      </c>
      <c r="AK9" s="59"/>
      <c r="AL9" s="60"/>
      <c r="AM9" s="58">
        <v>8</v>
      </c>
      <c r="AN9" s="59"/>
      <c r="AO9" s="60"/>
      <c r="AP9" s="58">
        <v>9</v>
      </c>
      <c r="AQ9" s="59"/>
      <c r="AR9" s="60"/>
      <c r="AS9" s="58">
        <v>10</v>
      </c>
      <c r="AT9" s="59"/>
      <c r="AU9" s="60"/>
      <c r="AV9" s="72"/>
      <c r="AW9" s="68"/>
      <c r="AX9" s="63"/>
      <c r="AY9" s="37"/>
      <c r="AZ9" s="69">
        <v>1</v>
      </c>
      <c r="BA9" s="59"/>
      <c r="BB9" s="60"/>
      <c r="BC9" s="58">
        <v>2</v>
      </c>
      <c r="BD9" s="59"/>
      <c r="BE9" s="60"/>
      <c r="BF9" s="58">
        <v>3</v>
      </c>
      <c r="BG9" s="59"/>
      <c r="BH9" s="60"/>
      <c r="BI9" s="58">
        <v>4</v>
      </c>
      <c r="BJ9" s="59"/>
      <c r="BK9" s="60"/>
      <c r="BL9" s="58">
        <v>5</v>
      </c>
      <c r="BM9" s="59"/>
      <c r="BN9" s="60"/>
      <c r="BO9" s="67" t="s">
        <v>34</v>
      </c>
      <c r="BP9" s="58">
        <v>6</v>
      </c>
      <c r="BQ9" s="59"/>
      <c r="BR9" s="60"/>
      <c r="BS9" s="58">
        <v>7</v>
      </c>
      <c r="BT9" s="59"/>
      <c r="BU9" s="60"/>
      <c r="BV9" s="58">
        <v>8</v>
      </c>
      <c r="BW9" s="59"/>
      <c r="BX9" s="60"/>
      <c r="BY9" s="58">
        <v>9</v>
      </c>
      <c r="BZ9" s="59"/>
      <c r="CA9" s="60"/>
      <c r="CB9" s="58">
        <v>10</v>
      </c>
      <c r="CC9" s="59"/>
      <c r="CD9" s="60"/>
      <c r="CE9" s="68"/>
      <c r="CF9" s="63"/>
      <c r="CG9" s="37"/>
      <c r="CH9" s="61"/>
      <c r="CI9" s="61"/>
      <c r="CJ9" s="37"/>
      <c r="CK9" s="61"/>
      <c r="CL9" s="61"/>
      <c r="CN9" s="39" t="s">
        <v>35</v>
      </c>
      <c r="CO9" s="40" t="s">
        <v>36</v>
      </c>
      <c r="CW9" s="56">
        <v>0</v>
      </c>
      <c r="CX9" s="56" t="str">
        <f>(IF(CO10="","","Perlu peningkatan pemahaman  "))&amp;(IF(CO10="","",CO10&amp;", "))&amp;(IF(CO11="","",CO11&amp;", "))&amp;(IF(CO12="","",CO12&amp;", "))&amp;(IF(CO13="","",CO13&amp;", "))&amp;(IF(CO14="","",CO14&amp;", "))&amp;(IF(CO15="","",CO15&amp;", "))&amp;(IF(CO16="","",CO16&amp;", "))&amp;(IF(CO17="","",CO17&amp;", "))&amp;(IF(CO18="","",CO18&amp;", "))&amp;(IF(CO19="","",CO19&amp;"."))</f>
        <v xml:space="preserve">Perlu peningkatan pemahaman  Teori masuk dan berkembangnya Islam di Indonesia, Kerajaan kerajaan Islam di Indonesia, Bukti bukti kehidupan pengaruh islam yang masih ada pada saat ini, </v>
      </c>
    </row>
    <row r="10" spans="1:102">
      <c r="A10" s="83"/>
      <c r="B10" s="84"/>
      <c r="C10" s="83"/>
      <c r="E10" s="15" t="s">
        <v>37</v>
      </c>
      <c r="F10" s="15" t="s">
        <v>38</v>
      </c>
      <c r="G10" s="15" t="s">
        <v>39</v>
      </c>
      <c r="H10" s="16" t="s">
        <v>37</v>
      </c>
      <c r="I10" s="16" t="s">
        <v>38</v>
      </c>
      <c r="J10" s="16" t="s">
        <v>39</v>
      </c>
      <c r="K10" s="73"/>
      <c r="L10" s="13"/>
      <c r="M10" s="18" t="s">
        <v>40</v>
      </c>
      <c r="N10" s="81"/>
      <c r="O10" s="81"/>
      <c r="P10" s="9"/>
      <c r="Q10" s="41" t="s">
        <v>41</v>
      </c>
      <c r="R10" s="41" t="s">
        <v>42</v>
      </c>
      <c r="S10" s="41" t="s">
        <v>43</v>
      </c>
      <c r="T10" s="41" t="s">
        <v>41</v>
      </c>
      <c r="U10" s="41" t="s">
        <v>42</v>
      </c>
      <c r="V10" s="41" t="s">
        <v>43</v>
      </c>
      <c r="W10" s="41" t="s">
        <v>41</v>
      </c>
      <c r="X10" s="41" t="s">
        <v>42</v>
      </c>
      <c r="Y10" s="41" t="s">
        <v>43</v>
      </c>
      <c r="Z10" s="41" t="s">
        <v>41</v>
      </c>
      <c r="AA10" s="41" t="s">
        <v>42</v>
      </c>
      <c r="AB10" s="41" t="s">
        <v>43</v>
      </c>
      <c r="AC10" s="41" t="s">
        <v>41</v>
      </c>
      <c r="AD10" s="41" t="s">
        <v>42</v>
      </c>
      <c r="AE10" s="41" t="s">
        <v>43</v>
      </c>
      <c r="AF10" s="70"/>
      <c r="AG10" s="41" t="s">
        <v>41</v>
      </c>
      <c r="AH10" s="41" t="s">
        <v>42</v>
      </c>
      <c r="AI10" s="41" t="s">
        <v>43</v>
      </c>
      <c r="AJ10" s="41" t="s">
        <v>41</v>
      </c>
      <c r="AK10" s="41" t="s">
        <v>42</v>
      </c>
      <c r="AL10" s="41" t="s">
        <v>43</v>
      </c>
      <c r="AM10" s="41" t="s">
        <v>41</v>
      </c>
      <c r="AN10" s="41" t="s">
        <v>42</v>
      </c>
      <c r="AO10" s="41" t="s">
        <v>43</v>
      </c>
      <c r="AP10" s="41" t="s">
        <v>41</v>
      </c>
      <c r="AQ10" s="41" t="s">
        <v>42</v>
      </c>
      <c r="AR10" s="41" t="s">
        <v>43</v>
      </c>
      <c r="AS10" s="41" t="s">
        <v>41</v>
      </c>
      <c r="AT10" s="41" t="s">
        <v>42</v>
      </c>
      <c r="AU10" s="41" t="s">
        <v>43</v>
      </c>
      <c r="AV10" s="72"/>
      <c r="AW10" s="68"/>
      <c r="AX10" s="64"/>
      <c r="AY10" s="51"/>
      <c r="AZ10" s="53" t="s">
        <v>44</v>
      </c>
      <c r="BA10" s="52" t="s">
        <v>45</v>
      </c>
      <c r="BB10" s="42" t="s">
        <v>46</v>
      </c>
      <c r="BC10" s="42" t="s">
        <v>44</v>
      </c>
      <c r="BD10" s="42" t="s">
        <v>45</v>
      </c>
      <c r="BE10" s="42" t="s">
        <v>46</v>
      </c>
      <c r="BF10" s="42" t="s">
        <v>44</v>
      </c>
      <c r="BG10" s="42" t="s">
        <v>45</v>
      </c>
      <c r="BH10" s="42" t="s">
        <v>46</v>
      </c>
      <c r="BI10" s="42" t="s">
        <v>44</v>
      </c>
      <c r="BJ10" s="42" t="s">
        <v>45</v>
      </c>
      <c r="BK10" s="42" t="s">
        <v>46</v>
      </c>
      <c r="BL10" s="42" t="s">
        <v>44</v>
      </c>
      <c r="BM10" s="42" t="s">
        <v>45</v>
      </c>
      <c r="BN10" s="42" t="s">
        <v>46</v>
      </c>
      <c r="BO10" s="70"/>
      <c r="BP10" s="42" t="s">
        <v>44</v>
      </c>
      <c r="BQ10" s="42" t="s">
        <v>45</v>
      </c>
      <c r="BR10" s="42" t="s">
        <v>46</v>
      </c>
      <c r="BS10" s="42" t="s">
        <v>44</v>
      </c>
      <c r="BT10" s="42" t="s">
        <v>45</v>
      </c>
      <c r="BU10" s="42" t="s">
        <v>46</v>
      </c>
      <c r="BV10" s="42" t="s">
        <v>44</v>
      </c>
      <c r="BW10" s="42" t="s">
        <v>45</v>
      </c>
      <c r="BX10" s="42" t="s">
        <v>46</v>
      </c>
      <c r="BY10" s="42" t="s">
        <v>44</v>
      </c>
      <c r="BZ10" s="42" t="s">
        <v>45</v>
      </c>
      <c r="CA10" s="42" t="s">
        <v>46</v>
      </c>
      <c r="CB10" s="42" t="s">
        <v>44</v>
      </c>
      <c r="CC10" s="42" t="s">
        <v>45</v>
      </c>
      <c r="CD10" s="42" t="s">
        <v>46</v>
      </c>
      <c r="CE10" s="68"/>
      <c r="CF10" s="64"/>
      <c r="CG10" s="37"/>
      <c r="CH10" s="61"/>
      <c r="CI10" s="61"/>
      <c r="CJ10" s="37"/>
      <c r="CK10" s="61"/>
      <c r="CL10" s="61"/>
      <c r="CN10" s="43">
        <v>1</v>
      </c>
      <c r="CO10" s="57" t="s">
        <v>198</v>
      </c>
      <c r="CW10" s="56">
        <v>1</v>
      </c>
      <c r="CX10" s="56" t="str">
        <f>(IF(CO10="","","Memiliki kemampuan pemahanan "))&amp;(IF(CO11="","",CO11&amp;", "))&amp;(IF(CO12="","",CO12&amp;", "))&amp;(IF(CO13="","",CO13&amp;", "))&amp;(IF(CO14="","",CO14&amp;", "))&amp;(IF(CO15="","",CO15&amp;", "))&amp;(IF(CO16="","",CO16&amp;", "))&amp;(IF(CO17="","",CO17&amp;", "))&amp;(IF(CO18="","",CO18&amp;", "))&amp;(IF(CO19="","",CO19&amp;", "))&amp;(IF(CO10="","","Masih perlu peningkatan pemahaman "&amp;CO10&amp;"."))</f>
        <v>Memiliki kemampuan pemahanan Kerajaan kerajaan Islam di Indonesia, Bukti bukti kehidupan pengaruh islam yang masih ada pada saat ini, Masih perlu peningkatan pemahaman Teori masuk dan berkembangnya Islam di Indonesia.</v>
      </c>
    </row>
    <row r="11" spans="1:102">
      <c r="A11" s="8">
        <v>1</v>
      </c>
      <c r="B11" s="8">
        <v>35051</v>
      </c>
      <c r="C11" s="8" t="s">
        <v>165</v>
      </c>
      <c r="E11" s="50">
        <f t="shared" ref="E11:E42" si="0">AX11</f>
        <v>82</v>
      </c>
      <c r="F11" s="8" t="str">
        <f t="shared" ref="F11:F42" si="1">IF(E11="","",IF(E11&lt;=69,"D",IF(E11&lt;=75,"C",IF(E11&lt;=90,"B",IF(E11&lt;=100,"A","E")))))</f>
        <v>B</v>
      </c>
      <c r="G11" s="8" t="str">
        <f t="shared" ref="G11:G42" si="2">CI11</f>
        <v xml:space="preserve">Memiliki kemampuan pemahanan Teori masuk dan berkembangnya Islam di Indonesia, Kerajaan kerajaan Islam di Indonesia, Bukti bukti kehidupan pengaruh islam yang masih ada pada saat ini, </v>
      </c>
      <c r="H11" s="50">
        <f t="shared" ref="H11:H42" si="3">CF11</f>
        <v>82</v>
      </c>
      <c r="I11" s="8" t="str">
        <f t="shared" ref="I11:I42" si="4">IF(H11="","",IF(H11&lt;=69,"D",IF(H11&lt;=75,"C",IF(H11&lt;=90,"B",IF(H11&lt;=100,"A","E")))))</f>
        <v>B</v>
      </c>
      <c r="J11" s="8" t="str">
        <f t="shared" ref="J11:J42" si="5">CL11</f>
        <v xml:space="preserve">Memiliki keterampilan Teori masuk dan berkembangnya Islam di Indonesia, Kerajaan kerajaan Islam di Indonesia, Bukti bukti kehidupan pengaruh islam yang masih ada pada saat ini, </v>
      </c>
      <c r="K11" s="8"/>
      <c r="L11" s="13"/>
      <c r="M11" s="14"/>
      <c r="N11" s="44">
        <f t="shared" ref="N11:N42" si="6">AF11</f>
        <v>81</v>
      </c>
      <c r="O11" s="44">
        <f t="shared" ref="O11:O42" si="7">IF(COUNTBLANK(AV11:AV11),"",AV11)</f>
        <v>80</v>
      </c>
      <c r="Q11" s="44">
        <v>80</v>
      </c>
      <c r="R11" s="44"/>
      <c r="S11" s="45">
        <v>80</v>
      </c>
      <c r="T11" s="44">
        <v>85</v>
      </c>
      <c r="U11" s="44"/>
      <c r="V11" s="45">
        <v>80</v>
      </c>
      <c r="W11" s="44"/>
      <c r="X11" s="44"/>
      <c r="Y11" s="45"/>
      <c r="Z11" s="44"/>
      <c r="AA11" s="44"/>
      <c r="AB11" s="45"/>
      <c r="AC11" s="44"/>
      <c r="AD11" s="44"/>
      <c r="AE11" s="45"/>
      <c r="AF11" s="45">
        <f t="shared" ref="AF11:AF42" si="8">IF(AND(Q11="",R11="",S11=""),"",ROUND(AVERAGE(Q11:AE11),0))</f>
        <v>81</v>
      </c>
      <c r="AG11" s="44">
        <v>85</v>
      </c>
      <c r="AH11" s="44"/>
      <c r="AI11" s="45">
        <v>85</v>
      </c>
      <c r="AJ11" s="44"/>
      <c r="AK11" s="44"/>
      <c r="AL11" s="45"/>
      <c r="AM11" s="44"/>
      <c r="AN11" s="44"/>
      <c r="AO11" s="45"/>
      <c r="AP11" s="44"/>
      <c r="AQ11" s="44"/>
      <c r="AR11" s="45"/>
      <c r="AS11" s="44"/>
      <c r="AT11" s="44"/>
      <c r="AU11" s="45"/>
      <c r="AV11" s="44">
        <v>80</v>
      </c>
      <c r="AW11" s="46">
        <f t="shared" ref="AW11:AW42" si="9">IF(AV11="","",AVERAGE(Q11:AE11,AG11:AV11))</f>
        <v>82.142857142857139</v>
      </c>
      <c r="AX11" s="47">
        <f t="shared" ref="AX11:AX42" si="10">IF(AW11="","",ROUND(AW11,0))</f>
        <v>82</v>
      </c>
      <c r="AY11" s="48"/>
      <c r="AZ11" s="57"/>
      <c r="BA11" s="57">
        <v>80</v>
      </c>
      <c r="BB11" s="57"/>
      <c r="BC11" s="57"/>
      <c r="BD11" s="45">
        <v>80</v>
      </c>
      <c r="BE11" s="57"/>
      <c r="BF11" s="57"/>
      <c r="BG11" s="57"/>
      <c r="BH11" s="57"/>
      <c r="BI11" s="57"/>
      <c r="BJ11" s="57"/>
      <c r="BK11" s="57"/>
      <c r="BL11" s="57"/>
      <c r="BM11" s="57"/>
      <c r="BN11" s="57"/>
      <c r="BO11" s="45">
        <f t="shared" ref="BO11:BO42" si="11">IF(AND(BB11="",BA11="",AZ11=""),"",ROUND(AVERAGE(AZ11:BN11),0))</f>
        <v>80</v>
      </c>
      <c r="BP11" s="44"/>
      <c r="BQ11" s="44">
        <v>85</v>
      </c>
      <c r="BR11" s="45"/>
      <c r="BS11" s="44"/>
      <c r="BT11" s="44"/>
      <c r="BU11" s="45"/>
      <c r="BV11" s="44"/>
      <c r="BW11" s="44"/>
      <c r="BX11" s="45"/>
      <c r="BY11" s="44"/>
      <c r="BZ11" s="44"/>
      <c r="CA11" s="45"/>
      <c r="CB11" s="44"/>
      <c r="CC11" s="44"/>
      <c r="CD11" s="45"/>
      <c r="CE11" s="46">
        <f t="shared" ref="CE11:CE42" si="12">IF(AND(BP11="",BQ11="",BR11=""),"",AVERAGE(AZ11:BN11,BP11:CD11))</f>
        <v>81.666666666666671</v>
      </c>
      <c r="CF11" s="47">
        <f t="shared" ref="CF11:CF42" si="13">IF(CE11="","",ROUND(CE11,0))</f>
        <v>82</v>
      </c>
      <c r="CG11" s="48"/>
      <c r="CH11" s="57">
        <v>7</v>
      </c>
      <c r="CI11" s="49" t="str">
        <f t="shared" ref="CI11:CI42" si="14">IF(CH11="","",VLOOKUP(CH11,$CW$9:$CX$20,2,0))</f>
        <v xml:space="preserve">Memiliki kemampuan pemahanan Teori masuk dan berkembangnya Islam di Indonesia, Kerajaan kerajaan Islam di Indonesia, Bukti bukti kehidupan pengaruh islam yang masih ada pada saat ini, </v>
      </c>
      <c r="CJ11" s="48"/>
      <c r="CK11" s="57">
        <v>7</v>
      </c>
      <c r="CL11" s="49" t="str">
        <f t="shared" ref="CL11:CL42" si="15">IF(CK11="","",VLOOKUP(CK11,$CW$22:$CX$33,2,0))</f>
        <v xml:space="preserve">Memiliki keterampilan Teori masuk dan berkembangnya Islam di Indonesia, Kerajaan kerajaan Islam di Indonesia, Bukti bukti kehidupan pengaruh islam yang masih ada pada saat ini, </v>
      </c>
      <c r="CN11" s="43">
        <v>2</v>
      </c>
      <c r="CO11" s="57" t="s">
        <v>199</v>
      </c>
      <c r="CQ11" s="65" t="s">
        <v>48</v>
      </c>
      <c r="CR11" s="65"/>
      <c r="CS11" s="65"/>
      <c r="CW11" s="56">
        <v>2</v>
      </c>
      <c r="CX11" s="56" t="str">
        <f>(IF(CO11="","","Memiliki kemampuan pemahanan "))&amp;(IF(CO10="","",CO10&amp;", "))&amp;(IF(CO12="","",CO12&amp;", "))&amp;(IF(CO13="","",CO13&amp;", "))&amp;(IF(CO14="","",CO14&amp;", "))&amp;(IF(CO15="","",CO15&amp;", "))&amp;(IF(CO16="","",CO16&amp;", "))&amp;(IF(CO17="","",CO17&amp;", "))&amp;(IF(CO18="","",CO18&amp;", "))&amp;(IF(CO19="","",CO19&amp;", "))&amp;(IF(CO11="","","Masih perlu peningkatan pemahaman "&amp;CO11&amp;"."))</f>
        <v>Memiliki kemampuan pemahanan Teori masuk dan berkembangnya Islam di Indonesia, Bukti bukti kehidupan pengaruh islam yang masih ada pada saat ini, Masih perlu peningkatan pemahaman Kerajaan kerajaan Islam di Indonesia.</v>
      </c>
    </row>
    <row r="12" spans="1:102">
      <c r="A12" s="8">
        <v>2</v>
      </c>
      <c r="B12" s="8">
        <v>35052</v>
      </c>
      <c r="C12" s="8" t="s">
        <v>166</v>
      </c>
      <c r="E12" s="50">
        <f t="shared" si="0"/>
        <v>84</v>
      </c>
      <c r="F12" s="8" t="str">
        <f t="shared" si="1"/>
        <v>B</v>
      </c>
      <c r="G12" s="8" t="str">
        <f t="shared" si="2"/>
        <v xml:space="preserve">Memiliki kemampuan pemahanan Teori masuk dan berkembangnya Islam di Indonesia, Kerajaan kerajaan Islam di Indonesia, Bukti bukti kehidupan pengaruh islam yang masih ada pada saat ini, </v>
      </c>
      <c r="H12" s="50">
        <f t="shared" si="3"/>
        <v>85</v>
      </c>
      <c r="I12" s="8" t="str">
        <f t="shared" si="4"/>
        <v>B</v>
      </c>
      <c r="J12" s="8" t="str">
        <f t="shared" si="5"/>
        <v xml:space="preserve">Memiliki keterampilan Teori masuk dan berkembangnya Islam di Indonesia, Kerajaan kerajaan Islam di Indonesia, Bukti bukti kehidupan pengaruh islam yang masih ada pada saat ini, </v>
      </c>
      <c r="K12" s="8"/>
      <c r="L12" s="13"/>
      <c r="M12" s="14"/>
      <c r="N12" s="44">
        <f t="shared" si="6"/>
        <v>84</v>
      </c>
      <c r="O12" s="44">
        <f t="shared" si="7"/>
        <v>85</v>
      </c>
      <c r="Q12" s="44">
        <v>80</v>
      </c>
      <c r="R12" s="44"/>
      <c r="S12" s="45">
        <v>85</v>
      </c>
      <c r="T12" s="44">
        <v>85</v>
      </c>
      <c r="U12" s="44"/>
      <c r="V12" s="45">
        <v>85</v>
      </c>
      <c r="W12" s="44"/>
      <c r="X12" s="44"/>
      <c r="Y12" s="45"/>
      <c r="Z12" s="44"/>
      <c r="AA12" s="44"/>
      <c r="AB12" s="45"/>
      <c r="AC12" s="44"/>
      <c r="AD12" s="44"/>
      <c r="AE12" s="45"/>
      <c r="AF12" s="45">
        <f t="shared" si="8"/>
        <v>84</v>
      </c>
      <c r="AG12" s="44">
        <v>85</v>
      </c>
      <c r="AH12" s="44"/>
      <c r="AI12" s="45">
        <v>85</v>
      </c>
      <c r="AJ12" s="44"/>
      <c r="AK12" s="44"/>
      <c r="AL12" s="45"/>
      <c r="AM12" s="44"/>
      <c r="AN12" s="44"/>
      <c r="AO12" s="45"/>
      <c r="AP12" s="44"/>
      <c r="AQ12" s="44"/>
      <c r="AR12" s="45"/>
      <c r="AS12" s="44"/>
      <c r="AT12" s="44"/>
      <c r="AU12" s="45"/>
      <c r="AV12" s="44">
        <v>85</v>
      </c>
      <c r="AW12" s="46">
        <f t="shared" si="9"/>
        <v>84.285714285714292</v>
      </c>
      <c r="AX12" s="47">
        <f t="shared" si="10"/>
        <v>84</v>
      </c>
      <c r="AY12" s="48"/>
      <c r="AZ12" s="57"/>
      <c r="BA12" s="57">
        <v>85</v>
      </c>
      <c r="BB12" s="57"/>
      <c r="BC12" s="57"/>
      <c r="BD12" s="45">
        <v>85</v>
      </c>
      <c r="BE12" s="57"/>
      <c r="BF12" s="57"/>
      <c r="BG12" s="57"/>
      <c r="BH12" s="57"/>
      <c r="BI12" s="57"/>
      <c r="BJ12" s="57"/>
      <c r="BK12" s="57"/>
      <c r="BL12" s="57"/>
      <c r="BM12" s="57"/>
      <c r="BN12" s="57"/>
      <c r="BO12" s="45">
        <f t="shared" si="11"/>
        <v>85</v>
      </c>
      <c r="BP12" s="44"/>
      <c r="BQ12" s="44">
        <v>85</v>
      </c>
      <c r="BR12" s="45"/>
      <c r="BS12" s="44"/>
      <c r="BT12" s="44"/>
      <c r="BU12" s="45"/>
      <c r="BV12" s="44"/>
      <c r="BW12" s="44"/>
      <c r="BX12" s="45"/>
      <c r="BY12" s="44"/>
      <c r="BZ12" s="44"/>
      <c r="CA12" s="45"/>
      <c r="CB12" s="44"/>
      <c r="CC12" s="44"/>
      <c r="CD12" s="45"/>
      <c r="CE12" s="46">
        <f t="shared" si="12"/>
        <v>85</v>
      </c>
      <c r="CF12" s="47">
        <f t="shared" si="13"/>
        <v>85</v>
      </c>
      <c r="CG12" s="48"/>
      <c r="CH12" s="57">
        <v>7</v>
      </c>
      <c r="CI12" s="49" t="str">
        <f t="shared" si="14"/>
        <v xml:space="preserve">Memiliki kemampuan pemahanan Teori masuk dan berkembangnya Islam di Indonesia, Kerajaan kerajaan Islam di Indonesia, Bukti bukti kehidupan pengaruh islam yang masih ada pada saat ini, </v>
      </c>
      <c r="CJ12" s="48"/>
      <c r="CK12" s="57">
        <v>7</v>
      </c>
      <c r="CL12" s="49" t="str">
        <f t="shared" si="15"/>
        <v xml:space="preserve">Memiliki keterampilan Teori masuk dan berkembangnya Islam di Indonesia, Kerajaan kerajaan Islam di Indonesia, Bukti bukti kehidupan pengaruh islam yang masih ada pada saat ini, </v>
      </c>
      <c r="CN12" s="43">
        <v>3</v>
      </c>
      <c r="CO12" s="57"/>
      <c r="CQ12" s="19" t="s">
        <v>50</v>
      </c>
      <c r="CR12" s="20" t="s">
        <v>51</v>
      </c>
      <c r="CS12" s="20" t="s">
        <v>52</v>
      </c>
      <c r="CW12" s="56">
        <v>3</v>
      </c>
      <c r="CX12" s="56" t="str">
        <f>(IF(CO11="","","Memiliki kemampuan pemahanan "))&amp;(IF(CO10="","",CO10&amp;", "))&amp;(IF(CO11="","",CO11&amp;", "))&amp;(IF(CO13="","",CO13&amp;", "))&amp;(IF(CO14="","",CO14&amp;", "))&amp;(IF(CO15="","",CO15&amp;", "))&amp;(IF(CO16="","",CO16&amp;", "))&amp;(IF(CO17="","",CO17&amp;", "))&amp;(IF(CO18="","",CO18&amp;", "))&amp;(IF(CO19="","",CO19&amp;", "))&amp;(IF(CO12="","","Masih perlu peningkatan pemahaman "&amp;CO12&amp;"."))</f>
        <v xml:space="preserve">Memiliki kemampuan pemahanan Teori masuk dan berkembangnya Islam di Indonesia, Kerajaan kerajaan Islam di Indonesia, Bukti bukti kehidupan pengaruh islam yang masih ada pada saat ini, </v>
      </c>
    </row>
    <row r="13" spans="1:102">
      <c r="A13" s="8">
        <v>3</v>
      </c>
      <c r="B13" s="8">
        <v>35053</v>
      </c>
      <c r="C13" s="8" t="s">
        <v>167</v>
      </c>
      <c r="E13" s="50">
        <f t="shared" si="0"/>
        <v>86</v>
      </c>
      <c r="F13" s="8" t="str">
        <f t="shared" si="1"/>
        <v>B</v>
      </c>
      <c r="G13" s="8" t="str">
        <f t="shared" si="2"/>
        <v xml:space="preserve">Memiliki kemampuan pemahanan Teori masuk dan berkembangnya Islam di Indonesia, Kerajaan kerajaan Islam di Indonesia, Bukti bukti kehidupan pengaruh islam yang masih ada pada saat ini, </v>
      </c>
      <c r="H13" s="50">
        <f t="shared" si="3"/>
        <v>92</v>
      </c>
      <c r="I13" s="8" t="str">
        <f t="shared" si="4"/>
        <v>A</v>
      </c>
      <c r="J13" s="8" t="str">
        <f t="shared" si="5"/>
        <v xml:space="preserve">Memiliki keterampilan Teori masuk dan berkembangnya Islam di Indonesia, Kerajaan kerajaan Islam di Indonesia, Bukti bukti kehidupan pengaruh islam yang masih ada pada saat ini, </v>
      </c>
      <c r="K13" s="8"/>
      <c r="L13" s="13"/>
      <c r="M13" s="14"/>
      <c r="N13" s="44">
        <f t="shared" si="6"/>
        <v>91</v>
      </c>
      <c r="O13" s="44">
        <f t="shared" si="7"/>
        <v>85</v>
      </c>
      <c r="Q13" s="44">
        <v>90</v>
      </c>
      <c r="R13" s="44"/>
      <c r="S13" s="45">
        <v>95</v>
      </c>
      <c r="T13" s="44">
        <v>85</v>
      </c>
      <c r="U13" s="44"/>
      <c r="V13" s="45">
        <v>95</v>
      </c>
      <c r="W13" s="44"/>
      <c r="X13" s="44"/>
      <c r="Y13" s="45"/>
      <c r="Z13" s="44"/>
      <c r="AA13" s="44"/>
      <c r="AB13" s="45"/>
      <c r="AC13" s="44"/>
      <c r="AD13" s="44"/>
      <c r="AE13" s="45"/>
      <c r="AF13" s="45">
        <f t="shared" si="8"/>
        <v>91</v>
      </c>
      <c r="AG13" s="44">
        <v>75</v>
      </c>
      <c r="AH13" s="44"/>
      <c r="AI13" s="45">
        <v>75</v>
      </c>
      <c r="AJ13" s="44"/>
      <c r="AK13" s="44"/>
      <c r="AL13" s="45"/>
      <c r="AM13" s="44"/>
      <c r="AN13" s="44"/>
      <c r="AO13" s="45"/>
      <c r="AP13" s="44"/>
      <c r="AQ13" s="44"/>
      <c r="AR13" s="45"/>
      <c r="AS13" s="44"/>
      <c r="AT13" s="44"/>
      <c r="AU13" s="45"/>
      <c r="AV13" s="44">
        <v>85</v>
      </c>
      <c r="AW13" s="46">
        <f t="shared" si="9"/>
        <v>85.714285714285708</v>
      </c>
      <c r="AX13" s="47">
        <f t="shared" si="10"/>
        <v>86</v>
      </c>
      <c r="AY13" s="48"/>
      <c r="AZ13" s="57"/>
      <c r="BA13" s="57">
        <v>95</v>
      </c>
      <c r="BB13" s="57"/>
      <c r="BC13" s="57"/>
      <c r="BD13" s="45">
        <v>95</v>
      </c>
      <c r="BE13" s="57"/>
      <c r="BF13" s="57"/>
      <c r="BG13" s="57"/>
      <c r="BH13" s="57"/>
      <c r="BI13" s="57"/>
      <c r="BJ13" s="57"/>
      <c r="BK13" s="57"/>
      <c r="BL13" s="57"/>
      <c r="BM13" s="57"/>
      <c r="BN13" s="57"/>
      <c r="BO13" s="45">
        <f t="shared" si="11"/>
        <v>95</v>
      </c>
      <c r="BP13" s="44"/>
      <c r="BQ13" s="44">
        <v>85</v>
      </c>
      <c r="BR13" s="45"/>
      <c r="BS13" s="44"/>
      <c r="BT13" s="44"/>
      <c r="BU13" s="45"/>
      <c r="BV13" s="44"/>
      <c r="BW13" s="44"/>
      <c r="BX13" s="45"/>
      <c r="BY13" s="44"/>
      <c r="BZ13" s="44"/>
      <c r="CA13" s="45"/>
      <c r="CB13" s="44"/>
      <c r="CC13" s="44"/>
      <c r="CD13" s="45"/>
      <c r="CE13" s="46">
        <f t="shared" si="12"/>
        <v>91.666666666666671</v>
      </c>
      <c r="CF13" s="47">
        <f t="shared" si="13"/>
        <v>92</v>
      </c>
      <c r="CG13" s="48"/>
      <c r="CH13" s="57">
        <v>7</v>
      </c>
      <c r="CI13" s="49" t="str">
        <f t="shared" si="14"/>
        <v xml:space="preserve">Memiliki kemampuan pemahanan Teori masuk dan berkembangnya Islam di Indonesia, Kerajaan kerajaan Islam di Indonesia, Bukti bukti kehidupan pengaruh islam yang masih ada pada saat ini, </v>
      </c>
      <c r="CJ13" s="48"/>
      <c r="CK13" s="57">
        <v>7</v>
      </c>
      <c r="CL13" s="49" t="str">
        <f t="shared" si="15"/>
        <v xml:space="preserve">Memiliki keterampilan Teori masuk dan berkembangnya Islam di Indonesia, Kerajaan kerajaan Islam di Indonesia, Bukti bukti kehidupan pengaruh islam yang masih ada pada saat ini, </v>
      </c>
      <c r="CN13" s="43">
        <v>4</v>
      </c>
      <c r="CO13" s="57"/>
      <c r="CQ13" s="21">
        <v>0</v>
      </c>
      <c r="CR13" s="22">
        <v>69</v>
      </c>
      <c r="CS13" s="23" t="s">
        <v>54</v>
      </c>
      <c r="CW13" s="56">
        <v>4</v>
      </c>
      <c r="CX13" s="56" t="str">
        <f>(IF(CO11="","","Memiliki kemampuan pemahanan "))&amp;(IF(CO10="","",CO10&amp;", "))&amp;(IF(CO11="","",CO11&amp;", "))&amp;(IF(CO12="","",CO12&amp;", "))&amp;(IF(CO14="","",CO14&amp;", "))&amp;(IF(CO15="","",CO15&amp;", "))&amp;(IF(CO16="","",CO16&amp;", "))&amp;(IF(CO17="","",CO17&amp;", "))&amp;(IF(CO18="","",CO18&amp;", "))&amp;(IF(CO19="","",CO19&amp;", "))&amp;(IF(CO13="","","Masih perlu peningkatan pemahaman "&amp;CO13&amp;"."))</f>
        <v xml:space="preserve">Memiliki kemampuan pemahanan Teori masuk dan berkembangnya Islam di Indonesia, Kerajaan kerajaan Islam di Indonesia, Bukti bukti kehidupan pengaruh islam yang masih ada pada saat ini, </v>
      </c>
    </row>
    <row r="14" spans="1:102">
      <c r="A14" s="8">
        <v>4</v>
      </c>
      <c r="B14" s="8">
        <v>35054</v>
      </c>
      <c r="C14" s="8" t="s">
        <v>168</v>
      </c>
      <c r="E14" s="50">
        <f t="shared" si="0"/>
        <v>77</v>
      </c>
      <c r="F14" s="8" t="str">
        <f t="shared" si="1"/>
        <v>B</v>
      </c>
      <c r="G14" s="8" t="str">
        <f t="shared" si="2"/>
        <v xml:space="preserve">Memiliki kemampuan pemahanan Teori masuk dan berkembangnya Islam di Indonesia, Kerajaan kerajaan Islam di Indonesia, Bukti bukti kehidupan pengaruh islam yang masih ada pada saat ini, </v>
      </c>
      <c r="H14" s="50">
        <f t="shared" si="3"/>
        <v>77</v>
      </c>
      <c r="I14" s="8" t="str">
        <f t="shared" si="4"/>
        <v>B</v>
      </c>
      <c r="J14" s="8" t="str">
        <f t="shared" si="5"/>
        <v xml:space="preserve">Memiliki keterampilan Teori masuk dan berkembangnya Islam di Indonesia, Kerajaan kerajaan Islam di Indonesia, Bukti bukti kehidupan pengaruh islam yang masih ada pada saat ini, </v>
      </c>
      <c r="K14" s="8"/>
      <c r="L14" s="13"/>
      <c r="M14" s="14"/>
      <c r="N14" s="44">
        <f t="shared" si="6"/>
        <v>79</v>
      </c>
      <c r="O14" s="44">
        <f t="shared" si="7"/>
        <v>75</v>
      </c>
      <c r="Q14" s="44">
        <v>76</v>
      </c>
      <c r="R14" s="44"/>
      <c r="S14" s="45">
        <v>80</v>
      </c>
      <c r="T14" s="44">
        <v>80</v>
      </c>
      <c r="U14" s="44"/>
      <c r="V14" s="45">
        <v>80</v>
      </c>
      <c r="W14" s="44"/>
      <c r="X14" s="44"/>
      <c r="Y14" s="45"/>
      <c r="Z14" s="44"/>
      <c r="AA14" s="44"/>
      <c r="AB14" s="45"/>
      <c r="AC14" s="44"/>
      <c r="AD14" s="44"/>
      <c r="AE14" s="45"/>
      <c r="AF14" s="45">
        <f t="shared" si="8"/>
        <v>79</v>
      </c>
      <c r="AG14" s="44">
        <v>75</v>
      </c>
      <c r="AH14" s="44"/>
      <c r="AI14" s="45">
        <v>75</v>
      </c>
      <c r="AJ14" s="44"/>
      <c r="AK14" s="44"/>
      <c r="AL14" s="45"/>
      <c r="AM14" s="44"/>
      <c r="AN14" s="44"/>
      <c r="AO14" s="45"/>
      <c r="AP14" s="44"/>
      <c r="AQ14" s="44"/>
      <c r="AR14" s="45"/>
      <c r="AS14" s="44"/>
      <c r="AT14" s="44"/>
      <c r="AU14" s="45"/>
      <c r="AV14" s="44">
        <v>75</v>
      </c>
      <c r="AW14" s="46">
        <f t="shared" si="9"/>
        <v>77.285714285714292</v>
      </c>
      <c r="AX14" s="47">
        <f t="shared" si="10"/>
        <v>77</v>
      </c>
      <c r="AY14" s="48"/>
      <c r="AZ14" s="57"/>
      <c r="BA14" s="57">
        <v>80</v>
      </c>
      <c r="BB14" s="57"/>
      <c r="BC14" s="57"/>
      <c r="BD14" s="45">
        <v>80</v>
      </c>
      <c r="BE14" s="57"/>
      <c r="BF14" s="57"/>
      <c r="BG14" s="57"/>
      <c r="BH14" s="57"/>
      <c r="BI14" s="57"/>
      <c r="BJ14" s="57"/>
      <c r="BK14" s="57"/>
      <c r="BL14" s="57"/>
      <c r="BM14" s="57"/>
      <c r="BN14" s="57"/>
      <c r="BO14" s="45">
        <f t="shared" si="11"/>
        <v>80</v>
      </c>
      <c r="BP14" s="44"/>
      <c r="BQ14" s="44">
        <v>70</v>
      </c>
      <c r="BR14" s="45"/>
      <c r="BS14" s="44"/>
      <c r="BT14" s="44"/>
      <c r="BU14" s="45"/>
      <c r="BV14" s="44"/>
      <c r="BW14" s="44"/>
      <c r="BX14" s="45"/>
      <c r="BY14" s="44"/>
      <c r="BZ14" s="44"/>
      <c r="CA14" s="45"/>
      <c r="CB14" s="44"/>
      <c r="CC14" s="44"/>
      <c r="CD14" s="45"/>
      <c r="CE14" s="46">
        <f t="shared" si="12"/>
        <v>76.666666666666671</v>
      </c>
      <c r="CF14" s="47">
        <f t="shared" si="13"/>
        <v>77</v>
      </c>
      <c r="CG14" s="48"/>
      <c r="CH14" s="57">
        <v>7</v>
      </c>
      <c r="CI14" s="49" t="str">
        <f t="shared" si="14"/>
        <v xml:space="preserve">Memiliki kemampuan pemahanan Teori masuk dan berkembangnya Islam di Indonesia, Kerajaan kerajaan Islam di Indonesia, Bukti bukti kehidupan pengaruh islam yang masih ada pada saat ini, </v>
      </c>
      <c r="CJ14" s="48"/>
      <c r="CK14" s="57">
        <v>7</v>
      </c>
      <c r="CL14" s="49" t="str">
        <f t="shared" si="15"/>
        <v xml:space="preserve">Memiliki keterampilan Teori masuk dan berkembangnya Islam di Indonesia, Kerajaan kerajaan Islam di Indonesia, Bukti bukti kehidupan pengaruh islam yang masih ada pada saat ini, </v>
      </c>
      <c r="CN14" s="43">
        <v>5</v>
      </c>
      <c r="CO14" s="57"/>
      <c r="CQ14" s="21">
        <v>70</v>
      </c>
      <c r="CR14" s="24">
        <v>75</v>
      </c>
      <c r="CS14" s="25" t="s">
        <v>56</v>
      </c>
      <c r="CW14" s="56">
        <v>5</v>
      </c>
      <c r="CX14" s="56" t="str">
        <f>(IF(CO11="","","Memiliki kemampuan pemahanan "))&amp;(IF(CO10="","",CO10&amp;", "))&amp;(IF(CO11="","",CO11&amp;", "))&amp;(IF(CO12="","",CO12&amp;", "))&amp;(IF(CO13="","",CO13&amp;", "))&amp;(IF(CO15="","",CO15&amp;", "))&amp;(IF(CO16="","",CO16&amp;", "))&amp;(IF(CO17="","",CO17&amp;", "))&amp;(IF(CO18="","",CO18&amp;", "))&amp;(IF(CO19="","",CO19&amp;", "))&amp;(IF(CO14="","","Masih perlu peningkatan pemahaman "&amp;CO14&amp;"."))</f>
        <v xml:space="preserve">Memiliki kemampuan pemahanan Teori masuk dan berkembangnya Islam di Indonesia, Kerajaan kerajaan Islam di Indonesia, Bukti bukti kehidupan pengaruh islam yang masih ada pada saat ini, </v>
      </c>
    </row>
    <row r="15" spans="1:102">
      <c r="A15" s="8">
        <v>5</v>
      </c>
      <c r="B15" s="8">
        <v>35055</v>
      </c>
      <c r="C15" s="8" t="s">
        <v>169</v>
      </c>
      <c r="E15" s="50">
        <f t="shared" si="0"/>
        <v>81</v>
      </c>
      <c r="F15" s="8" t="str">
        <f t="shared" si="1"/>
        <v>B</v>
      </c>
      <c r="G15" s="8" t="str">
        <f t="shared" si="2"/>
        <v xml:space="preserve">Memiliki kemampuan pemahanan Teori masuk dan berkembangnya Islam di Indonesia, Kerajaan kerajaan Islam di Indonesia, Bukti bukti kehidupan pengaruh islam yang masih ada pada saat ini, </v>
      </c>
      <c r="H15" s="50">
        <f t="shared" si="3"/>
        <v>82</v>
      </c>
      <c r="I15" s="8" t="str">
        <f t="shared" si="4"/>
        <v>B</v>
      </c>
      <c r="J15" s="8" t="str">
        <f t="shared" si="5"/>
        <v xml:space="preserve">Memiliki keterampilan Teori masuk dan berkembangnya Islam di Indonesia, Kerajaan kerajaan Islam di Indonesia, Bukti bukti kehidupan pengaruh islam yang masih ada pada saat ini, </v>
      </c>
      <c r="K15" s="8"/>
      <c r="L15" s="13"/>
      <c r="M15" s="14"/>
      <c r="N15" s="44">
        <f t="shared" si="6"/>
        <v>79</v>
      </c>
      <c r="O15" s="44">
        <f t="shared" si="7"/>
        <v>80</v>
      </c>
      <c r="Q15" s="44">
        <v>80</v>
      </c>
      <c r="R15" s="44"/>
      <c r="S15" s="45">
        <v>80</v>
      </c>
      <c r="T15" s="44">
        <v>76</v>
      </c>
      <c r="U15" s="44"/>
      <c r="V15" s="45">
        <v>80</v>
      </c>
      <c r="W15" s="44"/>
      <c r="X15" s="44"/>
      <c r="Y15" s="45"/>
      <c r="Z15" s="44"/>
      <c r="AA15" s="44"/>
      <c r="AB15" s="45"/>
      <c r="AC15" s="44"/>
      <c r="AD15" s="44"/>
      <c r="AE15" s="45"/>
      <c r="AF15" s="45">
        <f t="shared" si="8"/>
        <v>79</v>
      </c>
      <c r="AG15" s="44">
        <v>85</v>
      </c>
      <c r="AH15" s="44"/>
      <c r="AI15" s="45">
        <v>85</v>
      </c>
      <c r="AJ15" s="44"/>
      <c r="AK15" s="44"/>
      <c r="AL15" s="45"/>
      <c r="AM15" s="44"/>
      <c r="AN15" s="44"/>
      <c r="AO15" s="45"/>
      <c r="AP15" s="44"/>
      <c r="AQ15" s="44"/>
      <c r="AR15" s="45"/>
      <c r="AS15" s="44"/>
      <c r="AT15" s="44"/>
      <c r="AU15" s="45"/>
      <c r="AV15" s="44">
        <v>80</v>
      </c>
      <c r="AW15" s="46">
        <f t="shared" si="9"/>
        <v>80.857142857142861</v>
      </c>
      <c r="AX15" s="47">
        <f t="shared" si="10"/>
        <v>81</v>
      </c>
      <c r="AY15" s="48"/>
      <c r="AZ15" s="57"/>
      <c r="BA15" s="57">
        <v>80</v>
      </c>
      <c r="BB15" s="57"/>
      <c r="BC15" s="57"/>
      <c r="BD15" s="45">
        <v>80</v>
      </c>
      <c r="BE15" s="57"/>
      <c r="BF15" s="57"/>
      <c r="BG15" s="57"/>
      <c r="BH15" s="57"/>
      <c r="BI15" s="57"/>
      <c r="BJ15" s="57"/>
      <c r="BK15" s="57"/>
      <c r="BL15" s="57"/>
      <c r="BM15" s="57"/>
      <c r="BN15" s="57"/>
      <c r="BO15" s="45">
        <f t="shared" si="11"/>
        <v>80</v>
      </c>
      <c r="BP15" s="44"/>
      <c r="BQ15" s="44">
        <v>85</v>
      </c>
      <c r="BR15" s="45"/>
      <c r="BS15" s="44"/>
      <c r="BT15" s="44"/>
      <c r="BU15" s="45"/>
      <c r="BV15" s="44"/>
      <c r="BW15" s="44"/>
      <c r="BX15" s="45"/>
      <c r="BY15" s="44"/>
      <c r="BZ15" s="44"/>
      <c r="CA15" s="45"/>
      <c r="CB15" s="44"/>
      <c r="CC15" s="44"/>
      <c r="CD15" s="45"/>
      <c r="CE15" s="46">
        <f t="shared" si="12"/>
        <v>81.666666666666671</v>
      </c>
      <c r="CF15" s="47">
        <f t="shared" si="13"/>
        <v>82</v>
      </c>
      <c r="CG15" s="48"/>
      <c r="CH15" s="57">
        <v>7</v>
      </c>
      <c r="CI15" s="49" t="str">
        <f t="shared" si="14"/>
        <v xml:space="preserve">Memiliki kemampuan pemahanan Teori masuk dan berkembangnya Islam di Indonesia, Kerajaan kerajaan Islam di Indonesia, Bukti bukti kehidupan pengaruh islam yang masih ada pada saat ini, </v>
      </c>
      <c r="CJ15" s="48"/>
      <c r="CK15" s="57">
        <v>7</v>
      </c>
      <c r="CL15" s="49" t="str">
        <f t="shared" si="15"/>
        <v xml:space="preserve">Memiliki keterampilan Teori masuk dan berkembangnya Islam di Indonesia, Kerajaan kerajaan Islam di Indonesia, Bukti bukti kehidupan pengaruh islam yang masih ada pada saat ini, </v>
      </c>
      <c r="CN15" s="43">
        <v>6</v>
      </c>
      <c r="CO15" s="57" t="s">
        <v>200</v>
      </c>
      <c r="CQ15" s="21">
        <v>76</v>
      </c>
      <c r="CR15" s="24">
        <v>90</v>
      </c>
      <c r="CS15" s="25" t="s">
        <v>58</v>
      </c>
      <c r="CW15" s="56">
        <v>6</v>
      </c>
      <c r="CX15" s="56" t="str">
        <f>(IF(CO11="","","Memiliki kemampuan pemahanan "))&amp;(IF(CO10="","",CO10&amp;", "))&amp;(IF(CO11="","",CO11&amp;", "))&amp;(IF(CO12="","",CO12&amp;", "))&amp;(IF(CO13="","",CO13&amp;", "))&amp;(IF(CO14="","",CO14&amp;", "))&amp;(IF(CO16="","",CO16&amp;", "))&amp;(IF(CO17="","",CO17&amp;", "))&amp;(IF(CO18="","",CO18&amp;", "))&amp;(IF(CO19="","",CO19&amp;", "))&amp;(IF(CO15="","","Masih perlu peningkatan pemahaman "&amp;CO15&amp;"."))</f>
        <v>Memiliki kemampuan pemahanan Teori masuk dan berkembangnya Islam di Indonesia, Kerajaan kerajaan Islam di Indonesia, Masih perlu peningkatan pemahaman Bukti bukti kehidupan pengaruh islam yang masih ada pada saat ini.</v>
      </c>
    </row>
    <row r="16" spans="1:102">
      <c r="A16" s="8">
        <v>6</v>
      </c>
      <c r="B16" s="8">
        <v>35056</v>
      </c>
      <c r="C16" s="8" t="s">
        <v>170</v>
      </c>
      <c r="E16" s="50">
        <f t="shared" si="0"/>
        <v>87</v>
      </c>
      <c r="F16" s="8" t="str">
        <f t="shared" si="1"/>
        <v>B</v>
      </c>
      <c r="G16" s="8" t="str">
        <f t="shared" si="2"/>
        <v xml:space="preserve">Memiliki kemampuan pemahanan Teori masuk dan berkembangnya Islam di Indonesia, Kerajaan kerajaan Islam di Indonesia, Bukti bukti kehidupan pengaruh islam yang masih ada pada saat ini, </v>
      </c>
      <c r="H16" s="50">
        <f t="shared" si="3"/>
        <v>92</v>
      </c>
      <c r="I16" s="8" t="str">
        <f t="shared" si="4"/>
        <v>A</v>
      </c>
      <c r="J16" s="8" t="str">
        <f t="shared" si="5"/>
        <v xml:space="preserve">Memiliki keterampilan Teori masuk dan berkembangnya Islam di Indonesia, Kerajaan kerajaan Islam di Indonesia, Bukti bukti kehidupan pengaruh islam yang masih ada pada saat ini, </v>
      </c>
      <c r="K16" s="8"/>
      <c r="L16" s="13"/>
      <c r="M16" s="14"/>
      <c r="N16" s="44">
        <f t="shared" si="6"/>
        <v>89</v>
      </c>
      <c r="O16" s="44">
        <f t="shared" si="7"/>
        <v>80</v>
      </c>
      <c r="Q16" s="44">
        <v>76</v>
      </c>
      <c r="R16" s="44"/>
      <c r="S16" s="45">
        <v>95</v>
      </c>
      <c r="T16" s="44">
        <v>90</v>
      </c>
      <c r="U16" s="44"/>
      <c r="V16" s="45">
        <v>95</v>
      </c>
      <c r="W16" s="44"/>
      <c r="X16" s="44"/>
      <c r="Y16" s="45"/>
      <c r="Z16" s="44"/>
      <c r="AA16" s="44"/>
      <c r="AB16" s="45"/>
      <c r="AC16" s="44"/>
      <c r="AD16" s="44"/>
      <c r="AE16" s="45"/>
      <c r="AF16" s="45">
        <f t="shared" si="8"/>
        <v>89</v>
      </c>
      <c r="AG16" s="44">
        <v>85</v>
      </c>
      <c r="AH16" s="44"/>
      <c r="AI16" s="45">
        <v>85</v>
      </c>
      <c r="AJ16" s="44"/>
      <c r="AK16" s="44"/>
      <c r="AL16" s="45"/>
      <c r="AM16" s="44"/>
      <c r="AN16" s="44"/>
      <c r="AO16" s="45"/>
      <c r="AP16" s="44"/>
      <c r="AQ16" s="44"/>
      <c r="AR16" s="45"/>
      <c r="AS16" s="44"/>
      <c r="AT16" s="44"/>
      <c r="AU16" s="45"/>
      <c r="AV16" s="44">
        <v>80</v>
      </c>
      <c r="AW16" s="46">
        <f t="shared" si="9"/>
        <v>86.571428571428569</v>
      </c>
      <c r="AX16" s="47">
        <f t="shared" si="10"/>
        <v>87</v>
      </c>
      <c r="AY16" s="48"/>
      <c r="AZ16" s="57"/>
      <c r="BA16" s="57">
        <v>95</v>
      </c>
      <c r="BB16" s="57"/>
      <c r="BC16" s="57"/>
      <c r="BD16" s="45">
        <v>95</v>
      </c>
      <c r="BE16" s="57"/>
      <c r="BF16" s="57"/>
      <c r="BG16" s="57"/>
      <c r="BH16" s="57"/>
      <c r="BI16" s="57"/>
      <c r="BJ16" s="57"/>
      <c r="BK16" s="57"/>
      <c r="BL16" s="57"/>
      <c r="BM16" s="57"/>
      <c r="BN16" s="57"/>
      <c r="BO16" s="45">
        <f t="shared" si="11"/>
        <v>95</v>
      </c>
      <c r="BP16" s="44"/>
      <c r="BQ16" s="44">
        <v>85</v>
      </c>
      <c r="BR16" s="45"/>
      <c r="BS16" s="44"/>
      <c r="BT16" s="44"/>
      <c r="BU16" s="45"/>
      <c r="BV16" s="44"/>
      <c r="BW16" s="44"/>
      <c r="BX16" s="45"/>
      <c r="BY16" s="44"/>
      <c r="BZ16" s="44"/>
      <c r="CA16" s="45"/>
      <c r="CB16" s="44"/>
      <c r="CC16" s="44"/>
      <c r="CD16" s="45"/>
      <c r="CE16" s="46">
        <f t="shared" si="12"/>
        <v>91.666666666666671</v>
      </c>
      <c r="CF16" s="47">
        <f t="shared" si="13"/>
        <v>92</v>
      </c>
      <c r="CG16" s="48"/>
      <c r="CH16" s="57">
        <v>7</v>
      </c>
      <c r="CI16" s="49" t="str">
        <f t="shared" si="14"/>
        <v xml:space="preserve">Memiliki kemampuan pemahanan Teori masuk dan berkembangnya Islam di Indonesia, Kerajaan kerajaan Islam di Indonesia, Bukti bukti kehidupan pengaruh islam yang masih ada pada saat ini, </v>
      </c>
      <c r="CJ16" s="48"/>
      <c r="CK16" s="57">
        <v>7</v>
      </c>
      <c r="CL16" s="49" t="str">
        <f t="shared" si="15"/>
        <v xml:space="preserve">Memiliki keterampilan Teori masuk dan berkembangnya Islam di Indonesia, Kerajaan kerajaan Islam di Indonesia, Bukti bukti kehidupan pengaruh islam yang masih ada pada saat ini, </v>
      </c>
      <c r="CN16" s="43">
        <v>7</v>
      </c>
      <c r="CO16" s="57"/>
      <c r="CQ16" s="21">
        <v>91</v>
      </c>
      <c r="CR16" s="24">
        <v>100</v>
      </c>
      <c r="CS16" s="25" t="s">
        <v>15</v>
      </c>
      <c r="CW16" s="56">
        <v>7</v>
      </c>
      <c r="CX16" s="56" t="str">
        <f>(IF(CO11="","","Memiliki kemampuan pemahanan "))&amp;(IF(CO10="","",CO10&amp;", "))&amp;(IF(CO11="","",CO11&amp;", "))&amp;(IF(CO12="","",CO12&amp;", "))&amp;(IF(CO13="","",CO13&amp;", "))&amp;(IF(CO14="","",CO14&amp;", "))&amp;(IF(CO15="","",CO15&amp;", "))&amp;(IF(CO17="","",CO17&amp;", "))&amp;(IF(CO18="","",CO18&amp;", "))&amp;(IF(CO19="","",CO19&amp;", "))&amp;(IF(CO16="","","Masih perlu peningkatan pemahaman "&amp;CO16&amp;"."))</f>
        <v xml:space="preserve">Memiliki kemampuan pemahanan Teori masuk dan berkembangnya Islam di Indonesia, Kerajaan kerajaan Islam di Indonesia, Bukti bukti kehidupan pengaruh islam yang masih ada pada saat ini, </v>
      </c>
    </row>
    <row r="17" spans="1:102">
      <c r="A17" s="8">
        <v>7</v>
      </c>
      <c r="B17" s="8">
        <v>35057</v>
      </c>
      <c r="C17" s="8" t="s">
        <v>171</v>
      </c>
      <c r="E17" s="50">
        <f t="shared" si="0"/>
        <v>82</v>
      </c>
      <c r="F17" s="8" t="str">
        <f t="shared" si="1"/>
        <v>B</v>
      </c>
      <c r="G17" s="8" t="str">
        <f t="shared" si="2"/>
        <v xml:space="preserve">Memiliki kemampuan pemahanan Teori masuk dan berkembangnya Islam di Indonesia, Kerajaan kerajaan Islam di Indonesia, Bukti bukti kehidupan pengaruh islam yang masih ada pada saat ini, </v>
      </c>
      <c r="H17" s="50">
        <f t="shared" si="3"/>
        <v>85</v>
      </c>
      <c r="I17" s="8" t="str">
        <f t="shared" si="4"/>
        <v>B</v>
      </c>
      <c r="J17" s="8" t="str">
        <f t="shared" si="5"/>
        <v xml:space="preserve">Memiliki keterampilan Teori masuk dan berkembangnya Islam di Indonesia, Kerajaan kerajaan Islam di Indonesia, Bukti bukti kehidupan pengaruh islam yang masih ada pada saat ini, </v>
      </c>
      <c r="K17" s="8"/>
      <c r="L17" s="13"/>
      <c r="M17" s="14"/>
      <c r="N17" s="44">
        <f t="shared" si="6"/>
        <v>84</v>
      </c>
      <c r="O17" s="44">
        <f t="shared" si="7"/>
        <v>85</v>
      </c>
      <c r="Q17" s="44">
        <v>76</v>
      </c>
      <c r="R17" s="44"/>
      <c r="S17" s="45">
        <v>85</v>
      </c>
      <c r="T17" s="44">
        <v>90</v>
      </c>
      <c r="U17" s="44"/>
      <c r="V17" s="45">
        <v>85</v>
      </c>
      <c r="W17" s="44"/>
      <c r="X17" s="44"/>
      <c r="Y17" s="45"/>
      <c r="Z17" s="44"/>
      <c r="AA17" s="44"/>
      <c r="AB17" s="45"/>
      <c r="AC17" s="44"/>
      <c r="AD17" s="44"/>
      <c r="AE17" s="45"/>
      <c r="AF17" s="45">
        <f t="shared" si="8"/>
        <v>84</v>
      </c>
      <c r="AG17" s="44">
        <v>75</v>
      </c>
      <c r="AH17" s="44"/>
      <c r="AI17" s="45">
        <v>75</v>
      </c>
      <c r="AJ17" s="44"/>
      <c r="AK17" s="44"/>
      <c r="AL17" s="45"/>
      <c r="AM17" s="44"/>
      <c r="AN17" s="44"/>
      <c r="AO17" s="45"/>
      <c r="AP17" s="44"/>
      <c r="AQ17" s="44"/>
      <c r="AR17" s="45"/>
      <c r="AS17" s="44"/>
      <c r="AT17" s="44"/>
      <c r="AU17" s="45"/>
      <c r="AV17" s="44">
        <v>85</v>
      </c>
      <c r="AW17" s="46">
        <f t="shared" si="9"/>
        <v>81.571428571428569</v>
      </c>
      <c r="AX17" s="47">
        <f t="shared" si="10"/>
        <v>82</v>
      </c>
      <c r="AY17" s="48"/>
      <c r="AZ17" s="57"/>
      <c r="BA17" s="57">
        <v>85</v>
      </c>
      <c r="BB17" s="57"/>
      <c r="BC17" s="57"/>
      <c r="BD17" s="45">
        <v>85</v>
      </c>
      <c r="BE17" s="57"/>
      <c r="BF17" s="57"/>
      <c r="BG17" s="57"/>
      <c r="BH17" s="57"/>
      <c r="BI17" s="57"/>
      <c r="BJ17" s="57"/>
      <c r="BK17" s="57"/>
      <c r="BL17" s="57"/>
      <c r="BM17" s="57"/>
      <c r="BN17" s="57"/>
      <c r="BO17" s="45">
        <f t="shared" si="11"/>
        <v>85</v>
      </c>
      <c r="BP17" s="44"/>
      <c r="BQ17" s="44">
        <v>85</v>
      </c>
      <c r="BR17" s="45"/>
      <c r="BS17" s="44"/>
      <c r="BT17" s="44"/>
      <c r="BU17" s="45"/>
      <c r="BV17" s="44"/>
      <c r="BW17" s="44"/>
      <c r="BX17" s="45"/>
      <c r="BY17" s="44"/>
      <c r="BZ17" s="44"/>
      <c r="CA17" s="45"/>
      <c r="CB17" s="44"/>
      <c r="CC17" s="44"/>
      <c r="CD17" s="45"/>
      <c r="CE17" s="46">
        <f t="shared" si="12"/>
        <v>85</v>
      </c>
      <c r="CF17" s="47">
        <f t="shared" si="13"/>
        <v>85</v>
      </c>
      <c r="CG17" s="48"/>
      <c r="CH17" s="57">
        <v>7</v>
      </c>
      <c r="CI17" s="49" t="str">
        <f t="shared" si="14"/>
        <v xml:space="preserve">Memiliki kemampuan pemahanan Teori masuk dan berkembangnya Islam di Indonesia, Kerajaan kerajaan Islam di Indonesia, Bukti bukti kehidupan pengaruh islam yang masih ada pada saat ini, </v>
      </c>
      <c r="CJ17" s="48"/>
      <c r="CK17" s="57">
        <v>7</v>
      </c>
      <c r="CL17" s="49" t="str">
        <f t="shared" si="15"/>
        <v xml:space="preserve">Memiliki keterampilan Teori masuk dan berkembangnya Islam di Indonesia, Kerajaan kerajaan Islam di Indonesia, Bukti bukti kehidupan pengaruh islam yang masih ada pada saat ini, </v>
      </c>
      <c r="CN17" s="43">
        <v>8</v>
      </c>
      <c r="CO17" s="57"/>
      <c r="CQ17" s="26"/>
      <c r="CR17" s="26"/>
      <c r="CS17" s="26"/>
      <c r="CW17" s="56">
        <v>8</v>
      </c>
      <c r="CX17" s="56" t="str">
        <f>(IF(CO11="","","Memiliki kemampuan pemahanan "))&amp;(IF(CO10="","",CO10&amp;", "))&amp;(IF(CO11="","",CO11&amp;", "))&amp;(IF(CO12="","",CO12&amp;", "))&amp;(IF(CO13="","",CO13&amp;", "))&amp;(IF(CO14="","",CO14&amp;", "))&amp;(IF(CO15="","",CO15&amp;", "))&amp;(IF(CO16="","",CO16&amp;", "))&amp;(IF(CO18="","",CO18&amp;", "))&amp;(IF(CO19="","",CO19&amp;", "))&amp;(IF(CO17="","","Masih perlu peningkatan pemahaman "&amp;CO17&amp;"."))</f>
        <v xml:space="preserve">Memiliki kemampuan pemahanan Teori masuk dan berkembangnya Islam di Indonesia, Kerajaan kerajaan Islam di Indonesia, Bukti bukti kehidupan pengaruh islam yang masih ada pada saat ini, </v>
      </c>
    </row>
    <row r="18" spans="1:102">
      <c r="A18" s="8">
        <v>8</v>
      </c>
      <c r="B18" s="8">
        <v>35058</v>
      </c>
      <c r="C18" s="8" t="s">
        <v>172</v>
      </c>
      <c r="E18" s="50">
        <f t="shared" si="0"/>
        <v>82</v>
      </c>
      <c r="F18" s="8" t="str">
        <f t="shared" si="1"/>
        <v>B</v>
      </c>
      <c r="G18" s="8" t="str">
        <f t="shared" si="2"/>
        <v xml:space="preserve">Memiliki kemampuan pemahanan Teori masuk dan berkembangnya Islam di Indonesia, Kerajaan kerajaan Islam di Indonesia, Bukti bukti kehidupan pengaruh islam yang masih ada pada saat ini, </v>
      </c>
      <c r="H18" s="50">
        <f t="shared" si="3"/>
        <v>82</v>
      </c>
      <c r="I18" s="8" t="str">
        <f t="shared" si="4"/>
        <v>B</v>
      </c>
      <c r="J18" s="8" t="str">
        <f t="shared" si="5"/>
        <v xml:space="preserve">Memiliki keterampilan Teori masuk dan berkembangnya Islam di Indonesia, Kerajaan kerajaan Islam di Indonesia, Bukti bukti kehidupan pengaruh islam yang masih ada pada saat ini, </v>
      </c>
      <c r="K18" s="8"/>
      <c r="L18" s="13"/>
      <c r="M18" s="14"/>
      <c r="N18" s="44">
        <f t="shared" si="6"/>
        <v>81</v>
      </c>
      <c r="O18" s="44">
        <f t="shared" si="7"/>
        <v>80</v>
      </c>
      <c r="Q18" s="44">
        <v>80</v>
      </c>
      <c r="R18" s="44"/>
      <c r="S18" s="45">
        <v>80</v>
      </c>
      <c r="T18" s="44">
        <v>85</v>
      </c>
      <c r="U18" s="44"/>
      <c r="V18" s="45">
        <v>80</v>
      </c>
      <c r="W18" s="44"/>
      <c r="X18" s="44"/>
      <c r="Y18" s="45"/>
      <c r="Z18" s="44"/>
      <c r="AA18" s="44"/>
      <c r="AB18" s="45"/>
      <c r="AC18" s="44"/>
      <c r="AD18" s="44"/>
      <c r="AE18" s="45"/>
      <c r="AF18" s="45">
        <f t="shared" si="8"/>
        <v>81</v>
      </c>
      <c r="AG18" s="44">
        <v>85</v>
      </c>
      <c r="AH18" s="44"/>
      <c r="AI18" s="45">
        <v>85</v>
      </c>
      <c r="AJ18" s="44"/>
      <c r="AK18" s="44"/>
      <c r="AL18" s="45"/>
      <c r="AM18" s="44"/>
      <c r="AN18" s="44"/>
      <c r="AO18" s="45"/>
      <c r="AP18" s="44"/>
      <c r="AQ18" s="44"/>
      <c r="AR18" s="45"/>
      <c r="AS18" s="44"/>
      <c r="AT18" s="44"/>
      <c r="AU18" s="45"/>
      <c r="AV18" s="44">
        <v>80</v>
      </c>
      <c r="AW18" s="46">
        <f t="shared" si="9"/>
        <v>82.142857142857139</v>
      </c>
      <c r="AX18" s="47">
        <f t="shared" si="10"/>
        <v>82</v>
      </c>
      <c r="AY18" s="48"/>
      <c r="AZ18" s="57"/>
      <c r="BA18" s="57">
        <v>80</v>
      </c>
      <c r="BB18" s="57"/>
      <c r="BC18" s="57"/>
      <c r="BD18" s="45">
        <v>80</v>
      </c>
      <c r="BE18" s="57"/>
      <c r="BF18" s="57"/>
      <c r="BG18" s="57"/>
      <c r="BH18" s="57"/>
      <c r="BI18" s="57"/>
      <c r="BJ18" s="57"/>
      <c r="BK18" s="57"/>
      <c r="BL18" s="57"/>
      <c r="BM18" s="57"/>
      <c r="BN18" s="57"/>
      <c r="BO18" s="45">
        <f t="shared" si="11"/>
        <v>80</v>
      </c>
      <c r="BP18" s="44"/>
      <c r="BQ18" s="44">
        <v>85</v>
      </c>
      <c r="BR18" s="45"/>
      <c r="BS18" s="44"/>
      <c r="BT18" s="44"/>
      <c r="BU18" s="45"/>
      <c r="BV18" s="44"/>
      <c r="BW18" s="44"/>
      <c r="BX18" s="45"/>
      <c r="BY18" s="44"/>
      <c r="BZ18" s="44"/>
      <c r="CA18" s="45"/>
      <c r="CB18" s="44"/>
      <c r="CC18" s="44"/>
      <c r="CD18" s="45"/>
      <c r="CE18" s="46">
        <f t="shared" si="12"/>
        <v>81.666666666666671</v>
      </c>
      <c r="CF18" s="47">
        <f t="shared" si="13"/>
        <v>82</v>
      </c>
      <c r="CG18" s="48"/>
      <c r="CH18" s="57">
        <v>7</v>
      </c>
      <c r="CI18" s="49" t="str">
        <f t="shared" si="14"/>
        <v xml:space="preserve">Memiliki kemampuan pemahanan Teori masuk dan berkembangnya Islam di Indonesia, Kerajaan kerajaan Islam di Indonesia, Bukti bukti kehidupan pengaruh islam yang masih ada pada saat ini, </v>
      </c>
      <c r="CJ18" s="48"/>
      <c r="CK18" s="57">
        <v>7</v>
      </c>
      <c r="CL18" s="49" t="str">
        <f t="shared" si="15"/>
        <v xml:space="preserve">Memiliki keterampilan Teori masuk dan berkembangnya Islam di Indonesia, Kerajaan kerajaan Islam di Indonesia, Bukti bukti kehidupan pengaruh islam yang masih ada pada saat ini, </v>
      </c>
      <c r="CN18" s="43">
        <v>9</v>
      </c>
      <c r="CO18" s="57"/>
      <c r="CQ18" s="26"/>
      <c r="CR18" s="26"/>
      <c r="CS18" s="26"/>
      <c r="CW18" s="56">
        <v>9</v>
      </c>
      <c r="CX18" s="56" t="str">
        <f>(IF(CO11="","","Memiliki kemampuan pemahanan "))&amp;(IF(CO10="","",CO10&amp;", "))&amp;(IF(CO11="","",CO11&amp;", "))&amp;(IF(CO12="","",CO12&amp;", "))&amp;(IF(CO13="","",CO13&amp;", "))&amp;(IF(CO14="","",CO14&amp;", "))&amp;(IF(CO15="","",CO15&amp;", "))&amp;(IF(CO16="","",CO16&amp;", "))&amp;(IF(CO17="","",CO17&amp;", "))&amp;(IF(CO19="","",CO19&amp;", "))&amp;(IF(CO18="","","Masih perlu peningkatan pemahaman "&amp;CO18&amp;"."))</f>
        <v xml:space="preserve">Memiliki kemampuan pemahanan Teori masuk dan berkembangnya Islam di Indonesia, Kerajaan kerajaan Islam di Indonesia, Bukti bukti kehidupan pengaruh islam yang masih ada pada saat ini, </v>
      </c>
    </row>
    <row r="19" spans="1:102">
      <c r="A19" s="8">
        <v>9</v>
      </c>
      <c r="B19" s="8">
        <v>35059</v>
      </c>
      <c r="C19" s="8" t="s">
        <v>173</v>
      </c>
      <c r="E19" s="50">
        <f t="shared" si="0"/>
        <v>79</v>
      </c>
      <c r="F19" s="8" t="str">
        <f t="shared" si="1"/>
        <v>B</v>
      </c>
      <c r="G19" s="8" t="str">
        <f t="shared" si="2"/>
        <v xml:space="preserve">Memiliki kemampuan pemahanan Teori masuk dan berkembangnya Islam di Indonesia, Kerajaan kerajaan Islam di Indonesia, Bukti bukti kehidupan pengaruh islam yang masih ada pada saat ini, </v>
      </c>
      <c r="H19" s="50">
        <f t="shared" si="3"/>
        <v>82</v>
      </c>
      <c r="I19" s="8" t="str">
        <f t="shared" si="4"/>
        <v>B</v>
      </c>
      <c r="J19" s="8" t="str">
        <f t="shared" si="5"/>
        <v xml:space="preserve">Memiliki keterampilan Teori masuk dan berkembangnya Islam di Indonesia, Kerajaan kerajaan Islam di Indonesia, Bukti bukti kehidupan pengaruh islam yang masih ada pada saat ini, </v>
      </c>
      <c r="K19" s="8"/>
      <c r="L19" s="13"/>
      <c r="M19" s="14"/>
      <c r="N19" s="44">
        <f t="shared" si="6"/>
        <v>81</v>
      </c>
      <c r="O19" s="44">
        <f t="shared" si="7"/>
        <v>80</v>
      </c>
      <c r="Q19" s="44">
        <v>80</v>
      </c>
      <c r="R19" s="44"/>
      <c r="S19" s="45">
        <v>80</v>
      </c>
      <c r="T19" s="44">
        <v>85</v>
      </c>
      <c r="U19" s="44"/>
      <c r="V19" s="45">
        <v>80</v>
      </c>
      <c r="W19" s="44"/>
      <c r="X19" s="44"/>
      <c r="Y19" s="45"/>
      <c r="Z19" s="44"/>
      <c r="AA19" s="44"/>
      <c r="AB19" s="45"/>
      <c r="AC19" s="44"/>
      <c r="AD19" s="44"/>
      <c r="AE19" s="45"/>
      <c r="AF19" s="45">
        <f t="shared" si="8"/>
        <v>81</v>
      </c>
      <c r="AG19" s="44">
        <v>75</v>
      </c>
      <c r="AH19" s="44"/>
      <c r="AI19" s="45">
        <v>75</v>
      </c>
      <c r="AJ19" s="44"/>
      <c r="AK19" s="44"/>
      <c r="AL19" s="45"/>
      <c r="AM19" s="44"/>
      <c r="AN19" s="44"/>
      <c r="AO19" s="45"/>
      <c r="AP19" s="44"/>
      <c r="AQ19" s="44"/>
      <c r="AR19" s="45"/>
      <c r="AS19" s="44"/>
      <c r="AT19" s="44"/>
      <c r="AU19" s="45"/>
      <c r="AV19" s="44">
        <v>80</v>
      </c>
      <c r="AW19" s="46">
        <f t="shared" si="9"/>
        <v>79.285714285714292</v>
      </c>
      <c r="AX19" s="47">
        <f t="shared" si="10"/>
        <v>79</v>
      </c>
      <c r="AY19" s="48"/>
      <c r="AZ19" s="57"/>
      <c r="BA19" s="57">
        <v>80</v>
      </c>
      <c r="BB19" s="57"/>
      <c r="BC19" s="57"/>
      <c r="BD19" s="45">
        <v>80</v>
      </c>
      <c r="BE19" s="57"/>
      <c r="BF19" s="57"/>
      <c r="BG19" s="57"/>
      <c r="BH19" s="57"/>
      <c r="BI19" s="57"/>
      <c r="BJ19" s="57"/>
      <c r="BK19" s="57"/>
      <c r="BL19" s="57"/>
      <c r="BM19" s="57"/>
      <c r="BN19" s="57"/>
      <c r="BO19" s="45">
        <f t="shared" si="11"/>
        <v>80</v>
      </c>
      <c r="BP19" s="44"/>
      <c r="BQ19" s="44">
        <v>85</v>
      </c>
      <c r="BR19" s="45"/>
      <c r="BS19" s="44"/>
      <c r="BT19" s="44"/>
      <c r="BU19" s="45"/>
      <c r="BV19" s="44"/>
      <c r="BW19" s="44"/>
      <c r="BX19" s="45"/>
      <c r="BY19" s="44"/>
      <c r="BZ19" s="44"/>
      <c r="CA19" s="45"/>
      <c r="CB19" s="44"/>
      <c r="CC19" s="44"/>
      <c r="CD19" s="45"/>
      <c r="CE19" s="46">
        <f t="shared" si="12"/>
        <v>81.666666666666671</v>
      </c>
      <c r="CF19" s="47">
        <f t="shared" si="13"/>
        <v>82</v>
      </c>
      <c r="CG19" s="48"/>
      <c r="CH19" s="57">
        <v>7</v>
      </c>
      <c r="CI19" s="49" t="str">
        <f t="shared" si="14"/>
        <v xml:space="preserve">Memiliki kemampuan pemahanan Teori masuk dan berkembangnya Islam di Indonesia, Kerajaan kerajaan Islam di Indonesia, Bukti bukti kehidupan pengaruh islam yang masih ada pada saat ini, </v>
      </c>
      <c r="CJ19" s="48"/>
      <c r="CK19" s="57">
        <v>7</v>
      </c>
      <c r="CL19" s="49" t="str">
        <f t="shared" si="15"/>
        <v xml:space="preserve">Memiliki keterampilan Teori masuk dan berkembangnya Islam di Indonesia, Kerajaan kerajaan Islam di Indonesia, Bukti bukti kehidupan pengaruh islam yang masih ada pada saat ini, </v>
      </c>
      <c r="CN19" s="43">
        <v>10</v>
      </c>
      <c r="CO19" s="57"/>
      <c r="CQ19" s="26"/>
      <c r="CR19" s="26"/>
      <c r="CS19" s="26"/>
      <c r="CW19" s="56">
        <v>10</v>
      </c>
      <c r="CX19" s="56" t="str">
        <f>(IF(CO11="","","Memiliki kemampuan pemahanan "))&amp;(IF(CO10="","",CO10&amp;", "))&amp;(IF(CO11="","",CO11&amp;", "))&amp;(IF(CO12="","",CO12&amp;", "))&amp;(IF(CO13="","",CO13&amp;", "))&amp;(IF(CO14="","",CO14&amp;", "))&amp;(IF(CO15="","",CO15&amp;", "))&amp;(IF(CO16="","",CO16&amp;", "))&amp;(IF(CO17="","",CO17&amp;", "))&amp;(IF(CO18="","",CO18&amp;", "))&amp;(IF(CO19="","","Masih perlu peningkatan pemahaman "&amp;CO19&amp;"."))</f>
        <v xml:space="preserve">Memiliki kemampuan pemahanan Teori masuk dan berkembangnya Islam di Indonesia, Kerajaan kerajaan Islam di Indonesia, Bukti bukti kehidupan pengaruh islam yang masih ada pada saat ini, </v>
      </c>
    </row>
    <row r="20" spans="1:102">
      <c r="A20" s="8">
        <v>10</v>
      </c>
      <c r="B20" s="8">
        <v>35060</v>
      </c>
      <c r="C20" s="8" t="s">
        <v>174</v>
      </c>
      <c r="E20" s="50">
        <f t="shared" si="0"/>
        <v>75</v>
      </c>
      <c r="F20" s="8" t="str">
        <f t="shared" si="1"/>
        <v>C</v>
      </c>
      <c r="G20" s="8" t="str">
        <f t="shared" si="2"/>
        <v xml:space="preserve">Memiliki kemampuan pemahanan Teori masuk dan berkembangnya Islam di Indonesia, Kerajaan kerajaan Islam di Indonesia, Bukti bukti kehidupan pengaruh islam yang masih ada pada saat ini, </v>
      </c>
      <c r="H20" s="50">
        <f t="shared" si="3"/>
        <v>82</v>
      </c>
      <c r="I20" s="8" t="str">
        <f t="shared" si="4"/>
        <v>B</v>
      </c>
      <c r="J20" s="8" t="str">
        <f t="shared" si="5"/>
        <v xml:space="preserve">Memiliki keterampilan Teori masuk dan berkembangnya Islam di Indonesia, Kerajaan kerajaan Islam di Indonesia, Bukti bukti kehidupan pengaruh islam yang masih ada pada saat ini, </v>
      </c>
      <c r="K20" s="8"/>
      <c r="L20" s="13"/>
      <c r="M20" s="14"/>
      <c r="N20" s="44">
        <f t="shared" si="6"/>
        <v>78</v>
      </c>
      <c r="O20" s="44">
        <f t="shared" si="7"/>
        <v>75</v>
      </c>
      <c r="Q20" s="44">
        <v>76</v>
      </c>
      <c r="R20" s="44"/>
      <c r="S20" s="45">
        <v>80</v>
      </c>
      <c r="T20" s="44">
        <v>76</v>
      </c>
      <c r="U20" s="44"/>
      <c r="V20" s="45">
        <v>80</v>
      </c>
      <c r="W20" s="44"/>
      <c r="X20" s="44"/>
      <c r="Y20" s="45"/>
      <c r="Z20" s="44"/>
      <c r="AA20" s="44"/>
      <c r="AB20" s="45"/>
      <c r="AC20" s="44"/>
      <c r="AD20" s="44"/>
      <c r="AE20" s="45"/>
      <c r="AF20" s="45">
        <f t="shared" si="8"/>
        <v>78</v>
      </c>
      <c r="AG20" s="44">
        <v>70</v>
      </c>
      <c r="AH20" s="44"/>
      <c r="AI20" s="45">
        <v>70</v>
      </c>
      <c r="AJ20" s="44"/>
      <c r="AK20" s="44"/>
      <c r="AL20" s="45"/>
      <c r="AM20" s="44"/>
      <c r="AN20" s="44"/>
      <c r="AO20" s="45"/>
      <c r="AP20" s="44"/>
      <c r="AQ20" s="44"/>
      <c r="AR20" s="45"/>
      <c r="AS20" s="44"/>
      <c r="AT20" s="44"/>
      <c r="AU20" s="45"/>
      <c r="AV20" s="44">
        <v>75</v>
      </c>
      <c r="AW20" s="46">
        <f t="shared" si="9"/>
        <v>75.285714285714292</v>
      </c>
      <c r="AX20" s="47">
        <f t="shared" si="10"/>
        <v>75</v>
      </c>
      <c r="AY20" s="48"/>
      <c r="AZ20" s="57"/>
      <c r="BA20" s="57">
        <v>80</v>
      </c>
      <c r="BB20" s="57"/>
      <c r="BC20" s="57"/>
      <c r="BD20" s="45">
        <v>80</v>
      </c>
      <c r="BE20" s="57"/>
      <c r="BF20" s="57"/>
      <c r="BG20" s="57"/>
      <c r="BH20" s="57"/>
      <c r="BI20" s="57"/>
      <c r="BJ20" s="57"/>
      <c r="BK20" s="57"/>
      <c r="BL20" s="57"/>
      <c r="BM20" s="57"/>
      <c r="BN20" s="57"/>
      <c r="BO20" s="45">
        <f t="shared" si="11"/>
        <v>80</v>
      </c>
      <c r="BP20" s="44"/>
      <c r="BQ20" s="44">
        <v>85</v>
      </c>
      <c r="BR20" s="45"/>
      <c r="BS20" s="44"/>
      <c r="BT20" s="44"/>
      <c r="BU20" s="45"/>
      <c r="BV20" s="44"/>
      <c r="BW20" s="44"/>
      <c r="BX20" s="45"/>
      <c r="BY20" s="44"/>
      <c r="BZ20" s="44"/>
      <c r="CA20" s="45"/>
      <c r="CB20" s="44"/>
      <c r="CC20" s="44"/>
      <c r="CD20" s="45"/>
      <c r="CE20" s="46">
        <f t="shared" si="12"/>
        <v>81.666666666666671</v>
      </c>
      <c r="CF20" s="47">
        <f t="shared" si="13"/>
        <v>82</v>
      </c>
      <c r="CG20" s="48"/>
      <c r="CH20" s="57">
        <v>7</v>
      </c>
      <c r="CI20" s="49" t="str">
        <f t="shared" si="14"/>
        <v xml:space="preserve">Memiliki kemampuan pemahanan Teori masuk dan berkembangnya Islam di Indonesia, Kerajaan kerajaan Islam di Indonesia, Bukti bukti kehidupan pengaruh islam yang masih ada pada saat ini, </v>
      </c>
      <c r="CJ20" s="48"/>
      <c r="CK20" s="57">
        <v>7</v>
      </c>
      <c r="CL20" s="49" t="str">
        <f t="shared" si="15"/>
        <v xml:space="preserve">Memiliki keterampilan Teori masuk dan berkembangnya Islam di Indonesia, Kerajaan kerajaan Islam di Indonesia, Bukti bukti kehidupan pengaruh islam yang masih ada pada saat ini, </v>
      </c>
      <c r="CQ20" s="26"/>
      <c r="CR20" s="26"/>
      <c r="CS20" s="26"/>
      <c r="CW20" s="56">
        <v>11</v>
      </c>
      <c r="CX20" s="56" t="str">
        <f>(IF(CO10="","","Memiliki kemampuan pemahanan  "))&amp;(IF(CO10="","",CO10&amp;", "))&amp;(IF(CO11="","",CO11&amp;", "))&amp;(IF(CO12="","",CO12&amp;", "))&amp;(IF(CO13="","",CO13&amp;", "))&amp;(IF(CO14="","",CO14&amp;", "))&amp;(IF(CO15="","",CO15&amp;", "))&amp;(IF(CO16="","",CO16&amp;", "))&amp;(IF(CO17="","",CO17&amp;", "))&amp;(IF(CO18="","",CO18&amp;", "))&amp;(IF(CO19="","",CO19&amp;"."))</f>
        <v xml:space="preserve">Memiliki kemampuan pemahanan  Teori masuk dan berkembangnya Islam di Indonesia, Kerajaan kerajaan Islam di Indonesia, Bukti bukti kehidupan pengaruh islam yang masih ada pada saat ini, </v>
      </c>
    </row>
    <row r="21" spans="1:102" ht="18.75" customHeight="1">
      <c r="A21" s="8">
        <v>11</v>
      </c>
      <c r="B21" s="8">
        <v>35061</v>
      </c>
      <c r="C21" s="8" t="s">
        <v>175</v>
      </c>
      <c r="E21" s="50">
        <f t="shared" si="0"/>
        <v>85</v>
      </c>
      <c r="F21" s="8" t="str">
        <f t="shared" si="1"/>
        <v>B</v>
      </c>
      <c r="G21" s="8" t="str">
        <f t="shared" si="2"/>
        <v xml:space="preserve">Memiliki kemampuan pemahanan Teori masuk dan berkembangnya Islam di Indonesia, Kerajaan kerajaan Islam di Indonesia, Bukti bukti kehidupan pengaruh islam yang masih ada pada saat ini, </v>
      </c>
      <c r="H21" s="50">
        <f t="shared" si="3"/>
        <v>92</v>
      </c>
      <c r="I21" s="8" t="str">
        <f t="shared" si="4"/>
        <v>A</v>
      </c>
      <c r="J21" s="8" t="str">
        <f t="shared" si="5"/>
        <v xml:space="preserve">Memiliki keterampilan Teori masuk dan berkembangnya Islam di Indonesia, Kerajaan kerajaan Islam di Indonesia, Bukti bukti kehidupan pengaruh islam yang masih ada pada saat ini, </v>
      </c>
      <c r="K21" s="8"/>
      <c r="L21" s="13"/>
      <c r="M21" s="14"/>
      <c r="N21" s="44">
        <f t="shared" si="6"/>
        <v>93</v>
      </c>
      <c r="O21" s="44">
        <f t="shared" si="7"/>
        <v>75</v>
      </c>
      <c r="Q21" s="44">
        <v>90</v>
      </c>
      <c r="R21" s="44"/>
      <c r="S21" s="45">
        <v>95</v>
      </c>
      <c r="T21" s="44">
        <v>90</v>
      </c>
      <c r="U21" s="44"/>
      <c r="V21" s="45">
        <v>95</v>
      </c>
      <c r="W21" s="44"/>
      <c r="X21" s="44"/>
      <c r="Y21" s="45"/>
      <c r="Z21" s="44"/>
      <c r="AA21" s="44"/>
      <c r="AB21" s="45"/>
      <c r="AC21" s="44"/>
      <c r="AD21" s="44"/>
      <c r="AE21" s="45"/>
      <c r="AF21" s="45">
        <f t="shared" si="8"/>
        <v>93</v>
      </c>
      <c r="AG21" s="44">
        <v>75</v>
      </c>
      <c r="AH21" s="44"/>
      <c r="AI21" s="45">
        <v>75</v>
      </c>
      <c r="AJ21" s="44"/>
      <c r="AK21" s="44"/>
      <c r="AL21" s="45"/>
      <c r="AM21" s="44"/>
      <c r="AN21" s="44"/>
      <c r="AO21" s="45"/>
      <c r="AP21" s="44"/>
      <c r="AQ21" s="44"/>
      <c r="AR21" s="45"/>
      <c r="AS21" s="44"/>
      <c r="AT21" s="44"/>
      <c r="AU21" s="45"/>
      <c r="AV21" s="44">
        <v>75</v>
      </c>
      <c r="AW21" s="46">
        <f t="shared" si="9"/>
        <v>85</v>
      </c>
      <c r="AX21" s="47">
        <f t="shared" si="10"/>
        <v>85</v>
      </c>
      <c r="AY21" s="48"/>
      <c r="AZ21" s="57"/>
      <c r="BA21" s="57">
        <v>95</v>
      </c>
      <c r="BB21" s="57"/>
      <c r="BC21" s="57"/>
      <c r="BD21" s="45">
        <v>95</v>
      </c>
      <c r="BE21" s="57"/>
      <c r="BF21" s="57"/>
      <c r="BG21" s="57"/>
      <c r="BH21" s="57"/>
      <c r="BI21" s="57"/>
      <c r="BJ21" s="57"/>
      <c r="BK21" s="57"/>
      <c r="BL21" s="57"/>
      <c r="BM21" s="57"/>
      <c r="BN21" s="57"/>
      <c r="BO21" s="45">
        <f t="shared" si="11"/>
        <v>95</v>
      </c>
      <c r="BP21" s="44"/>
      <c r="BQ21" s="44">
        <v>85</v>
      </c>
      <c r="BR21" s="45"/>
      <c r="BS21" s="44"/>
      <c r="BT21" s="44"/>
      <c r="BU21" s="45"/>
      <c r="BV21" s="44"/>
      <c r="BW21" s="44"/>
      <c r="BX21" s="45"/>
      <c r="BY21" s="44"/>
      <c r="BZ21" s="44"/>
      <c r="CA21" s="45"/>
      <c r="CB21" s="44"/>
      <c r="CC21" s="44"/>
      <c r="CD21" s="45"/>
      <c r="CE21" s="46">
        <f t="shared" si="12"/>
        <v>91.666666666666671</v>
      </c>
      <c r="CF21" s="47">
        <f t="shared" si="13"/>
        <v>92</v>
      </c>
      <c r="CG21" s="48"/>
      <c r="CH21" s="57">
        <v>7</v>
      </c>
      <c r="CI21" s="49" t="str">
        <f t="shared" si="14"/>
        <v xml:space="preserve">Memiliki kemampuan pemahanan Teori masuk dan berkembangnya Islam di Indonesia, Kerajaan kerajaan Islam di Indonesia, Bukti bukti kehidupan pengaruh islam yang masih ada pada saat ini, </v>
      </c>
      <c r="CJ21" s="48"/>
      <c r="CK21" s="57">
        <v>7</v>
      </c>
      <c r="CL21" s="49" t="str">
        <f t="shared" si="15"/>
        <v xml:space="preserve">Memiliki keterampilan Teori masuk dan berkembangnya Islam di Indonesia, Kerajaan kerajaan Islam di Indonesia, Bukti bukti kehidupan pengaruh islam yang masih ada pada saat ini, </v>
      </c>
      <c r="CN21" s="38" t="s">
        <v>65</v>
      </c>
      <c r="CQ21" s="26"/>
      <c r="CR21" s="26"/>
      <c r="CS21" s="26"/>
    </row>
    <row r="22" spans="1:102">
      <c r="A22" s="8">
        <v>12</v>
      </c>
      <c r="B22" s="8">
        <v>35062</v>
      </c>
      <c r="C22" s="8" t="s">
        <v>176</v>
      </c>
      <c r="E22" s="50">
        <f t="shared" si="0"/>
        <v>83</v>
      </c>
      <c r="F22" s="8" t="str">
        <f t="shared" si="1"/>
        <v>B</v>
      </c>
      <c r="G22" s="8" t="str">
        <f t="shared" si="2"/>
        <v xml:space="preserve">Memiliki kemampuan pemahanan Teori masuk dan berkembangnya Islam di Indonesia, Kerajaan kerajaan Islam di Indonesia, Bukti bukti kehidupan pengaruh islam yang masih ada pada saat ini, </v>
      </c>
      <c r="H22" s="50">
        <f t="shared" si="3"/>
        <v>85</v>
      </c>
      <c r="I22" s="8" t="str">
        <f t="shared" si="4"/>
        <v>B</v>
      </c>
      <c r="J22" s="8" t="str">
        <f t="shared" si="5"/>
        <v xml:space="preserve">Memiliki keterampilan Teori masuk dan berkembangnya Islam di Indonesia, Kerajaan kerajaan Islam di Indonesia, Bukti bukti kehidupan pengaruh islam yang masih ada pada saat ini, </v>
      </c>
      <c r="K22" s="8"/>
      <c r="L22" s="13"/>
      <c r="M22" s="14"/>
      <c r="N22" s="44">
        <f t="shared" si="6"/>
        <v>88</v>
      </c>
      <c r="O22" s="44">
        <f t="shared" si="7"/>
        <v>80</v>
      </c>
      <c r="Q22" s="44">
        <v>90</v>
      </c>
      <c r="R22" s="44"/>
      <c r="S22" s="45">
        <v>85</v>
      </c>
      <c r="T22" s="44">
        <v>90</v>
      </c>
      <c r="U22" s="44"/>
      <c r="V22" s="45">
        <v>85</v>
      </c>
      <c r="W22" s="44"/>
      <c r="X22" s="44"/>
      <c r="Y22" s="45"/>
      <c r="Z22" s="44"/>
      <c r="AA22" s="44"/>
      <c r="AB22" s="45"/>
      <c r="AC22" s="44"/>
      <c r="AD22" s="44"/>
      <c r="AE22" s="45"/>
      <c r="AF22" s="45">
        <f t="shared" si="8"/>
        <v>88</v>
      </c>
      <c r="AG22" s="44">
        <v>75</v>
      </c>
      <c r="AH22" s="44"/>
      <c r="AI22" s="45">
        <v>75</v>
      </c>
      <c r="AJ22" s="44"/>
      <c r="AK22" s="44"/>
      <c r="AL22" s="45"/>
      <c r="AM22" s="44"/>
      <c r="AN22" s="44"/>
      <c r="AO22" s="45"/>
      <c r="AP22" s="44"/>
      <c r="AQ22" s="44"/>
      <c r="AR22" s="45"/>
      <c r="AS22" s="44"/>
      <c r="AT22" s="44"/>
      <c r="AU22" s="45"/>
      <c r="AV22" s="44">
        <v>80</v>
      </c>
      <c r="AW22" s="46">
        <f t="shared" si="9"/>
        <v>82.857142857142861</v>
      </c>
      <c r="AX22" s="47">
        <f t="shared" si="10"/>
        <v>83</v>
      </c>
      <c r="AY22" s="48"/>
      <c r="AZ22" s="57"/>
      <c r="BA22" s="57">
        <v>85</v>
      </c>
      <c r="BB22" s="57"/>
      <c r="BC22" s="57"/>
      <c r="BD22" s="45">
        <v>85</v>
      </c>
      <c r="BE22" s="57"/>
      <c r="BF22" s="57"/>
      <c r="BG22" s="57"/>
      <c r="BH22" s="57"/>
      <c r="BI22" s="57"/>
      <c r="BJ22" s="57"/>
      <c r="BK22" s="57"/>
      <c r="BL22" s="57"/>
      <c r="BM22" s="57"/>
      <c r="BN22" s="57"/>
      <c r="BO22" s="45">
        <f t="shared" si="11"/>
        <v>85</v>
      </c>
      <c r="BP22" s="44"/>
      <c r="BQ22" s="44">
        <v>85</v>
      </c>
      <c r="BR22" s="45"/>
      <c r="BS22" s="44"/>
      <c r="BT22" s="44"/>
      <c r="BU22" s="45"/>
      <c r="BV22" s="44"/>
      <c r="BW22" s="44"/>
      <c r="BX22" s="45"/>
      <c r="BY22" s="44"/>
      <c r="BZ22" s="44"/>
      <c r="CA22" s="45"/>
      <c r="CB22" s="44"/>
      <c r="CC22" s="44"/>
      <c r="CD22" s="45"/>
      <c r="CE22" s="46">
        <f t="shared" si="12"/>
        <v>85</v>
      </c>
      <c r="CF22" s="47">
        <f t="shared" si="13"/>
        <v>85</v>
      </c>
      <c r="CG22" s="48"/>
      <c r="CH22" s="57">
        <v>7</v>
      </c>
      <c r="CI22" s="49" t="str">
        <f t="shared" si="14"/>
        <v xml:space="preserve">Memiliki kemampuan pemahanan Teori masuk dan berkembangnya Islam di Indonesia, Kerajaan kerajaan Islam di Indonesia, Bukti bukti kehidupan pengaruh islam yang masih ada pada saat ini, </v>
      </c>
      <c r="CJ22" s="48"/>
      <c r="CK22" s="57">
        <v>7</v>
      </c>
      <c r="CL22" s="49" t="str">
        <f t="shared" si="15"/>
        <v xml:space="preserve">Memiliki keterampilan Teori masuk dan berkembangnya Islam di Indonesia, Kerajaan kerajaan Islam di Indonesia, Bukti bukti kehidupan pengaruh islam yang masih ada pada saat ini, </v>
      </c>
      <c r="CN22" s="39" t="s">
        <v>35</v>
      </c>
      <c r="CO22" s="40" t="s">
        <v>36</v>
      </c>
      <c r="CQ22" s="26"/>
      <c r="CR22" s="26"/>
      <c r="CS22" s="26"/>
      <c r="CW22" s="56">
        <v>0</v>
      </c>
      <c r="CX22" s="56" t="str">
        <f>(IF(CO23="","","Perlu peningkatan keterampilan  "))&amp;(IF(CO23="","",CO23&amp;", "))&amp;(IF(CO24="","",CO24&amp;", "))&amp;(IF(CO25="","",CO25&amp;", "))&amp;(IF(CO26="","",CO26&amp;", "))&amp;(IF(CO27="","",CO27&amp;", "))&amp;(IF(CO28="","",CO28&amp;", "))&amp;(IF(CO29="","",CO29&amp;", "))&amp;(IF(CO30="","",CO30&amp;", "))&amp;(IF(CO31="","",CO31&amp;", "))&amp;(IF(CO32="","",CO32&amp;"."))</f>
        <v xml:space="preserve">Perlu peningkatan keterampilan  Teori masuk dan berkembangnya Islam di Indonesia, Kerajaan kerajaan Islam di Indonesia, Bukti bukti kehidupan pengaruh islam yang masih ada pada saat ini, </v>
      </c>
    </row>
    <row r="23" spans="1:102">
      <c r="A23" s="8">
        <v>13</v>
      </c>
      <c r="B23" s="8">
        <v>35063</v>
      </c>
      <c r="C23" s="8" t="s">
        <v>177</v>
      </c>
      <c r="E23" s="50">
        <f t="shared" si="0"/>
        <v>79</v>
      </c>
      <c r="F23" s="8" t="str">
        <f t="shared" si="1"/>
        <v>B</v>
      </c>
      <c r="G23" s="8" t="str">
        <f t="shared" si="2"/>
        <v xml:space="preserve">Memiliki kemampuan pemahanan Teori masuk dan berkembangnya Islam di Indonesia, Kerajaan kerajaan Islam di Indonesia, Bukti bukti kehidupan pengaruh islam yang masih ada pada saat ini, </v>
      </c>
      <c r="H23" s="50">
        <f t="shared" si="3"/>
        <v>82</v>
      </c>
      <c r="I23" s="8" t="str">
        <f t="shared" si="4"/>
        <v>B</v>
      </c>
      <c r="J23" s="8" t="str">
        <f t="shared" si="5"/>
        <v xml:space="preserve">Memiliki keterampilan Teori masuk dan berkembangnya Islam di Indonesia, Kerajaan kerajaan Islam di Indonesia, Bukti bukti kehidupan pengaruh islam yang masih ada pada saat ini, </v>
      </c>
      <c r="K23" s="8"/>
      <c r="L23" s="13"/>
      <c r="M23" s="14"/>
      <c r="N23" s="44">
        <f t="shared" si="6"/>
        <v>78</v>
      </c>
      <c r="O23" s="44">
        <f t="shared" si="7"/>
        <v>80</v>
      </c>
      <c r="Q23" s="44">
        <v>76</v>
      </c>
      <c r="R23" s="44"/>
      <c r="S23" s="45">
        <v>80</v>
      </c>
      <c r="T23" s="44">
        <v>76</v>
      </c>
      <c r="U23" s="44"/>
      <c r="V23" s="45">
        <v>80</v>
      </c>
      <c r="W23" s="44"/>
      <c r="X23" s="44"/>
      <c r="Y23" s="45"/>
      <c r="Z23" s="44"/>
      <c r="AA23" s="44"/>
      <c r="AB23" s="45"/>
      <c r="AC23" s="44"/>
      <c r="AD23" s="44"/>
      <c r="AE23" s="45"/>
      <c r="AF23" s="45">
        <f t="shared" si="8"/>
        <v>78</v>
      </c>
      <c r="AG23" s="44">
        <v>80</v>
      </c>
      <c r="AH23" s="44"/>
      <c r="AI23" s="45">
        <v>80</v>
      </c>
      <c r="AJ23" s="44"/>
      <c r="AK23" s="44"/>
      <c r="AL23" s="45"/>
      <c r="AM23" s="44"/>
      <c r="AN23" s="44"/>
      <c r="AO23" s="45"/>
      <c r="AP23" s="44"/>
      <c r="AQ23" s="44"/>
      <c r="AR23" s="45"/>
      <c r="AS23" s="44"/>
      <c r="AT23" s="44"/>
      <c r="AU23" s="45"/>
      <c r="AV23" s="44">
        <v>80</v>
      </c>
      <c r="AW23" s="46">
        <f t="shared" si="9"/>
        <v>78.857142857142861</v>
      </c>
      <c r="AX23" s="47">
        <f t="shared" si="10"/>
        <v>79</v>
      </c>
      <c r="AY23" s="48"/>
      <c r="AZ23" s="57"/>
      <c r="BA23" s="57">
        <v>80</v>
      </c>
      <c r="BB23" s="57"/>
      <c r="BC23" s="57"/>
      <c r="BD23" s="45">
        <v>80</v>
      </c>
      <c r="BE23" s="57"/>
      <c r="BF23" s="57"/>
      <c r="BG23" s="57"/>
      <c r="BH23" s="57"/>
      <c r="BI23" s="57"/>
      <c r="BJ23" s="57"/>
      <c r="BK23" s="57"/>
      <c r="BL23" s="57"/>
      <c r="BM23" s="57"/>
      <c r="BN23" s="57"/>
      <c r="BO23" s="45">
        <f t="shared" si="11"/>
        <v>80</v>
      </c>
      <c r="BP23" s="44"/>
      <c r="BQ23" s="44">
        <v>85</v>
      </c>
      <c r="BR23" s="45"/>
      <c r="BS23" s="44"/>
      <c r="BT23" s="44"/>
      <c r="BU23" s="45"/>
      <c r="BV23" s="44"/>
      <c r="BW23" s="44"/>
      <c r="BX23" s="45"/>
      <c r="BY23" s="44"/>
      <c r="BZ23" s="44"/>
      <c r="CA23" s="45"/>
      <c r="CB23" s="44"/>
      <c r="CC23" s="44"/>
      <c r="CD23" s="45"/>
      <c r="CE23" s="46">
        <f t="shared" si="12"/>
        <v>81.666666666666671</v>
      </c>
      <c r="CF23" s="47">
        <f t="shared" si="13"/>
        <v>82</v>
      </c>
      <c r="CG23" s="48"/>
      <c r="CH23" s="57">
        <v>7</v>
      </c>
      <c r="CI23" s="49" t="str">
        <f t="shared" si="14"/>
        <v xml:space="preserve">Memiliki kemampuan pemahanan Teori masuk dan berkembangnya Islam di Indonesia, Kerajaan kerajaan Islam di Indonesia, Bukti bukti kehidupan pengaruh islam yang masih ada pada saat ini, </v>
      </c>
      <c r="CJ23" s="48"/>
      <c r="CK23" s="57">
        <v>7</v>
      </c>
      <c r="CL23" s="49" t="str">
        <f t="shared" si="15"/>
        <v xml:space="preserve">Memiliki keterampilan Teori masuk dan berkembangnya Islam di Indonesia, Kerajaan kerajaan Islam di Indonesia, Bukti bukti kehidupan pengaruh islam yang masih ada pada saat ini, </v>
      </c>
      <c r="CN23" s="43">
        <v>1</v>
      </c>
      <c r="CO23" s="57" t="s">
        <v>198</v>
      </c>
      <c r="CQ23" s="26"/>
      <c r="CR23" s="26"/>
      <c r="CS23" s="26"/>
      <c r="CW23" s="56">
        <v>1</v>
      </c>
      <c r="CX23" s="56" t="str">
        <f>(IF(CO24="","","Memiliki keterampilan "))&amp;(IF(CO24="","",CO24&amp;", "))&amp;(IF(CO25="","",CO25&amp;", "))&amp;(IF(CO26="","",CO26&amp;", "))&amp;(IF(CO27="","",CO27&amp;", "))&amp;(IF(CO28="","",CO28&amp;", "))&amp;(IF(CO29="","",CO29&amp;", "))&amp;(IF(CO30="","",CO30&amp;", "))&amp;(IF(CO31="","",CO31&amp;", "))&amp;(IF(CO32="","",CO32&amp;", "))&amp;(IF(CO23="","","Masih perlu peningkatan keterampilan "&amp;CO23&amp;"."))</f>
        <v>Memiliki keterampilan Kerajaan kerajaan Islam di Indonesia, Bukti bukti kehidupan pengaruh islam yang masih ada pada saat ini, Masih perlu peningkatan keterampilan Teori masuk dan berkembangnya Islam di Indonesia.</v>
      </c>
    </row>
    <row r="24" spans="1:102">
      <c r="A24" s="8">
        <v>14</v>
      </c>
      <c r="B24" s="8">
        <v>35064</v>
      </c>
      <c r="C24" s="8" t="s">
        <v>178</v>
      </c>
      <c r="E24" s="50">
        <f t="shared" si="0"/>
        <v>84</v>
      </c>
      <c r="F24" s="8" t="str">
        <f t="shared" si="1"/>
        <v>B</v>
      </c>
      <c r="G24" s="8" t="str">
        <f t="shared" si="2"/>
        <v xml:space="preserve">Memiliki kemampuan pemahanan Teori masuk dan berkembangnya Islam di Indonesia, Kerajaan kerajaan Islam di Indonesia, Bukti bukti kehidupan pengaruh islam yang masih ada pada saat ini, </v>
      </c>
      <c r="H24" s="50">
        <f t="shared" si="3"/>
        <v>92</v>
      </c>
      <c r="I24" s="8" t="str">
        <f t="shared" si="4"/>
        <v>A</v>
      </c>
      <c r="J24" s="8" t="str">
        <f t="shared" si="5"/>
        <v xml:space="preserve">Memiliki keterampilan Teori masuk dan berkembangnya Islam di Indonesia, Kerajaan kerajaan Islam di Indonesia, Bukti bukti kehidupan pengaruh islam yang masih ada pada saat ini, </v>
      </c>
      <c r="K24" s="8"/>
      <c r="L24" s="13"/>
      <c r="M24" s="14"/>
      <c r="N24" s="44">
        <f t="shared" si="6"/>
        <v>88</v>
      </c>
      <c r="O24" s="44">
        <f t="shared" si="7"/>
        <v>75</v>
      </c>
      <c r="Q24" s="44">
        <v>80</v>
      </c>
      <c r="R24" s="44"/>
      <c r="S24" s="45">
        <v>95</v>
      </c>
      <c r="T24" s="44">
        <v>80</v>
      </c>
      <c r="U24" s="44"/>
      <c r="V24" s="45">
        <v>95</v>
      </c>
      <c r="W24" s="44"/>
      <c r="X24" s="44"/>
      <c r="Y24" s="45"/>
      <c r="Z24" s="44"/>
      <c r="AA24" s="44"/>
      <c r="AB24" s="45"/>
      <c r="AC24" s="44"/>
      <c r="AD24" s="44"/>
      <c r="AE24" s="45"/>
      <c r="AF24" s="45">
        <f t="shared" si="8"/>
        <v>88</v>
      </c>
      <c r="AG24" s="44">
        <v>80</v>
      </c>
      <c r="AH24" s="44"/>
      <c r="AI24" s="45">
        <v>80</v>
      </c>
      <c r="AJ24" s="44"/>
      <c r="AK24" s="44"/>
      <c r="AL24" s="45"/>
      <c r="AM24" s="44"/>
      <c r="AN24" s="44"/>
      <c r="AO24" s="45"/>
      <c r="AP24" s="44"/>
      <c r="AQ24" s="44"/>
      <c r="AR24" s="45"/>
      <c r="AS24" s="44"/>
      <c r="AT24" s="44"/>
      <c r="AU24" s="45"/>
      <c r="AV24" s="44">
        <v>75</v>
      </c>
      <c r="AW24" s="46">
        <f t="shared" si="9"/>
        <v>83.571428571428569</v>
      </c>
      <c r="AX24" s="47">
        <f t="shared" si="10"/>
        <v>84</v>
      </c>
      <c r="AY24" s="48"/>
      <c r="AZ24" s="57"/>
      <c r="BA24" s="57">
        <v>95</v>
      </c>
      <c r="BB24" s="57"/>
      <c r="BC24" s="57"/>
      <c r="BD24" s="45">
        <v>95</v>
      </c>
      <c r="BE24" s="57"/>
      <c r="BF24" s="57"/>
      <c r="BG24" s="57"/>
      <c r="BH24" s="57"/>
      <c r="BI24" s="57"/>
      <c r="BJ24" s="57"/>
      <c r="BK24" s="57"/>
      <c r="BL24" s="57"/>
      <c r="BM24" s="57"/>
      <c r="BN24" s="57"/>
      <c r="BO24" s="45">
        <f t="shared" si="11"/>
        <v>95</v>
      </c>
      <c r="BP24" s="44"/>
      <c r="BQ24" s="44">
        <v>85</v>
      </c>
      <c r="BR24" s="45"/>
      <c r="BS24" s="44"/>
      <c r="BT24" s="44"/>
      <c r="BU24" s="45"/>
      <c r="BV24" s="44"/>
      <c r="BW24" s="44"/>
      <c r="BX24" s="45"/>
      <c r="BY24" s="44"/>
      <c r="BZ24" s="44"/>
      <c r="CA24" s="45"/>
      <c r="CB24" s="44"/>
      <c r="CC24" s="44"/>
      <c r="CD24" s="45"/>
      <c r="CE24" s="46">
        <f t="shared" si="12"/>
        <v>91.666666666666671</v>
      </c>
      <c r="CF24" s="47">
        <f t="shared" si="13"/>
        <v>92</v>
      </c>
      <c r="CG24" s="48"/>
      <c r="CH24" s="57">
        <v>7</v>
      </c>
      <c r="CI24" s="49" t="str">
        <f t="shared" si="14"/>
        <v xml:space="preserve">Memiliki kemampuan pemahanan Teori masuk dan berkembangnya Islam di Indonesia, Kerajaan kerajaan Islam di Indonesia, Bukti bukti kehidupan pengaruh islam yang masih ada pada saat ini, </v>
      </c>
      <c r="CJ24" s="48"/>
      <c r="CK24" s="57">
        <v>7</v>
      </c>
      <c r="CL24" s="49" t="str">
        <f t="shared" si="15"/>
        <v xml:space="preserve">Memiliki keterampilan Teori masuk dan berkembangnya Islam di Indonesia, Kerajaan kerajaan Islam di Indonesia, Bukti bukti kehidupan pengaruh islam yang masih ada pada saat ini, </v>
      </c>
      <c r="CN24" s="43">
        <v>2</v>
      </c>
      <c r="CO24" s="57" t="s">
        <v>199</v>
      </c>
      <c r="CQ24" s="26"/>
      <c r="CR24" s="26"/>
      <c r="CS24" s="26"/>
      <c r="CW24" s="56">
        <v>2</v>
      </c>
      <c r="CX24" s="56" t="str">
        <f>(IF(CO24="","","Memiliki keterampilan "))&amp;(IF(CO23="","",CO23&amp;", "))&amp;(IF(CO25="","",CO25&amp;", "))&amp;(IF(CO26="","",CO26&amp;", "))&amp;(IF(CO27="","",CO27&amp;", "))&amp;(IF(CO28="","",CO28&amp;", "))&amp;(IF(CO29="","",CO29&amp;", "))&amp;(IF(CO30="","",CO30&amp;", "))&amp;(IF(CO31="","",CO31&amp;", "))&amp;(IF(CO32="","",CO32&amp;", "))&amp;(IF(CO24="","","Masih perlu peningkatan keterampilan "&amp;CO24&amp;"."))</f>
        <v>Memiliki keterampilan Teori masuk dan berkembangnya Islam di Indonesia, Bukti bukti kehidupan pengaruh islam yang masih ada pada saat ini, Masih perlu peningkatan keterampilan Kerajaan kerajaan Islam di Indonesia.</v>
      </c>
    </row>
    <row r="25" spans="1:102">
      <c r="A25" s="8">
        <v>15</v>
      </c>
      <c r="B25" s="8">
        <v>35065</v>
      </c>
      <c r="C25" s="8" t="s">
        <v>179</v>
      </c>
      <c r="E25" s="50">
        <f t="shared" si="0"/>
        <v>86</v>
      </c>
      <c r="F25" s="8" t="str">
        <f t="shared" si="1"/>
        <v>B</v>
      </c>
      <c r="G25" s="8" t="str">
        <f t="shared" si="2"/>
        <v xml:space="preserve">Memiliki kemampuan pemahanan Teori masuk dan berkembangnya Islam di Indonesia, Kerajaan kerajaan Islam di Indonesia, Bukti bukti kehidupan pengaruh islam yang masih ada pada saat ini, </v>
      </c>
      <c r="H25" s="50">
        <f t="shared" si="3"/>
        <v>85</v>
      </c>
      <c r="I25" s="8" t="str">
        <f t="shared" si="4"/>
        <v>B</v>
      </c>
      <c r="J25" s="8" t="str">
        <f t="shared" si="5"/>
        <v xml:space="preserve">Memiliki keterampilan Teori masuk dan berkembangnya Islam di Indonesia, Kerajaan kerajaan Islam di Indonesia, Bukti bukti kehidupan pengaruh islam yang masih ada pada saat ini, </v>
      </c>
      <c r="K25" s="8"/>
      <c r="L25" s="13"/>
      <c r="M25" s="14"/>
      <c r="N25" s="44">
        <f t="shared" si="6"/>
        <v>88</v>
      </c>
      <c r="O25" s="44">
        <f t="shared" si="7"/>
        <v>80</v>
      </c>
      <c r="Q25" s="44">
        <v>90</v>
      </c>
      <c r="R25" s="44"/>
      <c r="S25" s="45">
        <v>85</v>
      </c>
      <c r="T25" s="44">
        <v>92</v>
      </c>
      <c r="U25" s="44"/>
      <c r="V25" s="45">
        <v>85</v>
      </c>
      <c r="W25" s="44"/>
      <c r="X25" s="44"/>
      <c r="Y25" s="45"/>
      <c r="Z25" s="44"/>
      <c r="AA25" s="44"/>
      <c r="AB25" s="45"/>
      <c r="AC25" s="44"/>
      <c r="AD25" s="44"/>
      <c r="AE25" s="45"/>
      <c r="AF25" s="45">
        <f t="shared" si="8"/>
        <v>88</v>
      </c>
      <c r="AG25" s="44">
        <v>85</v>
      </c>
      <c r="AH25" s="44"/>
      <c r="AI25" s="45">
        <v>85</v>
      </c>
      <c r="AJ25" s="44"/>
      <c r="AK25" s="44"/>
      <c r="AL25" s="45"/>
      <c r="AM25" s="44"/>
      <c r="AN25" s="44"/>
      <c r="AO25" s="45"/>
      <c r="AP25" s="44"/>
      <c r="AQ25" s="44"/>
      <c r="AR25" s="45"/>
      <c r="AS25" s="44"/>
      <c r="AT25" s="44"/>
      <c r="AU25" s="45"/>
      <c r="AV25" s="44">
        <v>80</v>
      </c>
      <c r="AW25" s="46">
        <f t="shared" si="9"/>
        <v>86</v>
      </c>
      <c r="AX25" s="47">
        <f t="shared" si="10"/>
        <v>86</v>
      </c>
      <c r="AY25" s="48"/>
      <c r="AZ25" s="57"/>
      <c r="BA25" s="57">
        <v>85</v>
      </c>
      <c r="BB25" s="57"/>
      <c r="BC25" s="57"/>
      <c r="BD25" s="45">
        <v>85</v>
      </c>
      <c r="BE25" s="57"/>
      <c r="BF25" s="57"/>
      <c r="BG25" s="57"/>
      <c r="BH25" s="57"/>
      <c r="BI25" s="57"/>
      <c r="BJ25" s="57"/>
      <c r="BK25" s="57"/>
      <c r="BL25" s="57"/>
      <c r="BM25" s="57"/>
      <c r="BN25" s="57"/>
      <c r="BO25" s="45">
        <f t="shared" si="11"/>
        <v>85</v>
      </c>
      <c r="BP25" s="44"/>
      <c r="BQ25" s="44">
        <v>85</v>
      </c>
      <c r="BR25" s="45"/>
      <c r="BS25" s="44"/>
      <c r="BT25" s="44"/>
      <c r="BU25" s="45"/>
      <c r="BV25" s="44"/>
      <c r="BW25" s="44"/>
      <c r="BX25" s="45"/>
      <c r="BY25" s="44"/>
      <c r="BZ25" s="44"/>
      <c r="CA25" s="45"/>
      <c r="CB25" s="44"/>
      <c r="CC25" s="44"/>
      <c r="CD25" s="45"/>
      <c r="CE25" s="46">
        <f t="shared" si="12"/>
        <v>85</v>
      </c>
      <c r="CF25" s="47">
        <f t="shared" si="13"/>
        <v>85</v>
      </c>
      <c r="CG25" s="48"/>
      <c r="CH25" s="57">
        <v>7</v>
      </c>
      <c r="CI25" s="49" t="str">
        <f t="shared" si="14"/>
        <v xml:space="preserve">Memiliki kemampuan pemahanan Teori masuk dan berkembangnya Islam di Indonesia, Kerajaan kerajaan Islam di Indonesia, Bukti bukti kehidupan pengaruh islam yang masih ada pada saat ini, </v>
      </c>
      <c r="CJ25" s="48"/>
      <c r="CK25" s="57">
        <v>7</v>
      </c>
      <c r="CL25" s="49" t="str">
        <f t="shared" si="15"/>
        <v xml:space="preserve">Memiliki keterampilan Teori masuk dan berkembangnya Islam di Indonesia, Kerajaan kerajaan Islam di Indonesia, Bukti bukti kehidupan pengaruh islam yang masih ada pada saat ini, </v>
      </c>
      <c r="CN25" s="43">
        <v>3</v>
      </c>
      <c r="CO25" s="57"/>
      <c r="CQ25" s="66" t="s">
        <v>70</v>
      </c>
      <c r="CR25" s="66"/>
      <c r="CS25" s="66"/>
      <c r="CW25" s="56">
        <v>3</v>
      </c>
      <c r="CX25" s="56" t="str">
        <f>(IF(CO24="","","Memiliki keterampilan "))&amp;(IF(CO23="","",CO23&amp;", "))&amp;(IF(CO24="","",CO24&amp;", "))&amp;(IF(CO26="","",CO26&amp;", "))&amp;(IF(CO27="","",CO27&amp;", "))&amp;(IF(CO28="","",CO28&amp;", "))&amp;(IF(CO29="","",CO29&amp;", "))&amp;(IF(CO30="","",CO30&amp;", "))&amp;(IF(CO31="","",CO31&amp;", "))&amp;(IF(CO32="","",CO32&amp;", "))&amp;(IF(CO25="","","Masih perlu peningkatan keterampilan "&amp;CO25&amp;"."))</f>
        <v xml:space="preserve">Memiliki keterampilan Teori masuk dan berkembangnya Islam di Indonesia, Kerajaan kerajaan Islam di Indonesia, Bukti bukti kehidupan pengaruh islam yang masih ada pada saat ini, </v>
      </c>
    </row>
    <row r="26" spans="1:102">
      <c r="A26" s="8">
        <v>16</v>
      </c>
      <c r="B26" s="8">
        <v>35066</v>
      </c>
      <c r="C26" s="8" t="s">
        <v>180</v>
      </c>
      <c r="E26" s="50">
        <f t="shared" si="0"/>
        <v>81</v>
      </c>
      <c r="F26" s="8" t="str">
        <f t="shared" si="1"/>
        <v>B</v>
      </c>
      <c r="G26" s="8" t="str">
        <f t="shared" si="2"/>
        <v xml:space="preserve">Memiliki kemampuan pemahanan Teori masuk dan berkembangnya Islam di Indonesia, Kerajaan kerajaan Islam di Indonesia, Bukti bukti kehidupan pengaruh islam yang masih ada pada saat ini, </v>
      </c>
      <c r="H26" s="50">
        <f t="shared" si="3"/>
        <v>82</v>
      </c>
      <c r="I26" s="8" t="str">
        <f t="shared" si="4"/>
        <v>B</v>
      </c>
      <c r="J26" s="8" t="str">
        <f t="shared" si="5"/>
        <v xml:space="preserve">Memiliki keterampilan Teori masuk dan berkembangnya Islam di Indonesia, Kerajaan kerajaan Islam di Indonesia, Bukti bukti kehidupan pengaruh islam yang masih ada pada saat ini, </v>
      </c>
      <c r="K26" s="8"/>
      <c r="L26" s="13"/>
      <c r="M26" s="14"/>
      <c r="N26" s="44">
        <f t="shared" si="6"/>
        <v>80</v>
      </c>
      <c r="O26" s="44">
        <f t="shared" si="7"/>
        <v>75</v>
      </c>
      <c r="Q26" s="44">
        <v>85</v>
      </c>
      <c r="R26" s="44"/>
      <c r="S26" s="45">
        <v>80</v>
      </c>
      <c r="T26" s="44">
        <v>76</v>
      </c>
      <c r="U26" s="44"/>
      <c r="V26" s="45">
        <v>80</v>
      </c>
      <c r="W26" s="44"/>
      <c r="X26" s="44"/>
      <c r="Y26" s="45"/>
      <c r="Z26" s="44"/>
      <c r="AA26" s="44"/>
      <c r="AB26" s="45"/>
      <c r="AC26" s="44"/>
      <c r="AD26" s="44"/>
      <c r="AE26" s="45"/>
      <c r="AF26" s="45">
        <f t="shared" si="8"/>
        <v>80</v>
      </c>
      <c r="AG26" s="44">
        <v>85</v>
      </c>
      <c r="AH26" s="44"/>
      <c r="AI26" s="45">
        <v>85</v>
      </c>
      <c r="AJ26" s="44"/>
      <c r="AK26" s="44"/>
      <c r="AL26" s="45"/>
      <c r="AM26" s="44"/>
      <c r="AN26" s="44"/>
      <c r="AO26" s="45"/>
      <c r="AP26" s="44"/>
      <c r="AQ26" s="44"/>
      <c r="AR26" s="45"/>
      <c r="AS26" s="44"/>
      <c r="AT26" s="44"/>
      <c r="AU26" s="45"/>
      <c r="AV26" s="44">
        <v>75</v>
      </c>
      <c r="AW26" s="46">
        <f t="shared" si="9"/>
        <v>80.857142857142861</v>
      </c>
      <c r="AX26" s="47">
        <f t="shared" si="10"/>
        <v>81</v>
      </c>
      <c r="AY26" s="48"/>
      <c r="AZ26" s="57"/>
      <c r="BA26" s="57">
        <v>80</v>
      </c>
      <c r="BB26" s="57"/>
      <c r="BC26" s="57"/>
      <c r="BD26" s="45">
        <v>80</v>
      </c>
      <c r="BE26" s="57"/>
      <c r="BF26" s="57"/>
      <c r="BG26" s="57"/>
      <c r="BH26" s="57"/>
      <c r="BI26" s="57"/>
      <c r="BJ26" s="57"/>
      <c r="BK26" s="57"/>
      <c r="BL26" s="57"/>
      <c r="BM26" s="57"/>
      <c r="BN26" s="57"/>
      <c r="BO26" s="45">
        <f t="shared" si="11"/>
        <v>80</v>
      </c>
      <c r="BP26" s="44"/>
      <c r="BQ26" s="44">
        <v>85</v>
      </c>
      <c r="BR26" s="45"/>
      <c r="BS26" s="44"/>
      <c r="BT26" s="44"/>
      <c r="BU26" s="45"/>
      <c r="BV26" s="44"/>
      <c r="BW26" s="44"/>
      <c r="BX26" s="45"/>
      <c r="BY26" s="44"/>
      <c r="BZ26" s="44"/>
      <c r="CA26" s="45"/>
      <c r="CB26" s="44"/>
      <c r="CC26" s="44"/>
      <c r="CD26" s="45"/>
      <c r="CE26" s="46">
        <f t="shared" si="12"/>
        <v>81.666666666666671</v>
      </c>
      <c r="CF26" s="47">
        <f t="shared" si="13"/>
        <v>82</v>
      </c>
      <c r="CG26" s="48"/>
      <c r="CH26" s="57">
        <v>7</v>
      </c>
      <c r="CI26" s="49" t="str">
        <f t="shared" si="14"/>
        <v xml:space="preserve">Memiliki kemampuan pemahanan Teori masuk dan berkembangnya Islam di Indonesia, Kerajaan kerajaan Islam di Indonesia, Bukti bukti kehidupan pengaruh islam yang masih ada pada saat ini, </v>
      </c>
      <c r="CJ26" s="48"/>
      <c r="CK26" s="57">
        <v>7</v>
      </c>
      <c r="CL26" s="49" t="str">
        <f t="shared" si="15"/>
        <v xml:space="preserve">Memiliki keterampilan Teori masuk dan berkembangnya Islam di Indonesia, Kerajaan kerajaan Islam di Indonesia, Bukti bukti kehidupan pengaruh islam yang masih ada pada saat ini, </v>
      </c>
      <c r="CN26" s="43">
        <v>4</v>
      </c>
      <c r="CO26" s="57"/>
      <c r="CQ26" s="27" t="s">
        <v>50</v>
      </c>
      <c r="CR26" s="28" t="s">
        <v>51</v>
      </c>
      <c r="CS26" s="28" t="s">
        <v>52</v>
      </c>
      <c r="CW26" s="56">
        <v>4</v>
      </c>
      <c r="CX26" s="56" t="str">
        <f>(IF(CO24="","","Memiliki keterampilan "))&amp;(IF(CO23="","",CO23&amp;", "))&amp;(IF(CO24="","",CO24&amp;", "))&amp;(IF(CO25="","",CO25&amp;", "))&amp;(IF(CO27="","",CO27&amp;", "))&amp;(IF(CO28="","",CO28&amp;", "))&amp;(IF(CO29="","",CO29&amp;", "))&amp;(IF(CO30="","",CO30&amp;", "))&amp;(IF(CO31="","",CO31&amp;", "))&amp;(IF(CO32="","",CO32&amp;", "))&amp;(IF(CO26="","","Masih perlu peningkatan keterampilan "&amp;CO26&amp;"."))</f>
        <v xml:space="preserve">Memiliki keterampilan Teori masuk dan berkembangnya Islam di Indonesia, Kerajaan kerajaan Islam di Indonesia, Bukti bukti kehidupan pengaruh islam yang masih ada pada saat ini, </v>
      </c>
    </row>
    <row r="27" spans="1:102">
      <c r="A27" s="8">
        <v>17</v>
      </c>
      <c r="B27" s="8">
        <v>35067</v>
      </c>
      <c r="C27" s="8" t="s">
        <v>181</v>
      </c>
      <c r="E27" s="50">
        <f t="shared" si="0"/>
        <v>79</v>
      </c>
      <c r="F27" s="8" t="str">
        <f t="shared" si="1"/>
        <v>B</v>
      </c>
      <c r="G27" s="8" t="str">
        <f t="shared" si="2"/>
        <v xml:space="preserve">Memiliki kemampuan pemahanan Teori masuk dan berkembangnya Islam di Indonesia, Kerajaan kerajaan Islam di Indonesia, Bukti bukti kehidupan pengaruh islam yang masih ada pada saat ini, </v>
      </c>
      <c r="H27" s="50">
        <f t="shared" si="3"/>
        <v>77</v>
      </c>
      <c r="I27" s="8" t="str">
        <f t="shared" si="4"/>
        <v>B</v>
      </c>
      <c r="J27" s="8" t="str">
        <f t="shared" si="5"/>
        <v xml:space="preserve">Memiliki keterampilan Teori masuk dan berkembangnya Islam di Indonesia, Kerajaan kerajaan Islam di Indonesia, Bukti bukti kehidupan pengaruh islam yang masih ada pada saat ini, </v>
      </c>
      <c r="K27" s="8"/>
      <c r="L27" s="13"/>
      <c r="M27" s="14"/>
      <c r="N27" s="44">
        <f t="shared" si="6"/>
        <v>79</v>
      </c>
      <c r="O27" s="44">
        <f t="shared" si="7"/>
        <v>70</v>
      </c>
      <c r="Q27" s="44">
        <v>76</v>
      </c>
      <c r="R27" s="44"/>
      <c r="S27" s="45">
        <v>80</v>
      </c>
      <c r="T27" s="44">
        <v>80</v>
      </c>
      <c r="U27" s="44"/>
      <c r="V27" s="45">
        <v>80</v>
      </c>
      <c r="W27" s="44"/>
      <c r="X27" s="44"/>
      <c r="Y27" s="45"/>
      <c r="Z27" s="44"/>
      <c r="AA27" s="44"/>
      <c r="AB27" s="45"/>
      <c r="AC27" s="44"/>
      <c r="AD27" s="44"/>
      <c r="AE27" s="45"/>
      <c r="AF27" s="45">
        <f t="shared" si="8"/>
        <v>79</v>
      </c>
      <c r="AG27" s="44">
        <v>85</v>
      </c>
      <c r="AH27" s="44"/>
      <c r="AI27" s="45">
        <v>85</v>
      </c>
      <c r="AJ27" s="44"/>
      <c r="AK27" s="44"/>
      <c r="AL27" s="45"/>
      <c r="AM27" s="44"/>
      <c r="AN27" s="44"/>
      <c r="AO27" s="45"/>
      <c r="AP27" s="44"/>
      <c r="AQ27" s="44"/>
      <c r="AR27" s="45"/>
      <c r="AS27" s="44"/>
      <c r="AT27" s="44"/>
      <c r="AU27" s="45"/>
      <c r="AV27" s="44">
        <v>70</v>
      </c>
      <c r="AW27" s="46">
        <f t="shared" si="9"/>
        <v>79.428571428571431</v>
      </c>
      <c r="AX27" s="47">
        <f t="shared" si="10"/>
        <v>79</v>
      </c>
      <c r="AY27" s="48"/>
      <c r="AZ27" s="57"/>
      <c r="BA27" s="57">
        <v>80</v>
      </c>
      <c r="BB27" s="57"/>
      <c r="BC27" s="57"/>
      <c r="BD27" s="45">
        <v>80</v>
      </c>
      <c r="BE27" s="57"/>
      <c r="BF27" s="57"/>
      <c r="BG27" s="57"/>
      <c r="BH27" s="57"/>
      <c r="BI27" s="57"/>
      <c r="BJ27" s="57"/>
      <c r="BK27" s="57"/>
      <c r="BL27" s="57"/>
      <c r="BM27" s="57"/>
      <c r="BN27" s="57"/>
      <c r="BO27" s="45">
        <f t="shared" si="11"/>
        <v>80</v>
      </c>
      <c r="BP27" s="44"/>
      <c r="BQ27" s="44">
        <v>70</v>
      </c>
      <c r="BR27" s="45"/>
      <c r="BS27" s="44"/>
      <c r="BT27" s="44"/>
      <c r="BU27" s="45"/>
      <c r="BV27" s="44"/>
      <c r="BW27" s="44"/>
      <c r="BX27" s="45"/>
      <c r="BY27" s="44"/>
      <c r="BZ27" s="44"/>
      <c r="CA27" s="45"/>
      <c r="CB27" s="44"/>
      <c r="CC27" s="44"/>
      <c r="CD27" s="45"/>
      <c r="CE27" s="46">
        <f t="shared" si="12"/>
        <v>76.666666666666671</v>
      </c>
      <c r="CF27" s="47">
        <f t="shared" si="13"/>
        <v>77</v>
      </c>
      <c r="CG27" s="48"/>
      <c r="CH27" s="57">
        <v>7</v>
      </c>
      <c r="CI27" s="49" t="str">
        <f t="shared" si="14"/>
        <v xml:space="preserve">Memiliki kemampuan pemahanan Teori masuk dan berkembangnya Islam di Indonesia, Kerajaan kerajaan Islam di Indonesia, Bukti bukti kehidupan pengaruh islam yang masih ada pada saat ini, </v>
      </c>
      <c r="CJ27" s="48"/>
      <c r="CK27" s="57">
        <v>7</v>
      </c>
      <c r="CL27" s="49" t="str">
        <f t="shared" si="15"/>
        <v xml:space="preserve">Memiliki keterampilan Teori masuk dan berkembangnya Islam di Indonesia, Kerajaan kerajaan Islam di Indonesia, Bukti bukti kehidupan pengaruh islam yang masih ada pada saat ini, </v>
      </c>
      <c r="CN27" s="43">
        <v>5</v>
      </c>
      <c r="CO27" s="57"/>
      <c r="CQ27" s="21">
        <v>0</v>
      </c>
      <c r="CR27" s="22">
        <v>69</v>
      </c>
      <c r="CS27" s="23" t="s">
        <v>54</v>
      </c>
      <c r="CW27" s="56">
        <v>5</v>
      </c>
      <c r="CX27" s="56" t="str">
        <f>(IF(CO24="","","Memiliki keterampilan "))&amp;(IF(CO23="","",CO23&amp;", "))&amp;(IF(CO24="","",CO24&amp;", "))&amp;(IF(CO25="","",CO25&amp;", "))&amp;(IF(CO26="","",CO26&amp;", "))&amp;(IF(CO28="","",CO28&amp;", "))&amp;(IF(CO29="","",CO29&amp;", "))&amp;(IF(CO30="","",CO30&amp;", "))&amp;(IF(CO31="","",CO31&amp;", "))&amp;(IF(CO32="","",CO32&amp;", "))&amp;(IF(CO27="","","Masih perlu peningkatan keterampilan "&amp;CO27&amp;"."))</f>
        <v xml:space="preserve">Memiliki keterampilan Teori masuk dan berkembangnya Islam di Indonesia, Kerajaan kerajaan Islam di Indonesia, Bukti bukti kehidupan pengaruh islam yang masih ada pada saat ini, </v>
      </c>
    </row>
    <row r="28" spans="1:102">
      <c r="A28" s="8">
        <v>18</v>
      </c>
      <c r="B28" s="8">
        <v>35068</v>
      </c>
      <c r="C28" s="8" t="s">
        <v>182</v>
      </c>
      <c r="E28" s="50">
        <f t="shared" si="0"/>
        <v>86</v>
      </c>
      <c r="F28" s="8" t="str">
        <f t="shared" si="1"/>
        <v>B</v>
      </c>
      <c r="G28" s="8" t="str">
        <f t="shared" si="2"/>
        <v xml:space="preserve">Memiliki kemampuan pemahanan Teori masuk dan berkembangnya Islam di Indonesia, Kerajaan kerajaan Islam di Indonesia, Bukti bukti kehidupan pengaruh islam yang masih ada pada saat ini, </v>
      </c>
      <c r="H28" s="50">
        <f t="shared" si="3"/>
        <v>92</v>
      </c>
      <c r="I28" s="8" t="str">
        <f t="shared" si="4"/>
        <v>A</v>
      </c>
      <c r="J28" s="8" t="str">
        <f t="shared" si="5"/>
        <v xml:space="preserve">Memiliki keterampilan Teori masuk dan berkembangnya Islam di Indonesia, Kerajaan kerajaan Islam di Indonesia, Bukti bukti kehidupan pengaruh islam yang masih ada pada saat ini, </v>
      </c>
      <c r="K28" s="8"/>
      <c r="L28" s="13"/>
      <c r="M28" s="14"/>
      <c r="N28" s="44">
        <f t="shared" si="6"/>
        <v>93</v>
      </c>
      <c r="O28" s="44">
        <f t="shared" si="7"/>
        <v>80</v>
      </c>
      <c r="Q28" s="44">
        <v>90</v>
      </c>
      <c r="R28" s="44"/>
      <c r="S28" s="45">
        <v>95</v>
      </c>
      <c r="T28" s="44">
        <v>90</v>
      </c>
      <c r="U28" s="44"/>
      <c r="V28" s="45">
        <v>95</v>
      </c>
      <c r="W28" s="44"/>
      <c r="X28" s="44"/>
      <c r="Y28" s="45"/>
      <c r="Z28" s="44"/>
      <c r="AA28" s="44"/>
      <c r="AB28" s="45"/>
      <c r="AC28" s="44"/>
      <c r="AD28" s="44"/>
      <c r="AE28" s="45"/>
      <c r="AF28" s="45">
        <f t="shared" si="8"/>
        <v>93</v>
      </c>
      <c r="AG28" s="44">
        <v>75</v>
      </c>
      <c r="AH28" s="44"/>
      <c r="AI28" s="45">
        <v>75</v>
      </c>
      <c r="AJ28" s="44"/>
      <c r="AK28" s="44"/>
      <c r="AL28" s="45"/>
      <c r="AM28" s="44"/>
      <c r="AN28" s="44"/>
      <c r="AO28" s="45"/>
      <c r="AP28" s="44"/>
      <c r="AQ28" s="44"/>
      <c r="AR28" s="45"/>
      <c r="AS28" s="44"/>
      <c r="AT28" s="44"/>
      <c r="AU28" s="45"/>
      <c r="AV28" s="44">
        <v>80</v>
      </c>
      <c r="AW28" s="46">
        <f t="shared" si="9"/>
        <v>85.714285714285708</v>
      </c>
      <c r="AX28" s="47">
        <f t="shared" si="10"/>
        <v>86</v>
      </c>
      <c r="AY28" s="48"/>
      <c r="AZ28" s="57"/>
      <c r="BA28" s="57">
        <v>95</v>
      </c>
      <c r="BB28" s="57"/>
      <c r="BC28" s="57"/>
      <c r="BD28" s="45">
        <v>95</v>
      </c>
      <c r="BE28" s="57"/>
      <c r="BF28" s="57"/>
      <c r="BG28" s="57"/>
      <c r="BH28" s="57"/>
      <c r="BI28" s="57"/>
      <c r="BJ28" s="57"/>
      <c r="BK28" s="57"/>
      <c r="BL28" s="57"/>
      <c r="BM28" s="57"/>
      <c r="BN28" s="57"/>
      <c r="BO28" s="45">
        <f t="shared" si="11"/>
        <v>95</v>
      </c>
      <c r="BP28" s="44"/>
      <c r="BQ28" s="44">
        <v>85</v>
      </c>
      <c r="BR28" s="45"/>
      <c r="BS28" s="44"/>
      <c r="BT28" s="44"/>
      <c r="BU28" s="45"/>
      <c r="BV28" s="44"/>
      <c r="BW28" s="44"/>
      <c r="BX28" s="45"/>
      <c r="BY28" s="44"/>
      <c r="BZ28" s="44"/>
      <c r="CA28" s="45"/>
      <c r="CB28" s="44"/>
      <c r="CC28" s="44"/>
      <c r="CD28" s="45"/>
      <c r="CE28" s="46">
        <f t="shared" si="12"/>
        <v>91.666666666666671</v>
      </c>
      <c r="CF28" s="47">
        <f t="shared" si="13"/>
        <v>92</v>
      </c>
      <c r="CG28" s="48"/>
      <c r="CH28" s="57">
        <v>7</v>
      </c>
      <c r="CI28" s="49" t="str">
        <f t="shared" si="14"/>
        <v xml:space="preserve">Memiliki kemampuan pemahanan Teori masuk dan berkembangnya Islam di Indonesia, Kerajaan kerajaan Islam di Indonesia, Bukti bukti kehidupan pengaruh islam yang masih ada pada saat ini, </v>
      </c>
      <c r="CJ28" s="48"/>
      <c r="CK28" s="57">
        <v>7</v>
      </c>
      <c r="CL28" s="49" t="str">
        <f t="shared" si="15"/>
        <v xml:space="preserve">Memiliki keterampilan Teori masuk dan berkembangnya Islam di Indonesia, Kerajaan kerajaan Islam di Indonesia, Bukti bukti kehidupan pengaruh islam yang masih ada pada saat ini, </v>
      </c>
      <c r="CN28" s="43">
        <v>6</v>
      </c>
      <c r="CO28" s="57" t="s">
        <v>200</v>
      </c>
      <c r="CQ28" s="21">
        <v>70</v>
      </c>
      <c r="CR28" s="24">
        <v>75</v>
      </c>
      <c r="CS28" s="25" t="s">
        <v>56</v>
      </c>
      <c r="CW28" s="56">
        <v>6</v>
      </c>
      <c r="CX28" s="56" t="str">
        <f>(IF(CO24="","","Memiliki keterampilan "))&amp;(IF(CO23="","",CO23&amp;", "))&amp;(IF(CO24="","",CO24&amp;", "))&amp;(IF(CO25="","",CO25&amp;", "))&amp;(IF(CO26="","",CO26&amp;", "))&amp;(IF(CO27="","",CO27&amp;", "))&amp;(IF(CO29="","",CO29&amp;", "))&amp;(IF(CO30="","",CO30&amp;", "))&amp;(IF(CO31="","",CO31&amp;", "))&amp;(IF(CO32="","",CO32&amp;", "))&amp;(IF(CO28="","","Masih perlu peningkatan keterampilan "&amp;CO28&amp;"."))</f>
        <v>Memiliki keterampilan Teori masuk dan berkembangnya Islam di Indonesia, Kerajaan kerajaan Islam di Indonesia, Masih perlu peningkatan keterampilan Bukti bukti kehidupan pengaruh islam yang masih ada pada saat ini.</v>
      </c>
    </row>
    <row r="29" spans="1:102">
      <c r="A29" s="8">
        <v>19</v>
      </c>
      <c r="B29" s="8">
        <v>35069</v>
      </c>
      <c r="C29" s="8" t="s">
        <v>183</v>
      </c>
      <c r="E29" s="50">
        <f t="shared" si="0"/>
        <v>81</v>
      </c>
      <c r="F29" s="8" t="str">
        <f t="shared" si="1"/>
        <v>B</v>
      </c>
      <c r="G29" s="8" t="str">
        <f t="shared" si="2"/>
        <v xml:space="preserve">Memiliki kemampuan pemahanan Teori masuk dan berkembangnya Islam di Indonesia, Kerajaan kerajaan Islam di Indonesia, Bukti bukti kehidupan pengaruh islam yang masih ada pada saat ini, </v>
      </c>
      <c r="H29" s="50">
        <f t="shared" si="3"/>
        <v>88</v>
      </c>
      <c r="I29" s="8" t="str">
        <f t="shared" si="4"/>
        <v>B</v>
      </c>
      <c r="J29" s="8" t="str">
        <f t="shared" si="5"/>
        <v xml:space="preserve">Memiliki keterampilan Teori masuk dan berkembangnya Islam di Indonesia, Kerajaan kerajaan Islam di Indonesia, Bukti bukti kehidupan pengaruh islam yang masih ada pada saat ini, </v>
      </c>
      <c r="K29" s="8"/>
      <c r="L29" s="13"/>
      <c r="M29" s="14"/>
      <c r="N29" s="44">
        <f t="shared" si="6"/>
        <v>83</v>
      </c>
      <c r="O29" s="44">
        <f t="shared" si="7"/>
        <v>75</v>
      </c>
      <c r="Q29" s="44">
        <v>85</v>
      </c>
      <c r="R29" s="44"/>
      <c r="S29" s="45">
        <v>85</v>
      </c>
      <c r="T29" s="44">
        <v>76</v>
      </c>
      <c r="U29" s="44"/>
      <c r="V29" s="45">
        <v>85</v>
      </c>
      <c r="W29" s="44"/>
      <c r="X29" s="44"/>
      <c r="Y29" s="45"/>
      <c r="Z29" s="44"/>
      <c r="AA29" s="44"/>
      <c r="AB29" s="45"/>
      <c r="AC29" s="44"/>
      <c r="AD29" s="44"/>
      <c r="AE29" s="45"/>
      <c r="AF29" s="45">
        <f t="shared" si="8"/>
        <v>83</v>
      </c>
      <c r="AG29" s="44">
        <v>80</v>
      </c>
      <c r="AH29" s="44"/>
      <c r="AI29" s="45">
        <v>80</v>
      </c>
      <c r="AJ29" s="44"/>
      <c r="AK29" s="44"/>
      <c r="AL29" s="45"/>
      <c r="AM29" s="44"/>
      <c r="AN29" s="44"/>
      <c r="AO29" s="45"/>
      <c r="AP29" s="44"/>
      <c r="AQ29" s="44"/>
      <c r="AR29" s="45"/>
      <c r="AS29" s="44"/>
      <c r="AT29" s="44"/>
      <c r="AU29" s="45"/>
      <c r="AV29" s="44">
        <v>75</v>
      </c>
      <c r="AW29" s="46">
        <f t="shared" si="9"/>
        <v>80.857142857142861</v>
      </c>
      <c r="AX29" s="47">
        <f t="shared" si="10"/>
        <v>81</v>
      </c>
      <c r="AY29" s="48"/>
      <c r="AZ29" s="57"/>
      <c r="BA29" s="57">
        <v>85</v>
      </c>
      <c r="BB29" s="57"/>
      <c r="BC29" s="57"/>
      <c r="BD29" s="45">
        <v>85</v>
      </c>
      <c r="BE29" s="57"/>
      <c r="BF29" s="57"/>
      <c r="BG29" s="57"/>
      <c r="BH29" s="57"/>
      <c r="BI29" s="57"/>
      <c r="BJ29" s="57"/>
      <c r="BK29" s="57"/>
      <c r="BL29" s="57"/>
      <c r="BM29" s="57"/>
      <c r="BN29" s="57"/>
      <c r="BO29" s="45">
        <f t="shared" si="11"/>
        <v>85</v>
      </c>
      <c r="BP29" s="44"/>
      <c r="BQ29" s="44">
        <v>95</v>
      </c>
      <c r="BR29" s="45"/>
      <c r="BS29" s="44"/>
      <c r="BT29" s="44"/>
      <c r="BU29" s="45"/>
      <c r="BV29" s="44"/>
      <c r="BW29" s="44"/>
      <c r="BX29" s="45"/>
      <c r="BY29" s="44"/>
      <c r="BZ29" s="44"/>
      <c r="CA29" s="45"/>
      <c r="CB29" s="44"/>
      <c r="CC29" s="44"/>
      <c r="CD29" s="45"/>
      <c r="CE29" s="46">
        <f t="shared" si="12"/>
        <v>88.333333333333329</v>
      </c>
      <c r="CF29" s="47">
        <f t="shared" si="13"/>
        <v>88</v>
      </c>
      <c r="CG29" s="48"/>
      <c r="CH29" s="57">
        <v>7</v>
      </c>
      <c r="CI29" s="49" t="str">
        <f t="shared" si="14"/>
        <v xml:space="preserve">Memiliki kemampuan pemahanan Teori masuk dan berkembangnya Islam di Indonesia, Kerajaan kerajaan Islam di Indonesia, Bukti bukti kehidupan pengaruh islam yang masih ada pada saat ini, </v>
      </c>
      <c r="CJ29" s="48"/>
      <c r="CK29" s="57">
        <v>7</v>
      </c>
      <c r="CL29" s="49" t="str">
        <f t="shared" si="15"/>
        <v xml:space="preserve">Memiliki keterampilan Teori masuk dan berkembangnya Islam di Indonesia, Kerajaan kerajaan Islam di Indonesia, Bukti bukti kehidupan pengaruh islam yang masih ada pada saat ini, </v>
      </c>
      <c r="CN29" s="43">
        <v>7</v>
      </c>
      <c r="CO29" s="57"/>
      <c r="CQ29" s="21">
        <v>76</v>
      </c>
      <c r="CR29" s="24">
        <v>90</v>
      </c>
      <c r="CS29" s="25" t="s">
        <v>58</v>
      </c>
      <c r="CW29" s="56">
        <v>7</v>
      </c>
      <c r="CX29" s="56" t="str">
        <f>(IF(CO24="","","Memiliki keterampilan "))&amp;(IF(CO23="","",CO23&amp;", "))&amp;(IF(CO24="","",CO24&amp;", "))&amp;(IF(CO25="","",CO25&amp;", "))&amp;(IF(CO26="","",CO26&amp;", "))&amp;(IF(CO27="","",CO27&amp;", "))&amp;(IF(CO28="","",CO28&amp;", "))&amp;(IF(CO30="","",CO30&amp;", "))&amp;(IF(CO31="","",CO31&amp;", "))&amp;(IF(CO32="","",CO32&amp;", "))&amp;(IF(CO29="","","Masih perlu peningkatan keterampilan "&amp;CO29&amp;"."))</f>
        <v xml:space="preserve">Memiliki keterampilan Teori masuk dan berkembangnya Islam di Indonesia, Kerajaan kerajaan Islam di Indonesia, Bukti bukti kehidupan pengaruh islam yang masih ada pada saat ini, </v>
      </c>
    </row>
    <row r="30" spans="1:102">
      <c r="A30" s="8">
        <v>20</v>
      </c>
      <c r="B30" s="8">
        <v>35070</v>
      </c>
      <c r="C30" s="8" t="s">
        <v>184</v>
      </c>
      <c r="E30" s="50">
        <f t="shared" si="0"/>
        <v>77</v>
      </c>
      <c r="F30" s="8" t="str">
        <f t="shared" si="1"/>
        <v>B</v>
      </c>
      <c r="G30" s="8" t="str">
        <f t="shared" si="2"/>
        <v xml:space="preserve">Memiliki kemampuan pemahanan Teori masuk dan berkembangnya Islam di Indonesia, Kerajaan kerajaan Islam di Indonesia, Bukti bukti kehidupan pengaruh islam yang masih ada pada saat ini, </v>
      </c>
      <c r="H30" s="50">
        <f t="shared" si="3"/>
        <v>82</v>
      </c>
      <c r="I30" s="8" t="str">
        <f t="shared" si="4"/>
        <v>B</v>
      </c>
      <c r="J30" s="8" t="str">
        <f t="shared" si="5"/>
        <v xml:space="preserve">Memiliki keterampilan Teori masuk dan berkembangnya Islam di Indonesia, Kerajaan kerajaan Islam di Indonesia, Bukti bukti kehidupan pengaruh islam yang masih ada pada saat ini, </v>
      </c>
      <c r="K30" s="8"/>
      <c r="L30" s="13"/>
      <c r="M30" s="14"/>
      <c r="N30" s="44">
        <f t="shared" si="6"/>
        <v>78</v>
      </c>
      <c r="O30" s="44">
        <f t="shared" si="7"/>
        <v>80</v>
      </c>
      <c r="Q30" s="44">
        <v>76</v>
      </c>
      <c r="R30" s="44"/>
      <c r="S30" s="45">
        <v>80</v>
      </c>
      <c r="T30" s="44">
        <v>76</v>
      </c>
      <c r="U30" s="44"/>
      <c r="V30" s="45">
        <v>80</v>
      </c>
      <c r="W30" s="44"/>
      <c r="X30" s="44"/>
      <c r="Y30" s="45"/>
      <c r="Z30" s="44"/>
      <c r="AA30" s="44"/>
      <c r="AB30" s="45"/>
      <c r="AC30" s="44"/>
      <c r="AD30" s="44"/>
      <c r="AE30" s="45"/>
      <c r="AF30" s="45">
        <f t="shared" si="8"/>
        <v>78</v>
      </c>
      <c r="AG30" s="44">
        <v>75</v>
      </c>
      <c r="AH30" s="44"/>
      <c r="AI30" s="45">
        <v>75</v>
      </c>
      <c r="AJ30" s="44"/>
      <c r="AK30" s="44"/>
      <c r="AL30" s="45"/>
      <c r="AM30" s="44"/>
      <c r="AN30" s="44"/>
      <c r="AO30" s="45"/>
      <c r="AP30" s="44"/>
      <c r="AQ30" s="44"/>
      <c r="AR30" s="45"/>
      <c r="AS30" s="44"/>
      <c r="AT30" s="44"/>
      <c r="AU30" s="45"/>
      <c r="AV30" s="44">
        <v>80</v>
      </c>
      <c r="AW30" s="46">
        <f t="shared" si="9"/>
        <v>77.428571428571431</v>
      </c>
      <c r="AX30" s="47">
        <f t="shared" si="10"/>
        <v>77</v>
      </c>
      <c r="AY30" s="48"/>
      <c r="AZ30" s="57"/>
      <c r="BA30" s="57">
        <v>80</v>
      </c>
      <c r="BB30" s="57"/>
      <c r="BC30" s="57"/>
      <c r="BD30" s="45">
        <v>80</v>
      </c>
      <c r="BE30" s="57"/>
      <c r="BF30" s="57"/>
      <c r="BG30" s="57"/>
      <c r="BH30" s="57"/>
      <c r="BI30" s="57"/>
      <c r="BJ30" s="57"/>
      <c r="BK30" s="57"/>
      <c r="BL30" s="57"/>
      <c r="BM30" s="57"/>
      <c r="BN30" s="57"/>
      <c r="BO30" s="45">
        <f t="shared" si="11"/>
        <v>80</v>
      </c>
      <c r="BP30" s="44"/>
      <c r="BQ30" s="44">
        <v>85</v>
      </c>
      <c r="BR30" s="45"/>
      <c r="BS30" s="44"/>
      <c r="BT30" s="44"/>
      <c r="BU30" s="45"/>
      <c r="BV30" s="44"/>
      <c r="BW30" s="44"/>
      <c r="BX30" s="45"/>
      <c r="BY30" s="44"/>
      <c r="BZ30" s="44"/>
      <c r="CA30" s="45"/>
      <c r="CB30" s="44"/>
      <c r="CC30" s="44"/>
      <c r="CD30" s="45"/>
      <c r="CE30" s="46">
        <f t="shared" si="12"/>
        <v>81.666666666666671</v>
      </c>
      <c r="CF30" s="47">
        <f t="shared" si="13"/>
        <v>82</v>
      </c>
      <c r="CG30" s="48"/>
      <c r="CH30" s="57">
        <v>7</v>
      </c>
      <c r="CI30" s="49" t="str">
        <f t="shared" si="14"/>
        <v xml:space="preserve">Memiliki kemampuan pemahanan Teori masuk dan berkembangnya Islam di Indonesia, Kerajaan kerajaan Islam di Indonesia, Bukti bukti kehidupan pengaruh islam yang masih ada pada saat ini, </v>
      </c>
      <c r="CJ30" s="48"/>
      <c r="CK30" s="57">
        <v>7</v>
      </c>
      <c r="CL30" s="49" t="str">
        <f t="shared" si="15"/>
        <v xml:space="preserve">Memiliki keterampilan Teori masuk dan berkembangnya Islam di Indonesia, Kerajaan kerajaan Islam di Indonesia, Bukti bukti kehidupan pengaruh islam yang masih ada pada saat ini, </v>
      </c>
      <c r="CN30" s="43">
        <v>8</v>
      </c>
      <c r="CO30" s="57"/>
      <c r="CQ30" s="21">
        <v>91</v>
      </c>
      <c r="CR30" s="24">
        <v>100</v>
      </c>
      <c r="CS30" s="25" t="s">
        <v>15</v>
      </c>
      <c r="CW30" s="56">
        <v>8</v>
      </c>
      <c r="CX30" s="56" t="str">
        <f>(IF(CO24="","","Memiliki keterampilan "))&amp;(IF(CO23="","",CO23&amp;", "))&amp;(IF(CO24="","",CO24&amp;", "))&amp;(IF(CO25="","",CO25&amp;", "))&amp;(IF(CO26="","",CO26&amp;", "))&amp;(IF(CO27="","",CO27&amp;", "))&amp;(IF(CO28="","",CO28&amp;", "))&amp;(IF(CO29="","",CO29&amp;", "))&amp;(IF(CO31="","",CO31&amp;", "))&amp;(IF(CO32="","",CO32&amp;", "))&amp;(IF(CO30="","","Masih perlu peningkatan keterampilan "&amp;CO30&amp;"."))</f>
        <v xml:space="preserve">Memiliki keterampilan Teori masuk dan berkembangnya Islam di Indonesia, Kerajaan kerajaan Islam di Indonesia, Bukti bukti kehidupan pengaruh islam yang masih ada pada saat ini, </v>
      </c>
    </row>
    <row r="31" spans="1:102">
      <c r="A31" s="8">
        <v>21</v>
      </c>
      <c r="B31" s="8">
        <v>35071</v>
      </c>
      <c r="C31" s="8" t="s">
        <v>185</v>
      </c>
      <c r="E31" s="50">
        <f t="shared" si="0"/>
        <v>79</v>
      </c>
      <c r="F31" s="8" t="str">
        <f t="shared" si="1"/>
        <v>B</v>
      </c>
      <c r="G31" s="8" t="str">
        <f t="shared" si="2"/>
        <v xml:space="preserve">Memiliki kemampuan pemahanan Teori masuk dan berkembangnya Islam di Indonesia, Kerajaan kerajaan Islam di Indonesia, Bukti bukti kehidupan pengaruh islam yang masih ada pada saat ini, </v>
      </c>
      <c r="H31" s="50">
        <f t="shared" si="3"/>
        <v>80</v>
      </c>
      <c r="I31" s="8" t="str">
        <f t="shared" si="4"/>
        <v>B</v>
      </c>
      <c r="J31" s="8" t="str">
        <f t="shared" si="5"/>
        <v xml:space="preserve">Memiliki keterampilan Teori masuk dan berkembangnya Islam di Indonesia, Kerajaan kerajaan Islam di Indonesia, Bukti bukti kehidupan pengaruh islam yang masih ada pada saat ini, </v>
      </c>
      <c r="K31" s="8"/>
      <c r="L31" s="13"/>
      <c r="M31" s="14"/>
      <c r="N31" s="44">
        <f t="shared" si="6"/>
        <v>81</v>
      </c>
      <c r="O31" s="44">
        <f t="shared" si="7"/>
        <v>75</v>
      </c>
      <c r="Q31" s="44">
        <v>80</v>
      </c>
      <c r="R31" s="44"/>
      <c r="S31" s="45">
        <v>80</v>
      </c>
      <c r="T31" s="44">
        <v>85</v>
      </c>
      <c r="U31" s="44"/>
      <c r="V31" s="45">
        <v>80</v>
      </c>
      <c r="W31" s="44"/>
      <c r="X31" s="44"/>
      <c r="Y31" s="45"/>
      <c r="Z31" s="44"/>
      <c r="AA31" s="44"/>
      <c r="AB31" s="45"/>
      <c r="AC31" s="44"/>
      <c r="AD31" s="44"/>
      <c r="AE31" s="45"/>
      <c r="AF31" s="45">
        <f t="shared" si="8"/>
        <v>81</v>
      </c>
      <c r="AG31" s="44">
        <v>75</v>
      </c>
      <c r="AH31" s="44"/>
      <c r="AI31" s="45">
        <v>75</v>
      </c>
      <c r="AJ31" s="44"/>
      <c r="AK31" s="44"/>
      <c r="AL31" s="45"/>
      <c r="AM31" s="44"/>
      <c r="AN31" s="44"/>
      <c r="AO31" s="45"/>
      <c r="AP31" s="44"/>
      <c r="AQ31" s="44"/>
      <c r="AR31" s="45"/>
      <c r="AS31" s="44"/>
      <c r="AT31" s="44"/>
      <c r="AU31" s="45"/>
      <c r="AV31" s="44">
        <v>75</v>
      </c>
      <c r="AW31" s="46">
        <f t="shared" si="9"/>
        <v>78.571428571428569</v>
      </c>
      <c r="AX31" s="47">
        <f t="shared" si="10"/>
        <v>79</v>
      </c>
      <c r="AY31" s="48"/>
      <c r="AZ31" s="57"/>
      <c r="BA31" s="57">
        <v>80</v>
      </c>
      <c r="BB31" s="57"/>
      <c r="BC31" s="57"/>
      <c r="BD31" s="45">
        <v>80</v>
      </c>
      <c r="BE31" s="57"/>
      <c r="BF31" s="57"/>
      <c r="BG31" s="57"/>
      <c r="BH31" s="57"/>
      <c r="BI31" s="57"/>
      <c r="BJ31" s="57"/>
      <c r="BK31" s="57"/>
      <c r="BL31" s="57"/>
      <c r="BM31" s="57"/>
      <c r="BN31" s="57"/>
      <c r="BO31" s="45">
        <f t="shared" si="11"/>
        <v>80</v>
      </c>
      <c r="BP31" s="44"/>
      <c r="BQ31" s="44">
        <v>80</v>
      </c>
      <c r="BR31" s="45"/>
      <c r="BS31" s="44"/>
      <c r="BT31" s="44"/>
      <c r="BU31" s="45"/>
      <c r="BV31" s="44"/>
      <c r="BW31" s="44"/>
      <c r="BX31" s="45"/>
      <c r="BY31" s="44"/>
      <c r="BZ31" s="44"/>
      <c r="CA31" s="45"/>
      <c r="CB31" s="44"/>
      <c r="CC31" s="44"/>
      <c r="CD31" s="45"/>
      <c r="CE31" s="46">
        <f t="shared" si="12"/>
        <v>80</v>
      </c>
      <c r="CF31" s="47">
        <f t="shared" si="13"/>
        <v>80</v>
      </c>
      <c r="CG31" s="48"/>
      <c r="CH31" s="57">
        <v>7</v>
      </c>
      <c r="CI31" s="49" t="str">
        <f t="shared" si="14"/>
        <v xml:space="preserve">Memiliki kemampuan pemahanan Teori masuk dan berkembangnya Islam di Indonesia, Kerajaan kerajaan Islam di Indonesia, Bukti bukti kehidupan pengaruh islam yang masih ada pada saat ini, </v>
      </c>
      <c r="CJ31" s="48"/>
      <c r="CK31" s="57">
        <v>7</v>
      </c>
      <c r="CL31" s="49" t="str">
        <f t="shared" si="15"/>
        <v xml:space="preserve">Memiliki keterampilan Teori masuk dan berkembangnya Islam di Indonesia, Kerajaan kerajaan Islam di Indonesia, Bukti bukti kehidupan pengaruh islam yang masih ada pada saat ini, </v>
      </c>
      <c r="CN31" s="43">
        <v>9</v>
      </c>
      <c r="CO31" s="57"/>
      <c r="CW31" s="56">
        <v>9</v>
      </c>
      <c r="CX31" s="56" t="str">
        <f>(IF(CO24="","","Memiliki keterampilan "))&amp;(IF(CO23="","",CO23&amp;", "))&amp;(IF(CO24="","",CO24&amp;", "))&amp;(IF(CO25="","",CO25&amp;", "))&amp;(IF(CO26="","",CO26&amp;", "))&amp;(IF(CO27="","",CO27&amp;", "))&amp;(IF(CO28="","",CO28&amp;", "))&amp;(IF(CO29="","",CO29&amp;", "))&amp;(IF(CO30="","",CO30&amp;", "))&amp;(IF(CO32="","",CO32&amp;", "))&amp;(IF(CO31="","","Masih perlu peningkatan keterampilan "&amp;CO31&amp;"."))</f>
        <v xml:space="preserve">Memiliki keterampilan Teori masuk dan berkembangnya Islam di Indonesia, Kerajaan kerajaan Islam di Indonesia, Bukti bukti kehidupan pengaruh islam yang masih ada pada saat ini, </v>
      </c>
    </row>
    <row r="32" spans="1:102">
      <c r="A32" s="8">
        <v>22</v>
      </c>
      <c r="B32" s="8">
        <v>35072</v>
      </c>
      <c r="C32" s="8" t="s">
        <v>186</v>
      </c>
      <c r="E32" s="50">
        <f t="shared" si="0"/>
        <v>87</v>
      </c>
      <c r="F32" s="8" t="str">
        <f t="shared" si="1"/>
        <v>B</v>
      </c>
      <c r="G32" s="8" t="str">
        <f t="shared" si="2"/>
        <v xml:space="preserve">Memiliki kemampuan pemahanan Teori masuk dan berkembangnya Islam di Indonesia, Kerajaan kerajaan Islam di Indonesia, Bukti bukti kehidupan pengaruh islam yang masih ada pada saat ini, </v>
      </c>
      <c r="H32" s="50">
        <f t="shared" si="3"/>
        <v>92</v>
      </c>
      <c r="I32" s="8" t="str">
        <f t="shared" si="4"/>
        <v>A</v>
      </c>
      <c r="J32" s="8" t="str">
        <f t="shared" si="5"/>
        <v xml:space="preserve">Memiliki keterampilan Teori masuk dan berkembangnya Islam di Indonesia, Kerajaan kerajaan Islam di Indonesia, Bukti bukti kehidupan pengaruh islam yang masih ada pada saat ini, </v>
      </c>
      <c r="K32" s="8"/>
      <c r="L32" s="13"/>
      <c r="M32" s="14"/>
      <c r="N32" s="44">
        <f t="shared" si="6"/>
        <v>94</v>
      </c>
      <c r="O32" s="44">
        <f t="shared" si="7"/>
        <v>85</v>
      </c>
      <c r="Q32" s="44">
        <v>90</v>
      </c>
      <c r="R32" s="44"/>
      <c r="S32" s="45">
        <v>95</v>
      </c>
      <c r="T32" s="44">
        <v>96</v>
      </c>
      <c r="U32" s="44"/>
      <c r="V32" s="45">
        <v>95</v>
      </c>
      <c r="W32" s="44"/>
      <c r="X32" s="44"/>
      <c r="Y32" s="45"/>
      <c r="Z32" s="44"/>
      <c r="AA32" s="44"/>
      <c r="AB32" s="45"/>
      <c r="AC32" s="44"/>
      <c r="AD32" s="44"/>
      <c r="AE32" s="45"/>
      <c r="AF32" s="45">
        <f t="shared" si="8"/>
        <v>94</v>
      </c>
      <c r="AG32" s="44">
        <v>75</v>
      </c>
      <c r="AH32" s="44"/>
      <c r="AI32" s="45">
        <v>75</v>
      </c>
      <c r="AJ32" s="44"/>
      <c r="AK32" s="44"/>
      <c r="AL32" s="45"/>
      <c r="AM32" s="44"/>
      <c r="AN32" s="44"/>
      <c r="AO32" s="45"/>
      <c r="AP32" s="44"/>
      <c r="AQ32" s="44"/>
      <c r="AR32" s="45"/>
      <c r="AS32" s="44"/>
      <c r="AT32" s="44"/>
      <c r="AU32" s="45"/>
      <c r="AV32" s="44">
        <v>85</v>
      </c>
      <c r="AW32" s="46">
        <f t="shared" si="9"/>
        <v>87.285714285714292</v>
      </c>
      <c r="AX32" s="47">
        <f t="shared" si="10"/>
        <v>87</v>
      </c>
      <c r="AY32" s="48"/>
      <c r="AZ32" s="57"/>
      <c r="BA32" s="57">
        <v>95</v>
      </c>
      <c r="BB32" s="57"/>
      <c r="BC32" s="57"/>
      <c r="BD32" s="45">
        <v>95</v>
      </c>
      <c r="BE32" s="57"/>
      <c r="BF32" s="57"/>
      <c r="BG32" s="57"/>
      <c r="BH32" s="57"/>
      <c r="BI32" s="57"/>
      <c r="BJ32" s="57"/>
      <c r="BK32" s="57"/>
      <c r="BL32" s="57"/>
      <c r="BM32" s="57"/>
      <c r="BN32" s="57"/>
      <c r="BO32" s="45">
        <f t="shared" si="11"/>
        <v>95</v>
      </c>
      <c r="BP32" s="44"/>
      <c r="BQ32" s="44">
        <v>85</v>
      </c>
      <c r="BR32" s="45"/>
      <c r="BS32" s="44"/>
      <c r="BT32" s="44"/>
      <c r="BU32" s="45"/>
      <c r="BV32" s="44"/>
      <c r="BW32" s="44"/>
      <c r="BX32" s="45"/>
      <c r="BY32" s="44"/>
      <c r="BZ32" s="44"/>
      <c r="CA32" s="45"/>
      <c r="CB32" s="44"/>
      <c r="CC32" s="44"/>
      <c r="CD32" s="45"/>
      <c r="CE32" s="46">
        <f t="shared" si="12"/>
        <v>91.666666666666671</v>
      </c>
      <c r="CF32" s="47">
        <f t="shared" si="13"/>
        <v>92</v>
      </c>
      <c r="CG32" s="48"/>
      <c r="CH32" s="57">
        <v>7</v>
      </c>
      <c r="CI32" s="49" t="str">
        <f t="shared" si="14"/>
        <v xml:space="preserve">Memiliki kemampuan pemahanan Teori masuk dan berkembangnya Islam di Indonesia, Kerajaan kerajaan Islam di Indonesia, Bukti bukti kehidupan pengaruh islam yang masih ada pada saat ini, </v>
      </c>
      <c r="CJ32" s="48"/>
      <c r="CK32" s="57">
        <v>7</v>
      </c>
      <c r="CL32" s="49" t="str">
        <f t="shared" si="15"/>
        <v xml:space="preserve">Memiliki keterampilan Teori masuk dan berkembangnya Islam di Indonesia, Kerajaan kerajaan Islam di Indonesia, Bukti bukti kehidupan pengaruh islam yang masih ada pada saat ini, </v>
      </c>
      <c r="CN32" s="43">
        <v>10</v>
      </c>
      <c r="CO32" s="57"/>
      <c r="CW32" s="56">
        <v>10</v>
      </c>
      <c r="CX32" s="56" t="str">
        <f>(IF(CO24="","","Memiliki keterampilan "))&amp;(IF(CO23="","",CO23&amp;", "))&amp;(IF(CO24="","",CO24&amp;", "))&amp;(IF(CO25="","",CO25&amp;", "))&amp;(IF(CO26="","",CO26&amp;", "))&amp;(IF(CO27="","",CO27&amp;", "))&amp;(IF(CO28="","",CO28&amp;", "))&amp;(IF(CO29="","",CO29&amp;", "))&amp;(IF(CO30="","",CO30&amp;", "))&amp;(IF(CO31="","",CO31&amp;", "))&amp;(IF(CO32="","","Masih perlu peningkatan keterampilan "&amp;CO32&amp;"."))</f>
        <v xml:space="preserve">Memiliki keterampilan Teori masuk dan berkembangnya Islam di Indonesia, Kerajaan kerajaan Islam di Indonesia, Bukti bukti kehidupan pengaruh islam yang masih ada pada saat ini, </v>
      </c>
    </row>
    <row r="33" spans="1:102">
      <c r="A33" s="8">
        <v>23</v>
      </c>
      <c r="B33" s="8">
        <v>35073</v>
      </c>
      <c r="C33" s="8" t="s">
        <v>187</v>
      </c>
      <c r="E33" s="50">
        <f t="shared" si="0"/>
        <v>82</v>
      </c>
      <c r="F33" s="8" t="str">
        <f t="shared" si="1"/>
        <v>B</v>
      </c>
      <c r="G33" s="8" t="str">
        <f t="shared" si="2"/>
        <v xml:space="preserve">Memiliki kemampuan pemahanan Teori masuk dan berkembangnya Islam di Indonesia, Kerajaan kerajaan Islam di Indonesia, Bukti bukti kehidupan pengaruh islam yang masih ada pada saat ini, </v>
      </c>
      <c r="H33" s="50">
        <f t="shared" si="3"/>
        <v>77</v>
      </c>
      <c r="I33" s="8" t="str">
        <f t="shared" si="4"/>
        <v>B</v>
      </c>
      <c r="J33" s="8" t="str">
        <f t="shared" si="5"/>
        <v xml:space="preserve">Memiliki keterampilan Teori masuk dan berkembangnya Islam di Indonesia, Kerajaan kerajaan Islam di Indonesia, Bukti bukti kehidupan pengaruh islam yang masih ada pada saat ini, </v>
      </c>
      <c r="K33" s="8"/>
      <c r="L33" s="13"/>
      <c r="M33" s="14"/>
      <c r="N33" s="44">
        <f t="shared" si="6"/>
        <v>83</v>
      </c>
      <c r="O33" s="44">
        <f t="shared" si="7"/>
        <v>85</v>
      </c>
      <c r="Q33" s="44">
        <v>85</v>
      </c>
      <c r="R33" s="44"/>
      <c r="S33" s="45">
        <v>80</v>
      </c>
      <c r="T33" s="44">
        <v>85</v>
      </c>
      <c r="U33" s="44"/>
      <c r="V33" s="45">
        <v>80</v>
      </c>
      <c r="W33" s="44"/>
      <c r="X33" s="44"/>
      <c r="Y33" s="45"/>
      <c r="Z33" s="44"/>
      <c r="AA33" s="44"/>
      <c r="AB33" s="45"/>
      <c r="AC33" s="44"/>
      <c r="AD33" s="44"/>
      <c r="AE33" s="45"/>
      <c r="AF33" s="45">
        <f t="shared" si="8"/>
        <v>83</v>
      </c>
      <c r="AG33" s="44">
        <v>80</v>
      </c>
      <c r="AH33" s="44"/>
      <c r="AI33" s="45">
        <v>80</v>
      </c>
      <c r="AJ33" s="44"/>
      <c r="AK33" s="44"/>
      <c r="AL33" s="45"/>
      <c r="AM33" s="44"/>
      <c r="AN33" s="44"/>
      <c r="AO33" s="45"/>
      <c r="AP33" s="44"/>
      <c r="AQ33" s="44"/>
      <c r="AR33" s="45"/>
      <c r="AS33" s="44"/>
      <c r="AT33" s="44"/>
      <c r="AU33" s="45"/>
      <c r="AV33" s="44">
        <v>85</v>
      </c>
      <c r="AW33" s="46">
        <f t="shared" si="9"/>
        <v>82.142857142857139</v>
      </c>
      <c r="AX33" s="47">
        <f t="shared" si="10"/>
        <v>82</v>
      </c>
      <c r="AY33" s="48"/>
      <c r="AZ33" s="57"/>
      <c r="BA33" s="57">
        <v>80</v>
      </c>
      <c r="BB33" s="57"/>
      <c r="BC33" s="57"/>
      <c r="BD33" s="45">
        <v>80</v>
      </c>
      <c r="BE33" s="57"/>
      <c r="BF33" s="57"/>
      <c r="BG33" s="57"/>
      <c r="BH33" s="57"/>
      <c r="BI33" s="57"/>
      <c r="BJ33" s="57"/>
      <c r="BK33" s="57"/>
      <c r="BL33" s="57"/>
      <c r="BM33" s="57"/>
      <c r="BN33" s="57"/>
      <c r="BO33" s="45">
        <f t="shared" si="11"/>
        <v>80</v>
      </c>
      <c r="BP33" s="44"/>
      <c r="BQ33" s="44">
        <v>70</v>
      </c>
      <c r="BR33" s="45"/>
      <c r="BS33" s="44"/>
      <c r="BT33" s="44"/>
      <c r="BU33" s="45"/>
      <c r="BV33" s="44"/>
      <c r="BW33" s="44"/>
      <c r="BX33" s="45"/>
      <c r="BY33" s="44"/>
      <c r="BZ33" s="44"/>
      <c r="CA33" s="45"/>
      <c r="CB33" s="44"/>
      <c r="CC33" s="44"/>
      <c r="CD33" s="45"/>
      <c r="CE33" s="46">
        <f t="shared" si="12"/>
        <v>76.666666666666671</v>
      </c>
      <c r="CF33" s="47">
        <f t="shared" si="13"/>
        <v>77</v>
      </c>
      <c r="CG33" s="48"/>
      <c r="CH33" s="57">
        <v>7</v>
      </c>
      <c r="CI33" s="49" t="str">
        <f t="shared" si="14"/>
        <v xml:space="preserve">Memiliki kemampuan pemahanan Teori masuk dan berkembangnya Islam di Indonesia, Kerajaan kerajaan Islam di Indonesia, Bukti bukti kehidupan pengaruh islam yang masih ada pada saat ini, </v>
      </c>
      <c r="CJ33" s="48"/>
      <c r="CK33" s="57">
        <v>7</v>
      </c>
      <c r="CL33" s="49" t="str">
        <f t="shared" si="15"/>
        <v xml:space="preserve">Memiliki keterampilan Teori masuk dan berkembangnya Islam di Indonesia, Kerajaan kerajaan Islam di Indonesia, Bukti bukti kehidupan pengaruh islam yang masih ada pada saat ini, </v>
      </c>
      <c r="CW33" s="56">
        <v>11</v>
      </c>
      <c r="CX33" s="56" t="str">
        <f>(IF(CO23="","","Memiliki keterampilan  "))&amp;(IF(CO23="","",CO23&amp;", "))&amp;(IF(CO24="","",CO24&amp;", "))&amp;(IF(CO25="","",CO25&amp;", "))&amp;(IF(CO26="","",CO26&amp;", "))&amp;(IF(CO27="","",CO27&amp;", "))&amp;(IF(CO28="","",CO28&amp;", "))&amp;(IF(CO29="","",CO29&amp;", "))&amp;(IF(CO30="","",CO30&amp;", "))&amp;(IF(CO31="","",CO31&amp;", "))&amp;(IF(CO32="","",CO32&amp;"."))</f>
        <v xml:space="preserve">Memiliki keterampilan  Teori masuk dan berkembangnya Islam di Indonesia, Kerajaan kerajaan Islam di Indonesia, Bukti bukti kehidupan pengaruh islam yang masih ada pada saat ini, </v>
      </c>
    </row>
    <row r="34" spans="1:102">
      <c r="A34" s="8">
        <v>24</v>
      </c>
      <c r="B34" s="8">
        <v>35050</v>
      </c>
      <c r="C34" s="8" t="s">
        <v>188</v>
      </c>
      <c r="E34" s="50">
        <f t="shared" si="0"/>
        <v>79</v>
      </c>
      <c r="F34" s="8" t="str">
        <f t="shared" si="1"/>
        <v>B</v>
      </c>
      <c r="G34" s="8" t="str">
        <f t="shared" si="2"/>
        <v xml:space="preserve">Memiliki kemampuan pemahanan Teori masuk dan berkembangnya Islam di Indonesia, Kerajaan kerajaan Islam di Indonesia, Bukti bukti kehidupan pengaruh islam yang masih ada pada saat ini, </v>
      </c>
      <c r="H34" s="50">
        <f t="shared" si="3"/>
        <v>80</v>
      </c>
      <c r="I34" s="8" t="str">
        <f t="shared" si="4"/>
        <v>B</v>
      </c>
      <c r="J34" s="8" t="str">
        <f t="shared" si="5"/>
        <v xml:space="preserve">Memiliki keterampilan Teori masuk dan berkembangnya Islam di Indonesia, Kerajaan kerajaan Islam di Indonesia, Bukti bukti kehidupan pengaruh islam yang masih ada pada saat ini, </v>
      </c>
      <c r="K34" s="8"/>
      <c r="L34" s="13"/>
      <c r="M34" s="14"/>
      <c r="N34" s="44">
        <f t="shared" si="6"/>
        <v>80</v>
      </c>
      <c r="O34" s="44">
        <f t="shared" si="7"/>
        <v>80</v>
      </c>
      <c r="Q34" s="44">
        <v>80</v>
      </c>
      <c r="R34" s="44"/>
      <c r="S34" s="45">
        <v>80</v>
      </c>
      <c r="T34" s="44">
        <v>80</v>
      </c>
      <c r="U34" s="44"/>
      <c r="V34" s="45">
        <v>80</v>
      </c>
      <c r="W34" s="44"/>
      <c r="X34" s="44"/>
      <c r="Y34" s="45"/>
      <c r="Z34" s="44"/>
      <c r="AA34" s="44"/>
      <c r="AB34" s="45"/>
      <c r="AC34" s="44"/>
      <c r="AD34" s="44"/>
      <c r="AE34" s="45"/>
      <c r="AF34" s="45">
        <f t="shared" si="8"/>
        <v>80</v>
      </c>
      <c r="AG34" s="44">
        <v>75</v>
      </c>
      <c r="AH34" s="44"/>
      <c r="AI34" s="45">
        <v>75</v>
      </c>
      <c r="AJ34" s="44"/>
      <c r="AK34" s="44"/>
      <c r="AL34" s="45"/>
      <c r="AM34" s="44"/>
      <c r="AN34" s="44"/>
      <c r="AO34" s="45"/>
      <c r="AP34" s="44"/>
      <c r="AQ34" s="44"/>
      <c r="AR34" s="45"/>
      <c r="AS34" s="44"/>
      <c r="AT34" s="44"/>
      <c r="AU34" s="45"/>
      <c r="AV34" s="44">
        <v>80</v>
      </c>
      <c r="AW34" s="46">
        <f t="shared" si="9"/>
        <v>78.571428571428569</v>
      </c>
      <c r="AX34" s="47">
        <f t="shared" si="10"/>
        <v>79</v>
      </c>
      <c r="AY34" s="48"/>
      <c r="AZ34" s="57"/>
      <c r="BA34" s="57">
        <v>80</v>
      </c>
      <c r="BB34" s="57"/>
      <c r="BC34" s="57"/>
      <c r="BD34" s="45">
        <v>80</v>
      </c>
      <c r="BE34" s="57"/>
      <c r="BF34" s="57"/>
      <c r="BG34" s="57"/>
      <c r="BH34" s="57"/>
      <c r="BI34" s="57"/>
      <c r="BJ34" s="57"/>
      <c r="BK34" s="57"/>
      <c r="BL34" s="57"/>
      <c r="BM34" s="57"/>
      <c r="BN34" s="57"/>
      <c r="BO34" s="45">
        <f t="shared" si="11"/>
        <v>80</v>
      </c>
      <c r="BP34" s="44"/>
      <c r="BQ34" s="44">
        <v>80</v>
      </c>
      <c r="BR34" s="45"/>
      <c r="BS34" s="44"/>
      <c r="BT34" s="44"/>
      <c r="BU34" s="45"/>
      <c r="BV34" s="44"/>
      <c r="BW34" s="44"/>
      <c r="BX34" s="45"/>
      <c r="BY34" s="44"/>
      <c r="BZ34" s="44"/>
      <c r="CA34" s="45"/>
      <c r="CB34" s="44"/>
      <c r="CC34" s="44"/>
      <c r="CD34" s="45"/>
      <c r="CE34" s="46">
        <f t="shared" si="12"/>
        <v>80</v>
      </c>
      <c r="CF34" s="47">
        <f t="shared" si="13"/>
        <v>80</v>
      </c>
      <c r="CG34" s="48"/>
      <c r="CH34" s="57">
        <v>7</v>
      </c>
      <c r="CI34" s="49" t="str">
        <f t="shared" si="14"/>
        <v xml:space="preserve">Memiliki kemampuan pemahanan Teori masuk dan berkembangnya Islam di Indonesia, Kerajaan kerajaan Islam di Indonesia, Bukti bukti kehidupan pengaruh islam yang masih ada pada saat ini, </v>
      </c>
      <c r="CJ34" s="48"/>
      <c r="CK34" s="57">
        <v>7</v>
      </c>
      <c r="CL34" s="49" t="str">
        <f t="shared" si="15"/>
        <v xml:space="preserve">Memiliki keterampilan Teori masuk dan berkembangnya Islam di Indonesia, Kerajaan kerajaan Islam di Indonesia, Bukti bukti kehidupan pengaruh islam yang masih ada pada saat ini, </v>
      </c>
    </row>
    <row r="35" spans="1:102">
      <c r="A35" s="8">
        <v>25</v>
      </c>
      <c r="B35" s="8">
        <v>35074</v>
      </c>
      <c r="C35" s="8" t="s">
        <v>189</v>
      </c>
      <c r="E35" s="50">
        <f t="shared" si="0"/>
        <v>80</v>
      </c>
      <c r="F35" s="8" t="str">
        <f t="shared" si="1"/>
        <v>B</v>
      </c>
      <c r="G35" s="8" t="str">
        <f t="shared" si="2"/>
        <v xml:space="preserve">Memiliki kemampuan pemahanan Teori masuk dan berkembangnya Islam di Indonesia, Kerajaan kerajaan Islam di Indonesia, Bukti bukti kehidupan pengaruh islam yang masih ada pada saat ini, </v>
      </c>
      <c r="H35" s="50">
        <f t="shared" si="3"/>
        <v>82</v>
      </c>
      <c r="I35" s="8" t="str">
        <f t="shared" si="4"/>
        <v>B</v>
      </c>
      <c r="J35" s="8" t="str">
        <f t="shared" si="5"/>
        <v xml:space="preserve">Memiliki keterampilan Teori masuk dan berkembangnya Islam di Indonesia, Kerajaan kerajaan Islam di Indonesia, Bukti bukti kehidupan pengaruh islam yang masih ada pada saat ini, </v>
      </c>
      <c r="K35" s="8"/>
      <c r="L35" s="13"/>
      <c r="M35" s="14"/>
      <c r="N35" s="44">
        <f t="shared" si="6"/>
        <v>83</v>
      </c>
      <c r="O35" s="44">
        <f t="shared" si="7"/>
        <v>80</v>
      </c>
      <c r="Q35" s="44">
        <v>85</v>
      </c>
      <c r="R35" s="44"/>
      <c r="S35" s="45">
        <v>80</v>
      </c>
      <c r="T35" s="44">
        <v>85</v>
      </c>
      <c r="U35" s="44"/>
      <c r="V35" s="45">
        <v>80</v>
      </c>
      <c r="W35" s="44"/>
      <c r="X35" s="44"/>
      <c r="Y35" s="45"/>
      <c r="Z35" s="44"/>
      <c r="AA35" s="44"/>
      <c r="AB35" s="45"/>
      <c r="AC35" s="44"/>
      <c r="AD35" s="44"/>
      <c r="AE35" s="45"/>
      <c r="AF35" s="45">
        <f t="shared" si="8"/>
        <v>83</v>
      </c>
      <c r="AG35" s="44">
        <v>75</v>
      </c>
      <c r="AH35" s="44"/>
      <c r="AI35" s="45">
        <v>75</v>
      </c>
      <c r="AJ35" s="44"/>
      <c r="AK35" s="44"/>
      <c r="AL35" s="45"/>
      <c r="AM35" s="44"/>
      <c r="AN35" s="44"/>
      <c r="AO35" s="45"/>
      <c r="AP35" s="44"/>
      <c r="AQ35" s="44"/>
      <c r="AR35" s="45"/>
      <c r="AS35" s="44"/>
      <c r="AT35" s="44"/>
      <c r="AU35" s="45"/>
      <c r="AV35" s="44">
        <v>80</v>
      </c>
      <c r="AW35" s="46">
        <f t="shared" si="9"/>
        <v>80</v>
      </c>
      <c r="AX35" s="47">
        <f t="shared" si="10"/>
        <v>80</v>
      </c>
      <c r="AY35" s="48"/>
      <c r="AZ35" s="57"/>
      <c r="BA35" s="57">
        <v>80</v>
      </c>
      <c r="BB35" s="57"/>
      <c r="BC35" s="57"/>
      <c r="BD35" s="45">
        <v>80</v>
      </c>
      <c r="BE35" s="57"/>
      <c r="BF35" s="57"/>
      <c r="BG35" s="57"/>
      <c r="BH35" s="57"/>
      <c r="BI35" s="57"/>
      <c r="BJ35" s="57"/>
      <c r="BK35" s="57"/>
      <c r="BL35" s="57"/>
      <c r="BM35" s="57"/>
      <c r="BN35" s="57"/>
      <c r="BO35" s="45">
        <f t="shared" si="11"/>
        <v>80</v>
      </c>
      <c r="BP35" s="44"/>
      <c r="BQ35" s="44">
        <v>85</v>
      </c>
      <c r="BR35" s="45"/>
      <c r="BS35" s="44"/>
      <c r="BT35" s="44"/>
      <c r="BU35" s="45"/>
      <c r="BV35" s="44"/>
      <c r="BW35" s="44"/>
      <c r="BX35" s="45"/>
      <c r="BY35" s="44"/>
      <c r="BZ35" s="44"/>
      <c r="CA35" s="45"/>
      <c r="CB35" s="44"/>
      <c r="CC35" s="44"/>
      <c r="CD35" s="45"/>
      <c r="CE35" s="46">
        <f t="shared" si="12"/>
        <v>81.666666666666671</v>
      </c>
      <c r="CF35" s="47">
        <f t="shared" si="13"/>
        <v>82</v>
      </c>
      <c r="CG35" s="48"/>
      <c r="CH35" s="57">
        <v>7</v>
      </c>
      <c r="CI35" s="49" t="str">
        <f t="shared" si="14"/>
        <v xml:space="preserve">Memiliki kemampuan pemahanan Teori masuk dan berkembangnya Islam di Indonesia, Kerajaan kerajaan Islam di Indonesia, Bukti bukti kehidupan pengaruh islam yang masih ada pada saat ini, </v>
      </c>
      <c r="CJ35" s="48"/>
      <c r="CK35" s="57">
        <v>7</v>
      </c>
      <c r="CL35" s="49" t="str">
        <f t="shared" si="15"/>
        <v xml:space="preserve">Memiliki keterampilan Teori masuk dan berkembangnya Islam di Indonesia, Kerajaan kerajaan Islam di Indonesia, Bukti bukti kehidupan pengaruh islam yang masih ada pada saat ini, </v>
      </c>
    </row>
    <row r="36" spans="1:102">
      <c r="A36" s="8">
        <v>26</v>
      </c>
      <c r="B36" s="8">
        <v>35075</v>
      </c>
      <c r="C36" s="8" t="s">
        <v>190</v>
      </c>
      <c r="E36" s="50">
        <f t="shared" si="0"/>
        <v>80</v>
      </c>
      <c r="F36" s="8" t="str">
        <f t="shared" si="1"/>
        <v>B</v>
      </c>
      <c r="G36" s="8" t="str">
        <f t="shared" si="2"/>
        <v xml:space="preserve">Memiliki kemampuan pemahanan Teori masuk dan berkembangnya Islam di Indonesia, Kerajaan kerajaan Islam di Indonesia, Bukti bukti kehidupan pengaruh islam yang masih ada pada saat ini, </v>
      </c>
      <c r="H36" s="50">
        <f t="shared" si="3"/>
        <v>83</v>
      </c>
      <c r="I36" s="8" t="str">
        <f t="shared" si="4"/>
        <v>B</v>
      </c>
      <c r="J36" s="8" t="str">
        <f t="shared" si="5"/>
        <v xml:space="preserve">Memiliki keterampilan Teori masuk dan berkembangnya Islam di Indonesia, Kerajaan kerajaan Islam di Indonesia, Bukti bukti kehidupan pengaruh islam yang masih ada pada saat ini, </v>
      </c>
      <c r="K36" s="8"/>
      <c r="L36" s="13"/>
      <c r="M36" s="14"/>
      <c r="N36" s="44">
        <f t="shared" si="6"/>
        <v>84</v>
      </c>
      <c r="O36" s="44">
        <f t="shared" si="7"/>
        <v>75</v>
      </c>
      <c r="Q36" s="44">
        <v>76</v>
      </c>
      <c r="R36" s="44"/>
      <c r="S36" s="45">
        <v>90</v>
      </c>
      <c r="T36" s="44">
        <v>80</v>
      </c>
      <c r="U36" s="44"/>
      <c r="V36" s="45">
        <v>90</v>
      </c>
      <c r="W36" s="44"/>
      <c r="X36" s="44"/>
      <c r="Y36" s="45"/>
      <c r="Z36" s="44"/>
      <c r="AA36" s="44"/>
      <c r="AB36" s="45"/>
      <c r="AC36" s="44"/>
      <c r="AD36" s="44"/>
      <c r="AE36" s="45"/>
      <c r="AF36" s="45">
        <f t="shared" si="8"/>
        <v>84</v>
      </c>
      <c r="AG36" s="44">
        <v>75</v>
      </c>
      <c r="AH36" s="44"/>
      <c r="AI36" s="45">
        <v>75</v>
      </c>
      <c r="AJ36" s="44"/>
      <c r="AK36" s="44"/>
      <c r="AL36" s="45"/>
      <c r="AM36" s="44"/>
      <c r="AN36" s="44"/>
      <c r="AO36" s="45"/>
      <c r="AP36" s="44"/>
      <c r="AQ36" s="44"/>
      <c r="AR36" s="45"/>
      <c r="AS36" s="44"/>
      <c r="AT36" s="44"/>
      <c r="AU36" s="45"/>
      <c r="AV36" s="44">
        <v>75</v>
      </c>
      <c r="AW36" s="46">
        <f t="shared" si="9"/>
        <v>80.142857142857139</v>
      </c>
      <c r="AX36" s="47">
        <f t="shared" si="10"/>
        <v>80</v>
      </c>
      <c r="AY36" s="48"/>
      <c r="AZ36" s="57"/>
      <c r="BA36" s="57">
        <v>90</v>
      </c>
      <c r="BB36" s="57"/>
      <c r="BC36" s="57"/>
      <c r="BD36" s="45">
        <v>90</v>
      </c>
      <c r="BE36" s="57"/>
      <c r="BF36" s="57"/>
      <c r="BG36" s="57"/>
      <c r="BH36" s="57"/>
      <c r="BI36" s="57"/>
      <c r="BJ36" s="57"/>
      <c r="BK36" s="57"/>
      <c r="BL36" s="57"/>
      <c r="BM36" s="57"/>
      <c r="BN36" s="57"/>
      <c r="BO36" s="45">
        <f t="shared" si="11"/>
        <v>90</v>
      </c>
      <c r="BP36" s="44"/>
      <c r="BQ36" s="44">
        <v>70</v>
      </c>
      <c r="BR36" s="45"/>
      <c r="BS36" s="44"/>
      <c r="BT36" s="44"/>
      <c r="BU36" s="45"/>
      <c r="BV36" s="44"/>
      <c r="BW36" s="44"/>
      <c r="BX36" s="45"/>
      <c r="BY36" s="44"/>
      <c r="BZ36" s="44"/>
      <c r="CA36" s="45"/>
      <c r="CB36" s="44"/>
      <c r="CC36" s="44"/>
      <c r="CD36" s="45"/>
      <c r="CE36" s="46">
        <f t="shared" si="12"/>
        <v>83.333333333333329</v>
      </c>
      <c r="CF36" s="47">
        <f t="shared" si="13"/>
        <v>83</v>
      </c>
      <c r="CG36" s="48"/>
      <c r="CH36" s="57">
        <v>7</v>
      </c>
      <c r="CI36" s="49" t="str">
        <f t="shared" si="14"/>
        <v xml:space="preserve">Memiliki kemampuan pemahanan Teori masuk dan berkembangnya Islam di Indonesia, Kerajaan kerajaan Islam di Indonesia, Bukti bukti kehidupan pengaruh islam yang masih ada pada saat ini, </v>
      </c>
      <c r="CJ36" s="48"/>
      <c r="CK36" s="57">
        <v>7</v>
      </c>
      <c r="CL36" s="49" t="str">
        <f t="shared" si="15"/>
        <v xml:space="preserve">Memiliki keterampilan Teori masuk dan berkembangnya Islam di Indonesia, Kerajaan kerajaan Islam di Indonesia, Bukti bukti kehidupan pengaruh islam yang masih ada pada saat ini, </v>
      </c>
    </row>
    <row r="37" spans="1:102">
      <c r="A37" s="8">
        <v>27</v>
      </c>
      <c r="B37" s="8">
        <v>35076</v>
      </c>
      <c r="C37" s="8" t="s">
        <v>191</v>
      </c>
      <c r="E37" s="50">
        <f t="shared" si="0"/>
        <v>82</v>
      </c>
      <c r="F37" s="8" t="str">
        <f t="shared" si="1"/>
        <v>B</v>
      </c>
      <c r="G37" s="8" t="str">
        <f t="shared" si="2"/>
        <v xml:space="preserve">Memiliki kemampuan pemahanan Teori masuk dan berkembangnya Islam di Indonesia, Kerajaan kerajaan Islam di Indonesia, Bukti bukti kehidupan pengaruh islam yang masih ada pada saat ini, </v>
      </c>
      <c r="H37" s="50">
        <f t="shared" si="3"/>
        <v>85</v>
      </c>
      <c r="I37" s="8" t="str">
        <f t="shared" si="4"/>
        <v>B</v>
      </c>
      <c r="J37" s="8" t="str">
        <f t="shared" si="5"/>
        <v xml:space="preserve">Memiliki keterampilan Teori masuk dan berkembangnya Islam di Indonesia, Kerajaan kerajaan Islam di Indonesia, Bukti bukti kehidupan pengaruh islam yang masih ada pada saat ini, </v>
      </c>
      <c r="K37" s="8"/>
      <c r="L37" s="13"/>
      <c r="M37" s="14"/>
      <c r="N37" s="44">
        <f t="shared" si="6"/>
        <v>88</v>
      </c>
      <c r="O37" s="44">
        <f t="shared" si="7"/>
        <v>75</v>
      </c>
      <c r="Q37" s="44">
        <v>90</v>
      </c>
      <c r="R37" s="44"/>
      <c r="S37" s="45">
        <v>85</v>
      </c>
      <c r="T37" s="44">
        <v>90</v>
      </c>
      <c r="U37" s="44"/>
      <c r="V37" s="45">
        <v>85</v>
      </c>
      <c r="W37" s="44"/>
      <c r="X37" s="44"/>
      <c r="Y37" s="45"/>
      <c r="Z37" s="44"/>
      <c r="AA37" s="44"/>
      <c r="AB37" s="45"/>
      <c r="AC37" s="44"/>
      <c r="AD37" s="44"/>
      <c r="AE37" s="45"/>
      <c r="AF37" s="45">
        <f t="shared" si="8"/>
        <v>88</v>
      </c>
      <c r="AG37" s="44">
        <v>75</v>
      </c>
      <c r="AH37" s="44"/>
      <c r="AI37" s="45">
        <v>75</v>
      </c>
      <c r="AJ37" s="44"/>
      <c r="AK37" s="44"/>
      <c r="AL37" s="45"/>
      <c r="AM37" s="44"/>
      <c r="AN37" s="44"/>
      <c r="AO37" s="45"/>
      <c r="AP37" s="44"/>
      <c r="AQ37" s="44"/>
      <c r="AR37" s="45"/>
      <c r="AS37" s="44"/>
      <c r="AT37" s="44"/>
      <c r="AU37" s="45"/>
      <c r="AV37" s="44">
        <v>75</v>
      </c>
      <c r="AW37" s="46">
        <f t="shared" si="9"/>
        <v>82.142857142857139</v>
      </c>
      <c r="AX37" s="47">
        <f t="shared" si="10"/>
        <v>82</v>
      </c>
      <c r="AY37" s="48"/>
      <c r="AZ37" s="57"/>
      <c r="BA37" s="57">
        <v>85</v>
      </c>
      <c r="BB37" s="57"/>
      <c r="BC37" s="57"/>
      <c r="BD37" s="45">
        <v>85</v>
      </c>
      <c r="BE37" s="57"/>
      <c r="BF37" s="57"/>
      <c r="BG37" s="57"/>
      <c r="BH37" s="57"/>
      <c r="BI37" s="57"/>
      <c r="BJ37" s="57"/>
      <c r="BK37" s="57"/>
      <c r="BL37" s="57"/>
      <c r="BM37" s="57"/>
      <c r="BN37" s="57"/>
      <c r="BO37" s="45">
        <f t="shared" si="11"/>
        <v>85</v>
      </c>
      <c r="BP37" s="44"/>
      <c r="BQ37" s="44">
        <v>85</v>
      </c>
      <c r="BR37" s="45"/>
      <c r="BS37" s="44"/>
      <c r="BT37" s="44"/>
      <c r="BU37" s="45"/>
      <c r="BV37" s="44"/>
      <c r="BW37" s="44"/>
      <c r="BX37" s="45"/>
      <c r="BY37" s="44"/>
      <c r="BZ37" s="44"/>
      <c r="CA37" s="45"/>
      <c r="CB37" s="44"/>
      <c r="CC37" s="44"/>
      <c r="CD37" s="45"/>
      <c r="CE37" s="46">
        <f t="shared" si="12"/>
        <v>85</v>
      </c>
      <c r="CF37" s="47">
        <f t="shared" si="13"/>
        <v>85</v>
      </c>
      <c r="CG37" s="48"/>
      <c r="CH37" s="57">
        <v>7</v>
      </c>
      <c r="CI37" s="49" t="str">
        <f t="shared" si="14"/>
        <v xml:space="preserve">Memiliki kemampuan pemahanan Teori masuk dan berkembangnya Islam di Indonesia, Kerajaan kerajaan Islam di Indonesia, Bukti bukti kehidupan pengaruh islam yang masih ada pada saat ini, </v>
      </c>
      <c r="CJ37" s="48"/>
      <c r="CK37" s="57">
        <v>7</v>
      </c>
      <c r="CL37" s="49" t="str">
        <f t="shared" si="15"/>
        <v xml:space="preserve">Memiliki keterampilan Teori masuk dan berkembangnya Islam di Indonesia, Kerajaan kerajaan Islam di Indonesia, Bukti bukti kehidupan pengaruh islam yang masih ada pada saat ini, </v>
      </c>
    </row>
    <row r="38" spans="1:102">
      <c r="A38" s="8">
        <v>28</v>
      </c>
      <c r="B38" s="8">
        <v>35077</v>
      </c>
      <c r="C38" s="8" t="s">
        <v>192</v>
      </c>
      <c r="E38" s="50">
        <f t="shared" si="0"/>
        <v>85</v>
      </c>
      <c r="F38" s="8" t="str">
        <f t="shared" si="1"/>
        <v>B</v>
      </c>
      <c r="G38" s="8" t="str">
        <f t="shared" si="2"/>
        <v xml:space="preserve">Memiliki kemampuan pemahanan Teori masuk dan berkembangnya Islam di Indonesia, Kerajaan kerajaan Islam di Indonesia, Bukti bukti kehidupan pengaruh islam yang masih ada pada saat ini, </v>
      </c>
      <c r="H38" s="50">
        <f t="shared" si="3"/>
        <v>88</v>
      </c>
      <c r="I38" s="8" t="str">
        <f t="shared" si="4"/>
        <v>B</v>
      </c>
      <c r="J38" s="8" t="str">
        <f t="shared" si="5"/>
        <v xml:space="preserve">Memiliki keterampilan Teori masuk dan berkembangnya Islam di Indonesia, Kerajaan kerajaan Islam di Indonesia, Bukti bukti kehidupan pengaruh islam yang masih ada pada saat ini, </v>
      </c>
      <c r="K38" s="8"/>
      <c r="L38" s="13"/>
      <c r="M38" s="14"/>
      <c r="N38" s="44">
        <f t="shared" si="6"/>
        <v>85</v>
      </c>
      <c r="O38" s="44">
        <f t="shared" si="7"/>
        <v>85</v>
      </c>
      <c r="Q38" s="44">
        <v>80</v>
      </c>
      <c r="R38" s="44"/>
      <c r="S38" s="45">
        <v>85</v>
      </c>
      <c r="T38" s="44">
        <v>90</v>
      </c>
      <c r="U38" s="44"/>
      <c r="V38" s="45">
        <v>85</v>
      </c>
      <c r="W38" s="44"/>
      <c r="X38" s="44"/>
      <c r="Y38" s="45"/>
      <c r="Z38" s="44"/>
      <c r="AA38" s="44"/>
      <c r="AB38" s="45"/>
      <c r="AC38" s="44"/>
      <c r="AD38" s="44"/>
      <c r="AE38" s="45"/>
      <c r="AF38" s="45">
        <f t="shared" si="8"/>
        <v>85</v>
      </c>
      <c r="AG38" s="44">
        <v>85</v>
      </c>
      <c r="AH38" s="44"/>
      <c r="AI38" s="45">
        <v>85</v>
      </c>
      <c r="AJ38" s="44"/>
      <c r="AK38" s="44"/>
      <c r="AL38" s="45"/>
      <c r="AM38" s="44"/>
      <c r="AN38" s="44"/>
      <c r="AO38" s="45"/>
      <c r="AP38" s="44"/>
      <c r="AQ38" s="44"/>
      <c r="AR38" s="45"/>
      <c r="AS38" s="44"/>
      <c r="AT38" s="44"/>
      <c r="AU38" s="45"/>
      <c r="AV38" s="44">
        <v>85</v>
      </c>
      <c r="AW38" s="46">
        <f t="shared" si="9"/>
        <v>85</v>
      </c>
      <c r="AX38" s="47">
        <f t="shared" si="10"/>
        <v>85</v>
      </c>
      <c r="AY38" s="48"/>
      <c r="AZ38" s="57"/>
      <c r="BA38" s="57">
        <v>85</v>
      </c>
      <c r="BB38" s="57"/>
      <c r="BC38" s="57"/>
      <c r="BD38" s="45">
        <v>85</v>
      </c>
      <c r="BE38" s="57"/>
      <c r="BF38" s="57"/>
      <c r="BG38" s="57"/>
      <c r="BH38" s="57"/>
      <c r="BI38" s="57"/>
      <c r="BJ38" s="57"/>
      <c r="BK38" s="57"/>
      <c r="BL38" s="57"/>
      <c r="BM38" s="57"/>
      <c r="BN38" s="57"/>
      <c r="BO38" s="45">
        <f t="shared" si="11"/>
        <v>85</v>
      </c>
      <c r="BP38" s="44"/>
      <c r="BQ38" s="44">
        <v>95</v>
      </c>
      <c r="BR38" s="45"/>
      <c r="BS38" s="44"/>
      <c r="BT38" s="44"/>
      <c r="BU38" s="45"/>
      <c r="BV38" s="44"/>
      <c r="BW38" s="44"/>
      <c r="BX38" s="45"/>
      <c r="BY38" s="44"/>
      <c r="BZ38" s="44"/>
      <c r="CA38" s="45"/>
      <c r="CB38" s="44"/>
      <c r="CC38" s="44"/>
      <c r="CD38" s="45"/>
      <c r="CE38" s="46">
        <f t="shared" si="12"/>
        <v>88.333333333333329</v>
      </c>
      <c r="CF38" s="47">
        <f t="shared" si="13"/>
        <v>88</v>
      </c>
      <c r="CG38" s="48"/>
      <c r="CH38" s="57">
        <v>7</v>
      </c>
      <c r="CI38" s="49" t="str">
        <f t="shared" si="14"/>
        <v xml:space="preserve">Memiliki kemampuan pemahanan Teori masuk dan berkembangnya Islam di Indonesia, Kerajaan kerajaan Islam di Indonesia, Bukti bukti kehidupan pengaruh islam yang masih ada pada saat ini, </v>
      </c>
      <c r="CJ38" s="48"/>
      <c r="CK38" s="57">
        <v>7</v>
      </c>
      <c r="CL38" s="49" t="str">
        <f t="shared" si="15"/>
        <v xml:space="preserve">Memiliki keterampilan Teori masuk dan berkembangnya Islam di Indonesia, Kerajaan kerajaan Islam di Indonesia, Bukti bukti kehidupan pengaruh islam yang masih ada pada saat ini, </v>
      </c>
    </row>
    <row r="39" spans="1:102">
      <c r="A39" s="8">
        <v>29</v>
      </c>
      <c r="B39" s="8">
        <v>35081</v>
      </c>
      <c r="C39" s="8" t="s">
        <v>193</v>
      </c>
      <c r="E39" s="50">
        <f t="shared" si="0"/>
        <v>77</v>
      </c>
      <c r="F39" s="8" t="str">
        <f t="shared" si="1"/>
        <v>B</v>
      </c>
      <c r="G39" s="8" t="str">
        <f t="shared" si="2"/>
        <v xml:space="preserve">Memiliki kemampuan pemahanan Teori masuk dan berkembangnya Islam di Indonesia, Kerajaan kerajaan Islam di Indonesia, Bukti bukti kehidupan pengaruh islam yang masih ada pada saat ini, </v>
      </c>
      <c r="H39" s="50">
        <f t="shared" si="3"/>
        <v>77</v>
      </c>
      <c r="I39" s="8" t="str">
        <f t="shared" si="4"/>
        <v>B</v>
      </c>
      <c r="J39" s="8" t="str">
        <f t="shared" si="5"/>
        <v xml:space="preserve">Memiliki keterampilan Teori masuk dan berkembangnya Islam di Indonesia, Kerajaan kerajaan Islam di Indonesia, Bukti bukti kehidupan pengaruh islam yang masih ada pada saat ini, </v>
      </c>
      <c r="K39" s="8"/>
      <c r="L39" s="13"/>
      <c r="M39" s="14"/>
      <c r="N39" s="44">
        <f t="shared" si="6"/>
        <v>78</v>
      </c>
      <c r="O39" s="44">
        <f t="shared" si="7"/>
        <v>75</v>
      </c>
      <c r="Q39" s="44">
        <v>76</v>
      </c>
      <c r="R39" s="44"/>
      <c r="S39" s="45">
        <v>80</v>
      </c>
      <c r="T39" s="44">
        <v>76</v>
      </c>
      <c r="U39" s="44"/>
      <c r="V39" s="45">
        <v>80</v>
      </c>
      <c r="W39" s="44"/>
      <c r="X39" s="44"/>
      <c r="Y39" s="45"/>
      <c r="Z39" s="44"/>
      <c r="AA39" s="44"/>
      <c r="AB39" s="45"/>
      <c r="AC39" s="44"/>
      <c r="AD39" s="44"/>
      <c r="AE39" s="45"/>
      <c r="AF39" s="45">
        <f t="shared" si="8"/>
        <v>78</v>
      </c>
      <c r="AG39" s="44">
        <v>75</v>
      </c>
      <c r="AH39" s="44"/>
      <c r="AI39" s="45">
        <v>75</v>
      </c>
      <c r="AJ39" s="44"/>
      <c r="AK39" s="44"/>
      <c r="AL39" s="45"/>
      <c r="AM39" s="44"/>
      <c r="AN39" s="44"/>
      <c r="AO39" s="45"/>
      <c r="AP39" s="44"/>
      <c r="AQ39" s="44"/>
      <c r="AR39" s="45"/>
      <c r="AS39" s="44"/>
      <c r="AT39" s="44"/>
      <c r="AU39" s="45"/>
      <c r="AV39" s="44">
        <v>75</v>
      </c>
      <c r="AW39" s="46">
        <f t="shared" si="9"/>
        <v>76.714285714285708</v>
      </c>
      <c r="AX39" s="47">
        <f t="shared" si="10"/>
        <v>77</v>
      </c>
      <c r="AY39" s="48"/>
      <c r="AZ39" s="57"/>
      <c r="BA39" s="57">
        <v>80</v>
      </c>
      <c r="BB39" s="57"/>
      <c r="BC39" s="57"/>
      <c r="BD39" s="45">
        <v>80</v>
      </c>
      <c r="BE39" s="57"/>
      <c r="BF39" s="57"/>
      <c r="BG39" s="57"/>
      <c r="BH39" s="57"/>
      <c r="BI39" s="57"/>
      <c r="BJ39" s="57"/>
      <c r="BK39" s="57"/>
      <c r="BL39" s="57"/>
      <c r="BM39" s="57"/>
      <c r="BN39" s="57"/>
      <c r="BO39" s="45">
        <f t="shared" si="11"/>
        <v>80</v>
      </c>
      <c r="BP39" s="44"/>
      <c r="BQ39" s="44">
        <v>70</v>
      </c>
      <c r="BR39" s="45"/>
      <c r="BS39" s="44"/>
      <c r="BT39" s="44"/>
      <c r="BU39" s="45"/>
      <c r="BV39" s="44"/>
      <c r="BW39" s="44"/>
      <c r="BX39" s="45"/>
      <c r="BY39" s="44"/>
      <c r="BZ39" s="44"/>
      <c r="CA39" s="45"/>
      <c r="CB39" s="44"/>
      <c r="CC39" s="44"/>
      <c r="CD39" s="45"/>
      <c r="CE39" s="46">
        <f t="shared" si="12"/>
        <v>76.666666666666671</v>
      </c>
      <c r="CF39" s="47">
        <f t="shared" si="13"/>
        <v>77</v>
      </c>
      <c r="CG39" s="48"/>
      <c r="CH39" s="57">
        <v>7</v>
      </c>
      <c r="CI39" s="49" t="str">
        <f t="shared" si="14"/>
        <v xml:space="preserve">Memiliki kemampuan pemahanan Teori masuk dan berkembangnya Islam di Indonesia, Kerajaan kerajaan Islam di Indonesia, Bukti bukti kehidupan pengaruh islam yang masih ada pada saat ini, </v>
      </c>
      <c r="CJ39" s="48"/>
      <c r="CK39" s="57">
        <v>7</v>
      </c>
      <c r="CL39" s="49" t="str">
        <f t="shared" si="15"/>
        <v xml:space="preserve">Memiliki keterampilan Teori masuk dan berkembangnya Islam di Indonesia, Kerajaan kerajaan Islam di Indonesia, Bukti bukti kehidupan pengaruh islam yang masih ada pada saat ini, </v>
      </c>
    </row>
    <row r="40" spans="1:102">
      <c r="A40" s="8">
        <v>30</v>
      </c>
      <c r="B40" s="8">
        <v>35078</v>
      </c>
      <c r="C40" s="8" t="s">
        <v>194</v>
      </c>
      <c r="E40" s="50">
        <f t="shared" si="0"/>
        <v>79</v>
      </c>
      <c r="F40" s="8" t="str">
        <f t="shared" si="1"/>
        <v>B</v>
      </c>
      <c r="G40" s="8" t="str">
        <f t="shared" si="2"/>
        <v xml:space="preserve">Memiliki kemampuan pemahanan Teori masuk dan berkembangnya Islam di Indonesia, Kerajaan kerajaan Islam di Indonesia, Bukti bukti kehidupan pengaruh islam yang masih ada pada saat ini, </v>
      </c>
      <c r="H40" s="50">
        <f t="shared" si="3"/>
        <v>82</v>
      </c>
      <c r="I40" s="8" t="str">
        <f t="shared" si="4"/>
        <v>B</v>
      </c>
      <c r="J40" s="8" t="str">
        <f t="shared" si="5"/>
        <v xml:space="preserve">Memiliki keterampilan Teori masuk dan berkembangnya Islam di Indonesia, Kerajaan kerajaan Islam di Indonesia, Bukti bukti kehidupan pengaruh islam yang masih ada pada saat ini, </v>
      </c>
      <c r="K40" s="8"/>
      <c r="L40" s="13"/>
      <c r="M40" s="14"/>
      <c r="N40" s="44">
        <f t="shared" si="6"/>
        <v>79</v>
      </c>
      <c r="O40" s="44">
        <f t="shared" si="7"/>
        <v>75</v>
      </c>
      <c r="Q40" s="44">
        <v>76</v>
      </c>
      <c r="R40" s="44"/>
      <c r="S40" s="45">
        <v>80</v>
      </c>
      <c r="T40" s="44">
        <v>80</v>
      </c>
      <c r="U40" s="44"/>
      <c r="V40" s="45">
        <v>80</v>
      </c>
      <c r="W40" s="44"/>
      <c r="X40" s="44"/>
      <c r="Y40" s="45"/>
      <c r="Z40" s="44"/>
      <c r="AA40" s="44"/>
      <c r="AB40" s="45"/>
      <c r="AC40" s="44"/>
      <c r="AD40" s="44"/>
      <c r="AE40" s="45"/>
      <c r="AF40" s="45">
        <f t="shared" si="8"/>
        <v>79</v>
      </c>
      <c r="AG40" s="44">
        <v>80</v>
      </c>
      <c r="AH40" s="44"/>
      <c r="AI40" s="45">
        <v>80</v>
      </c>
      <c r="AJ40" s="44"/>
      <c r="AK40" s="44"/>
      <c r="AL40" s="45"/>
      <c r="AM40" s="44"/>
      <c r="AN40" s="44"/>
      <c r="AO40" s="45"/>
      <c r="AP40" s="44"/>
      <c r="AQ40" s="44"/>
      <c r="AR40" s="45"/>
      <c r="AS40" s="44"/>
      <c r="AT40" s="44"/>
      <c r="AU40" s="45"/>
      <c r="AV40" s="44">
        <v>75</v>
      </c>
      <c r="AW40" s="46">
        <f t="shared" si="9"/>
        <v>78.714285714285708</v>
      </c>
      <c r="AX40" s="47">
        <f t="shared" si="10"/>
        <v>79</v>
      </c>
      <c r="AY40" s="48"/>
      <c r="AZ40" s="57"/>
      <c r="BA40" s="57">
        <v>80</v>
      </c>
      <c r="BB40" s="57"/>
      <c r="BC40" s="57"/>
      <c r="BD40" s="45">
        <v>80</v>
      </c>
      <c r="BE40" s="57"/>
      <c r="BF40" s="57"/>
      <c r="BG40" s="57"/>
      <c r="BH40" s="57"/>
      <c r="BI40" s="57"/>
      <c r="BJ40" s="57"/>
      <c r="BK40" s="57"/>
      <c r="BL40" s="57"/>
      <c r="BM40" s="57"/>
      <c r="BN40" s="57"/>
      <c r="BO40" s="45">
        <f t="shared" si="11"/>
        <v>80</v>
      </c>
      <c r="BP40" s="44"/>
      <c r="BQ40" s="44">
        <v>85</v>
      </c>
      <c r="BR40" s="45"/>
      <c r="BS40" s="44"/>
      <c r="BT40" s="44"/>
      <c r="BU40" s="45"/>
      <c r="BV40" s="44"/>
      <c r="BW40" s="44"/>
      <c r="BX40" s="45"/>
      <c r="BY40" s="44"/>
      <c r="BZ40" s="44"/>
      <c r="CA40" s="45"/>
      <c r="CB40" s="44"/>
      <c r="CC40" s="44"/>
      <c r="CD40" s="45"/>
      <c r="CE40" s="46">
        <f t="shared" si="12"/>
        <v>81.666666666666671</v>
      </c>
      <c r="CF40" s="47">
        <f t="shared" si="13"/>
        <v>82</v>
      </c>
      <c r="CG40" s="48"/>
      <c r="CH40" s="57">
        <v>7</v>
      </c>
      <c r="CI40" s="49" t="str">
        <f t="shared" si="14"/>
        <v xml:space="preserve">Memiliki kemampuan pemahanan Teori masuk dan berkembangnya Islam di Indonesia, Kerajaan kerajaan Islam di Indonesia, Bukti bukti kehidupan pengaruh islam yang masih ada pada saat ini, </v>
      </c>
      <c r="CJ40" s="48"/>
      <c r="CK40" s="57">
        <v>7</v>
      </c>
      <c r="CL40" s="49" t="str">
        <f t="shared" si="15"/>
        <v xml:space="preserve">Memiliki keterampilan Teori masuk dan berkembangnya Islam di Indonesia, Kerajaan kerajaan Islam di Indonesia, Bukti bukti kehidupan pengaruh islam yang masih ada pada saat ini, </v>
      </c>
    </row>
    <row r="41" spans="1:102">
      <c r="A41" s="8">
        <v>31</v>
      </c>
      <c r="B41" s="8">
        <v>35079</v>
      </c>
      <c r="C41" s="8" t="s">
        <v>195</v>
      </c>
      <c r="E41" s="50">
        <f t="shared" si="0"/>
        <v>78</v>
      </c>
      <c r="F41" s="8" t="str">
        <f t="shared" si="1"/>
        <v>B</v>
      </c>
      <c r="G41" s="8" t="str">
        <f t="shared" si="2"/>
        <v xml:space="preserve">Memiliki kemampuan pemahanan Teori masuk dan berkembangnya Islam di Indonesia, Kerajaan kerajaan Islam di Indonesia, Bukti bukti kehidupan pengaruh islam yang masih ada pada saat ini, </v>
      </c>
      <c r="H41" s="50">
        <f t="shared" si="3"/>
        <v>82</v>
      </c>
      <c r="I41" s="8" t="str">
        <f t="shared" si="4"/>
        <v>B</v>
      </c>
      <c r="J41" s="8" t="str">
        <f t="shared" si="5"/>
        <v xml:space="preserve">Memiliki keterampilan Teori masuk dan berkembangnya Islam di Indonesia, Kerajaan kerajaan Islam di Indonesia, Bukti bukti kehidupan pengaruh islam yang masih ada pada saat ini, </v>
      </c>
      <c r="K41" s="8"/>
      <c r="L41" s="13"/>
      <c r="M41" s="14"/>
      <c r="N41" s="44">
        <f t="shared" si="6"/>
        <v>78</v>
      </c>
      <c r="O41" s="44">
        <f t="shared" si="7"/>
        <v>85</v>
      </c>
      <c r="Q41" s="44">
        <v>76</v>
      </c>
      <c r="R41" s="44"/>
      <c r="S41" s="45">
        <v>80</v>
      </c>
      <c r="T41" s="44">
        <v>76</v>
      </c>
      <c r="U41" s="44"/>
      <c r="V41" s="45">
        <v>80</v>
      </c>
      <c r="W41" s="44"/>
      <c r="X41" s="44"/>
      <c r="Y41" s="45"/>
      <c r="Z41" s="44"/>
      <c r="AA41" s="44"/>
      <c r="AB41" s="45"/>
      <c r="AC41" s="44"/>
      <c r="AD41" s="44"/>
      <c r="AE41" s="45"/>
      <c r="AF41" s="45">
        <f t="shared" si="8"/>
        <v>78</v>
      </c>
      <c r="AG41" s="44">
        <v>75</v>
      </c>
      <c r="AH41" s="44"/>
      <c r="AI41" s="45">
        <v>75</v>
      </c>
      <c r="AJ41" s="44"/>
      <c r="AK41" s="44"/>
      <c r="AL41" s="45"/>
      <c r="AM41" s="44"/>
      <c r="AN41" s="44"/>
      <c r="AO41" s="45"/>
      <c r="AP41" s="44"/>
      <c r="AQ41" s="44"/>
      <c r="AR41" s="45"/>
      <c r="AS41" s="44"/>
      <c r="AT41" s="44"/>
      <c r="AU41" s="45"/>
      <c r="AV41" s="44">
        <v>85</v>
      </c>
      <c r="AW41" s="46">
        <f t="shared" si="9"/>
        <v>78.142857142857139</v>
      </c>
      <c r="AX41" s="47">
        <f t="shared" si="10"/>
        <v>78</v>
      </c>
      <c r="AY41" s="48"/>
      <c r="AZ41" s="57"/>
      <c r="BA41" s="57">
        <v>80</v>
      </c>
      <c r="BB41" s="57"/>
      <c r="BC41" s="57"/>
      <c r="BD41" s="45">
        <v>80</v>
      </c>
      <c r="BE41" s="57"/>
      <c r="BF41" s="57"/>
      <c r="BG41" s="57"/>
      <c r="BH41" s="57"/>
      <c r="BI41" s="57"/>
      <c r="BJ41" s="57"/>
      <c r="BK41" s="57"/>
      <c r="BL41" s="57"/>
      <c r="BM41" s="57"/>
      <c r="BN41" s="57"/>
      <c r="BO41" s="45">
        <f t="shared" si="11"/>
        <v>80</v>
      </c>
      <c r="BP41" s="44"/>
      <c r="BQ41" s="44">
        <v>85</v>
      </c>
      <c r="BR41" s="45"/>
      <c r="BS41" s="44"/>
      <c r="BT41" s="44"/>
      <c r="BU41" s="45"/>
      <c r="BV41" s="44"/>
      <c r="BW41" s="44"/>
      <c r="BX41" s="45"/>
      <c r="BY41" s="44"/>
      <c r="BZ41" s="44"/>
      <c r="CA41" s="45"/>
      <c r="CB41" s="44"/>
      <c r="CC41" s="44"/>
      <c r="CD41" s="45"/>
      <c r="CE41" s="46">
        <f t="shared" si="12"/>
        <v>81.666666666666671</v>
      </c>
      <c r="CF41" s="47">
        <f t="shared" si="13"/>
        <v>82</v>
      </c>
      <c r="CG41" s="48"/>
      <c r="CH41" s="57">
        <v>7</v>
      </c>
      <c r="CI41" s="49" t="str">
        <f t="shared" si="14"/>
        <v xml:space="preserve">Memiliki kemampuan pemahanan Teori masuk dan berkembangnya Islam di Indonesia, Kerajaan kerajaan Islam di Indonesia, Bukti bukti kehidupan pengaruh islam yang masih ada pada saat ini, </v>
      </c>
      <c r="CJ41" s="48"/>
      <c r="CK41" s="57">
        <v>7</v>
      </c>
      <c r="CL41" s="49" t="str">
        <f t="shared" si="15"/>
        <v xml:space="preserve">Memiliki keterampilan Teori masuk dan berkembangnya Islam di Indonesia, Kerajaan kerajaan Islam di Indonesia, Bukti bukti kehidupan pengaruh islam yang masih ada pada saat ini, </v>
      </c>
    </row>
    <row r="42" spans="1:102">
      <c r="A42" s="8">
        <v>32</v>
      </c>
      <c r="B42" s="8">
        <v>35082</v>
      </c>
      <c r="C42" s="8" t="s">
        <v>196</v>
      </c>
      <c r="E42" s="50">
        <f t="shared" si="0"/>
        <v>86</v>
      </c>
      <c r="F42" s="8" t="str">
        <f t="shared" si="1"/>
        <v>B</v>
      </c>
      <c r="G42" s="8" t="str">
        <f t="shared" si="2"/>
        <v xml:space="preserve">Memiliki kemampuan pemahanan Teori masuk dan berkembangnya Islam di Indonesia, Kerajaan kerajaan Islam di Indonesia, Bukti bukti kehidupan pengaruh islam yang masih ada pada saat ini, </v>
      </c>
      <c r="H42" s="50">
        <f t="shared" si="3"/>
        <v>85</v>
      </c>
      <c r="I42" s="8" t="str">
        <f t="shared" si="4"/>
        <v>B</v>
      </c>
      <c r="J42" s="8" t="str">
        <f t="shared" si="5"/>
        <v xml:space="preserve">Memiliki keterampilan Teori masuk dan berkembangnya Islam di Indonesia, Kerajaan kerajaan Islam di Indonesia, Bukti bukti kehidupan pengaruh islam yang masih ada pada saat ini, </v>
      </c>
      <c r="K42" s="8"/>
      <c r="L42" s="13"/>
      <c r="M42" s="14"/>
      <c r="N42" s="44">
        <f t="shared" si="6"/>
        <v>85</v>
      </c>
      <c r="O42" s="44">
        <f t="shared" si="7"/>
        <v>80</v>
      </c>
      <c r="Q42" s="44">
        <v>80</v>
      </c>
      <c r="R42" s="44"/>
      <c r="S42" s="45">
        <v>85</v>
      </c>
      <c r="T42" s="44">
        <v>90</v>
      </c>
      <c r="U42" s="44"/>
      <c r="V42" s="45">
        <v>85</v>
      </c>
      <c r="W42" s="44"/>
      <c r="X42" s="44"/>
      <c r="Y42" s="45"/>
      <c r="Z42" s="44"/>
      <c r="AA42" s="44"/>
      <c r="AB42" s="45"/>
      <c r="AC42" s="44"/>
      <c r="AD42" s="44"/>
      <c r="AE42" s="45"/>
      <c r="AF42" s="45">
        <f t="shared" si="8"/>
        <v>85</v>
      </c>
      <c r="AG42" s="44">
        <v>90</v>
      </c>
      <c r="AH42" s="44"/>
      <c r="AI42" s="45">
        <v>90</v>
      </c>
      <c r="AJ42" s="44"/>
      <c r="AK42" s="44"/>
      <c r="AL42" s="45"/>
      <c r="AM42" s="44"/>
      <c r="AN42" s="44"/>
      <c r="AO42" s="45"/>
      <c r="AP42" s="44"/>
      <c r="AQ42" s="44"/>
      <c r="AR42" s="45"/>
      <c r="AS42" s="44"/>
      <c r="AT42" s="44"/>
      <c r="AU42" s="45"/>
      <c r="AV42" s="44">
        <v>80</v>
      </c>
      <c r="AW42" s="46">
        <f t="shared" si="9"/>
        <v>85.714285714285708</v>
      </c>
      <c r="AX42" s="47">
        <f t="shared" si="10"/>
        <v>86</v>
      </c>
      <c r="AY42" s="48"/>
      <c r="AZ42" s="57"/>
      <c r="BA42" s="57">
        <v>85</v>
      </c>
      <c r="BB42" s="57"/>
      <c r="BC42" s="57"/>
      <c r="BD42" s="45">
        <v>85</v>
      </c>
      <c r="BE42" s="57"/>
      <c r="BF42" s="57"/>
      <c r="BG42" s="57"/>
      <c r="BH42" s="57"/>
      <c r="BI42" s="57"/>
      <c r="BJ42" s="57"/>
      <c r="BK42" s="57"/>
      <c r="BL42" s="57"/>
      <c r="BM42" s="57"/>
      <c r="BN42" s="57"/>
      <c r="BO42" s="45">
        <f t="shared" si="11"/>
        <v>85</v>
      </c>
      <c r="BP42" s="44"/>
      <c r="BQ42" s="44">
        <v>85</v>
      </c>
      <c r="BR42" s="45"/>
      <c r="BS42" s="44"/>
      <c r="BT42" s="44"/>
      <c r="BU42" s="45"/>
      <c r="BV42" s="44"/>
      <c r="BW42" s="44"/>
      <c r="BX42" s="45"/>
      <c r="BY42" s="44"/>
      <c r="BZ42" s="44"/>
      <c r="CA42" s="45"/>
      <c r="CB42" s="44"/>
      <c r="CC42" s="44"/>
      <c r="CD42" s="45"/>
      <c r="CE42" s="46">
        <f t="shared" si="12"/>
        <v>85</v>
      </c>
      <c r="CF42" s="47">
        <f t="shared" si="13"/>
        <v>85</v>
      </c>
      <c r="CG42" s="48"/>
      <c r="CH42" s="57">
        <v>7</v>
      </c>
      <c r="CI42" s="49" t="str">
        <f t="shared" si="14"/>
        <v xml:space="preserve">Memiliki kemampuan pemahanan Teori masuk dan berkembangnya Islam di Indonesia, Kerajaan kerajaan Islam di Indonesia, Bukti bukti kehidupan pengaruh islam yang masih ada pada saat ini, </v>
      </c>
      <c r="CJ42" s="48"/>
      <c r="CK42" s="57">
        <v>7</v>
      </c>
      <c r="CL42" s="49" t="str">
        <f t="shared" si="15"/>
        <v xml:space="preserve">Memiliki keterampilan Teori masuk dan berkembangnya Islam di Indonesia, Kerajaan kerajaan Islam di Indonesia, Bukti bukti kehidupan pengaruh islam yang masih ada pada saat ini, </v>
      </c>
    </row>
    <row r="43" spans="1:102">
      <c r="A43" s="8">
        <v>33</v>
      </c>
      <c r="B43" s="8">
        <v>35080</v>
      </c>
      <c r="C43" s="8" t="s">
        <v>197</v>
      </c>
      <c r="E43" s="50">
        <f t="shared" ref="E43:E60" si="16">AX43</f>
        <v>80</v>
      </c>
      <c r="F43" s="8" t="str">
        <f t="shared" ref="F43:F60" si="17">IF(E43="","",IF(E43&lt;=69,"D",IF(E43&lt;=75,"C",IF(E43&lt;=90,"B",IF(E43&lt;=100,"A","E")))))</f>
        <v>B</v>
      </c>
      <c r="G43" s="8" t="str">
        <f t="shared" ref="G43:G60" si="18">CI43</f>
        <v xml:space="preserve">Memiliki kemampuan pemahanan Teori masuk dan berkembangnya Islam di Indonesia, Kerajaan kerajaan Islam di Indonesia, Bukti bukti kehidupan pengaruh islam yang masih ada pada saat ini, </v>
      </c>
      <c r="H43" s="50">
        <f t="shared" ref="H43:H60" si="19">CF43</f>
        <v>82</v>
      </c>
      <c r="I43" s="8" t="str">
        <f t="shared" ref="I43:I60" si="20">IF(H43="","",IF(H43&lt;=69,"D",IF(H43&lt;=75,"C",IF(H43&lt;=90,"B",IF(H43&lt;=100,"A","E")))))</f>
        <v>B</v>
      </c>
      <c r="J43" s="8" t="str">
        <f t="shared" ref="J43:J60" si="21">CL43</f>
        <v xml:space="preserve">Memiliki keterampilan Teori masuk dan berkembangnya Islam di Indonesia, Kerajaan kerajaan Islam di Indonesia, Bukti bukti kehidupan pengaruh islam yang masih ada pada saat ini, </v>
      </c>
      <c r="K43" s="8"/>
      <c r="L43" s="13"/>
      <c r="M43" s="14"/>
      <c r="N43" s="44">
        <f t="shared" ref="N43:N60" si="22">AF43</f>
        <v>84</v>
      </c>
      <c r="O43" s="44">
        <f t="shared" ref="O43:O60" si="23">IF(COUNTBLANK(AV43:AV43),"",AV43)</f>
        <v>75</v>
      </c>
      <c r="Q43" s="44">
        <v>90</v>
      </c>
      <c r="R43" s="44"/>
      <c r="S43" s="45">
        <v>80</v>
      </c>
      <c r="T43" s="44">
        <v>85</v>
      </c>
      <c r="U43" s="44"/>
      <c r="V43" s="45">
        <v>80</v>
      </c>
      <c r="W43" s="44"/>
      <c r="X43" s="44"/>
      <c r="Y43" s="45"/>
      <c r="Z43" s="44"/>
      <c r="AA43" s="44"/>
      <c r="AB43" s="45"/>
      <c r="AC43" s="44"/>
      <c r="AD43" s="44"/>
      <c r="AE43" s="45"/>
      <c r="AF43" s="45">
        <f t="shared" ref="AF43:AF60" si="24">IF(AND(Q43="",R43="",S43=""),"",ROUND(AVERAGE(Q43:AE43),0))</f>
        <v>84</v>
      </c>
      <c r="AG43" s="44">
        <v>75</v>
      </c>
      <c r="AH43" s="44"/>
      <c r="AI43" s="45">
        <v>75</v>
      </c>
      <c r="AJ43" s="44"/>
      <c r="AK43" s="44"/>
      <c r="AL43" s="45"/>
      <c r="AM43" s="44"/>
      <c r="AN43" s="44"/>
      <c r="AO43" s="45"/>
      <c r="AP43" s="44"/>
      <c r="AQ43" s="44"/>
      <c r="AR43" s="45"/>
      <c r="AS43" s="44"/>
      <c r="AT43" s="44"/>
      <c r="AU43" s="45"/>
      <c r="AV43" s="44">
        <v>75</v>
      </c>
      <c r="AW43" s="46">
        <f t="shared" ref="AW43:AW60" si="25">IF(AV43="","",AVERAGE(Q43:AE43,AG43:AV43))</f>
        <v>80</v>
      </c>
      <c r="AX43" s="47">
        <f t="shared" ref="AX43:AX60" si="26">IF(AW43="","",ROUND(AW43,0))</f>
        <v>80</v>
      </c>
      <c r="AY43" s="48"/>
      <c r="AZ43" s="57"/>
      <c r="BA43" s="57">
        <v>80</v>
      </c>
      <c r="BB43" s="57"/>
      <c r="BC43" s="57"/>
      <c r="BD43" s="45">
        <v>80</v>
      </c>
      <c r="BE43" s="57"/>
      <c r="BF43" s="57"/>
      <c r="BG43" s="57"/>
      <c r="BH43" s="57"/>
      <c r="BI43" s="57"/>
      <c r="BJ43" s="57"/>
      <c r="BK43" s="57"/>
      <c r="BL43" s="57"/>
      <c r="BM43" s="57"/>
      <c r="BN43" s="57"/>
      <c r="BO43" s="45">
        <f t="shared" ref="BO43:BO60" si="27">IF(AND(BB43="",BA43="",AZ43=""),"",ROUND(AVERAGE(AZ43:BN43),0))</f>
        <v>80</v>
      </c>
      <c r="BP43" s="44"/>
      <c r="BQ43" s="44">
        <v>85</v>
      </c>
      <c r="BR43" s="45"/>
      <c r="BS43" s="44"/>
      <c r="BT43" s="44"/>
      <c r="BU43" s="45"/>
      <c r="BV43" s="44"/>
      <c r="BW43" s="44"/>
      <c r="BX43" s="45"/>
      <c r="BY43" s="44"/>
      <c r="BZ43" s="44"/>
      <c r="CA43" s="45"/>
      <c r="CB43" s="44"/>
      <c r="CC43" s="44"/>
      <c r="CD43" s="45"/>
      <c r="CE43" s="46">
        <f t="shared" ref="CE43:CE60" si="28">IF(AND(BP43="",BQ43="",BR43=""),"",AVERAGE(AZ43:BN43,BP43:CD43))</f>
        <v>81.666666666666671</v>
      </c>
      <c r="CF43" s="47">
        <f t="shared" ref="CF43:CF60" si="29">IF(CE43="","",ROUND(CE43,0))</f>
        <v>82</v>
      </c>
      <c r="CG43" s="48"/>
      <c r="CH43" s="57">
        <v>7</v>
      </c>
      <c r="CI43" s="49" t="str">
        <f t="shared" ref="CI43:CI60" si="30">IF(CH43="","",VLOOKUP(CH43,$CW$9:$CX$20,2,0))</f>
        <v xml:space="preserve">Memiliki kemampuan pemahanan Teori masuk dan berkembangnya Islam di Indonesia, Kerajaan kerajaan Islam di Indonesia, Bukti bukti kehidupan pengaruh islam yang masih ada pada saat ini, </v>
      </c>
      <c r="CJ43" s="48"/>
      <c r="CK43" s="57">
        <v>7</v>
      </c>
      <c r="CL43" s="49" t="str">
        <f t="shared" ref="CL43:CL60" si="31">IF(CK43="","",VLOOKUP(CK43,$CW$22:$CX$33,2,0))</f>
        <v xml:space="preserve">Memiliki keterampilan Teori masuk dan berkembangnya Islam di Indonesia, Kerajaan kerajaan Islam di Indonesia, Bukti bukti kehidupan pengaruh islam yang masih ada pada saat ini, </v>
      </c>
    </row>
    <row r="44" spans="1:102">
      <c r="A44" s="8"/>
      <c r="B44" s="8"/>
      <c r="C44" s="8"/>
      <c r="E44" s="50" t="str">
        <f t="shared" si="16"/>
        <v/>
      </c>
      <c r="F44" s="8" t="str">
        <f t="shared" si="17"/>
        <v/>
      </c>
      <c r="G44" s="8" t="str">
        <f t="shared" si="18"/>
        <v/>
      </c>
      <c r="H44" s="50" t="str">
        <f t="shared" si="19"/>
        <v/>
      </c>
      <c r="I44" s="8" t="str">
        <f t="shared" si="20"/>
        <v/>
      </c>
      <c r="J44" s="8" t="str">
        <f t="shared" si="21"/>
        <v/>
      </c>
      <c r="K44" s="8"/>
      <c r="L44" s="13"/>
      <c r="M44" s="14"/>
      <c r="N44" s="44" t="str">
        <f t="shared" si="22"/>
        <v/>
      </c>
      <c r="O44" s="44" t="str">
        <f t="shared" si="23"/>
        <v/>
      </c>
      <c r="Q44" s="44"/>
      <c r="R44" s="44"/>
      <c r="S44" s="45"/>
      <c r="T44" s="44"/>
      <c r="U44" s="44"/>
      <c r="V44" s="45"/>
      <c r="W44" s="44"/>
      <c r="X44" s="44"/>
      <c r="Y44" s="45"/>
      <c r="Z44" s="44"/>
      <c r="AA44" s="44"/>
      <c r="AB44" s="45"/>
      <c r="AC44" s="44"/>
      <c r="AD44" s="44"/>
      <c r="AE44" s="45"/>
      <c r="AF44" s="45" t="str">
        <f t="shared" si="24"/>
        <v/>
      </c>
      <c r="AG44" s="44"/>
      <c r="AH44" s="44"/>
      <c r="AI44" s="45"/>
      <c r="AJ44" s="44"/>
      <c r="AK44" s="44"/>
      <c r="AL44" s="45"/>
      <c r="AM44" s="44"/>
      <c r="AN44" s="44"/>
      <c r="AO44" s="45"/>
      <c r="AP44" s="44"/>
      <c r="AQ44" s="44"/>
      <c r="AR44" s="45"/>
      <c r="AS44" s="44"/>
      <c r="AT44" s="44"/>
      <c r="AU44" s="45"/>
      <c r="AV44" s="44"/>
      <c r="AW44" s="46" t="str">
        <f t="shared" si="25"/>
        <v/>
      </c>
      <c r="AX44" s="47" t="str">
        <f t="shared" si="26"/>
        <v/>
      </c>
      <c r="AY44" s="48"/>
      <c r="AZ44" s="57"/>
      <c r="BA44" s="57"/>
      <c r="BB44" s="57"/>
      <c r="BC44" s="57"/>
      <c r="BD44" s="57"/>
      <c r="BE44" s="57"/>
      <c r="BF44" s="57"/>
      <c r="BG44" s="57"/>
      <c r="BH44" s="57"/>
      <c r="BI44" s="57"/>
      <c r="BJ44" s="57"/>
      <c r="BK44" s="57"/>
      <c r="BL44" s="57"/>
      <c r="BM44" s="57"/>
      <c r="BN44" s="57"/>
      <c r="BO44" s="45" t="str">
        <f t="shared" si="27"/>
        <v/>
      </c>
      <c r="BP44" s="44"/>
      <c r="BQ44" s="44"/>
      <c r="BR44" s="45"/>
      <c r="BS44" s="44"/>
      <c r="BT44" s="44"/>
      <c r="BU44" s="45"/>
      <c r="BV44" s="44"/>
      <c r="BW44" s="44"/>
      <c r="BX44" s="45"/>
      <c r="BY44" s="44"/>
      <c r="BZ44" s="44"/>
      <c r="CA44" s="45"/>
      <c r="CB44" s="44"/>
      <c r="CC44" s="44"/>
      <c r="CD44" s="45"/>
      <c r="CE44" s="46" t="str">
        <f t="shared" si="28"/>
        <v/>
      </c>
      <c r="CF44" s="47" t="str">
        <f t="shared" si="29"/>
        <v/>
      </c>
      <c r="CG44" s="48"/>
      <c r="CH44" s="57"/>
      <c r="CI44" s="49" t="str">
        <f t="shared" si="30"/>
        <v/>
      </c>
      <c r="CJ44" s="48"/>
      <c r="CK44" s="57"/>
      <c r="CL44" s="49" t="str">
        <f t="shared" si="31"/>
        <v/>
      </c>
    </row>
    <row r="45" spans="1:102">
      <c r="A45" s="8"/>
      <c r="B45" s="8"/>
      <c r="C45" s="8"/>
      <c r="E45" s="50" t="str">
        <f t="shared" si="16"/>
        <v/>
      </c>
      <c r="F45" s="8" t="str">
        <f t="shared" si="17"/>
        <v/>
      </c>
      <c r="G45" s="8" t="str">
        <f t="shared" si="18"/>
        <v/>
      </c>
      <c r="H45" s="50" t="str">
        <f t="shared" si="19"/>
        <v/>
      </c>
      <c r="I45" s="8" t="str">
        <f t="shared" si="20"/>
        <v/>
      </c>
      <c r="J45" s="8" t="str">
        <f t="shared" si="21"/>
        <v/>
      </c>
      <c r="K45" s="8"/>
      <c r="L45" s="13"/>
      <c r="M45" s="14"/>
      <c r="N45" s="44" t="str">
        <f t="shared" si="22"/>
        <v/>
      </c>
      <c r="O45" s="44" t="str">
        <f t="shared" si="23"/>
        <v/>
      </c>
      <c r="Q45" s="44"/>
      <c r="R45" s="44"/>
      <c r="S45" s="45"/>
      <c r="T45" s="44"/>
      <c r="U45" s="44"/>
      <c r="V45" s="45"/>
      <c r="W45" s="44"/>
      <c r="X45" s="44"/>
      <c r="Y45" s="45"/>
      <c r="Z45" s="44"/>
      <c r="AA45" s="44"/>
      <c r="AB45" s="45"/>
      <c r="AC45" s="44"/>
      <c r="AD45" s="44"/>
      <c r="AE45" s="45"/>
      <c r="AF45" s="45" t="str">
        <f t="shared" si="24"/>
        <v/>
      </c>
      <c r="AG45" s="44"/>
      <c r="AH45" s="44"/>
      <c r="AI45" s="45"/>
      <c r="AJ45" s="44"/>
      <c r="AK45" s="44"/>
      <c r="AL45" s="45"/>
      <c r="AM45" s="44"/>
      <c r="AN45" s="44"/>
      <c r="AO45" s="45"/>
      <c r="AP45" s="44"/>
      <c r="AQ45" s="44"/>
      <c r="AR45" s="45"/>
      <c r="AS45" s="44"/>
      <c r="AT45" s="44"/>
      <c r="AU45" s="45"/>
      <c r="AV45" s="44"/>
      <c r="AW45" s="46" t="str">
        <f t="shared" si="25"/>
        <v/>
      </c>
      <c r="AX45" s="47" t="str">
        <f t="shared" si="26"/>
        <v/>
      </c>
      <c r="AY45" s="48"/>
      <c r="AZ45" s="57"/>
      <c r="BA45" s="57"/>
      <c r="BB45" s="57"/>
      <c r="BC45" s="57"/>
      <c r="BD45" s="57"/>
      <c r="BE45" s="57"/>
      <c r="BF45" s="57"/>
      <c r="BG45" s="57"/>
      <c r="BH45" s="57"/>
      <c r="BI45" s="57"/>
      <c r="BJ45" s="57"/>
      <c r="BK45" s="57"/>
      <c r="BL45" s="57"/>
      <c r="BM45" s="57"/>
      <c r="BN45" s="57"/>
      <c r="BO45" s="45" t="str">
        <f t="shared" si="27"/>
        <v/>
      </c>
      <c r="BP45" s="44"/>
      <c r="BQ45" s="44"/>
      <c r="BR45" s="45"/>
      <c r="BS45" s="44"/>
      <c r="BT45" s="44"/>
      <c r="BU45" s="45"/>
      <c r="BV45" s="44"/>
      <c r="BW45" s="44"/>
      <c r="BX45" s="45"/>
      <c r="BY45" s="44"/>
      <c r="BZ45" s="44"/>
      <c r="CA45" s="45"/>
      <c r="CB45" s="44"/>
      <c r="CC45" s="44"/>
      <c r="CD45" s="45"/>
      <c r="CE45" s="46" t="str">
        <f t="shared" si="28"/>
        <v/>
      </c>
      <c r="CF45" s="47" t="str">
        <f t="shared" si="29"/>
        <v/>
      </c>
      <c r="CG45" s="48"/>
      <c r="CH45" s="57"/>
      <c r="CI45" s="49" t="str">
        <f t="shared" si="30"/>
        <v/>
      </c>
      <c r="CJ45" s="48"/>
      <c r="CK45" s="57"/>
      <c r="CL45" s="49" t="str">
        <f t="shared" si="31"/>
        <v/>
      </c>
    </row>
    <row r="46" spans="1:102">
      <c r="A46" s="8"/>
      <c r="B46" s="8"/>
      <c r="C46" s="8"/>
      <c r="E46" s="50" t="str">
        <f t="shared" si="16"/>
        <v/>
      </c>
      <c r="F46" s="8" t="str">
        <f t="shared" si="17"/>
        <v/>
      </c>
      <c r="G46" s="8" t="str">
        <f t="shared" si="18"/>
        <v/>
      </c>
      <c r="H46" s="50" t="str">
        <f t="shared" si="19"/>
        <v/>
      </c>
      <c r="I46" s="8" t="str">
        <f t="shared" si="20"/>
        <v/>
      </c>
      <c r="J46" s="8" t="str">
        <f t="shared" si="21"/>
        <v/>
      </c>
      <c r="K46" s="8"/>
      <c r="L46" s="13"/>
      <c r="M46" s="14"/>
      <c r="N46" s="44" t="str">
        <f t="shared" si="22"/>
        <v/>
      </c>
      <c r="O46" s="44" t="str">
        <f t="shared" si="23"/>
        <v/>
      </c>
      <c r="Q46" s="44"/>
      <c r="R46" s="44"/>
      <c r="S46" s="45"/>
      <c r="T46" s="44"/>
      <c r="U46" s="44"/>
      <c r="V46" s="45"/>
      <c r="W46" s="44"/>
      <c r="X46" s="44"/>
      <c r="Y46" s="45"/>
      <c r="Z46" s="44"/>
      <c r="AA46" s="44"/>
      <c r="AB46" s="45"/>
      <c r="AC46" s="44"/>
      <c r="AD46" s="44"/>
      <c r="AE46" s="45"/>
      <c r="AF46" s="45" t="str">
        <f t="shared" si="24"/>
        <v/>
      </c>
      <c r="AG46" s="44"/>
      <c r="AH46" s="44"/>
      <c r="AI46" s="45"/>
      <c r="AJ46" s="44"/>
      <c r="AK46" s="44"/>
      <c r="AL46" s="45"/>
      <c r="AM46" s="44"/>
      <c r="AN46" s="44"/>
      <c r="AO46" s="45"/>
      <c r="AP46" s="44"/>
      <c r="AQ46" s="44"/>
      <c r="AR46" s="45"/>
      <c r="AS46" s="44"/>
      <c r="AT46" s="44"/>
      <c r="AU46" s="45"/>
      <c r="AV46" s="44"/>
      <c r="AW46" s="46" t="str">
        <f t="shared" si="25"/>
        <v/>
      </c>
      <c r="AX46" s="47" t="str">
        <f t="shared" si="26"/>
        <v/>
      </c>
      <c r="AY46" s="48"/>
      <c r="AZ46" s="57"/>
      <c r="BA46" s="57"/>
      <c r="BB46" s="57"/>
      <c r="BC46" s="57"/>
      <c r="BD46" s="57"/>
      <c r="BE46" s="57"/>
      <c r="BF46" s="57"/>
      <c r="BG46" s="57"/>
      <c r="BH46" s="57"/>
      <c r="BI46" s="57"/>
      <c r="BJ46" s="57"/>
      <c r="BK46" s="57"/>
      <c r="BL46" s="57"/>
      <c r="BM46" s="57"/>
      <c r="BN46" s="57"/>
      <c r="BO46" s="45" t="str">
        <f t="shared" si="27"/>
        <v/>
      </c>
      <c r="BP46" s="44"/>
      <c r="BQ46" s="44"/>
      <c r="BR46" s="45"/>
      <c r="BS46" s="44"/>
      <c r="BT46" s="44"/>
      <c r="BU46" s="45"/>
      <c r="BV46" s="44"/>
      <c r="BW46" s="44"/>
      <c r="BX46" s="45"/>
      <c r="BY46" s="44"/>
      <c r="BZ46" s="44"/>
      <c r="CA46" s="45"/>
      <c r="CB46" s="44"/>
      <c r="CC46" s="44"/>
      <c r="CD46" s="45"/>
      <c r="CE46" s="46" t="str">
        <f t="shared" si="28"/>
        <v/>
      </c>
      <c r="CF46" s="47" t="str">
        <f t="shared" si="29"/>
        <v/>
      </c>
      <c r="CG46" s="48"/>
      <c r="CH46" s="57"/>
      <c r="CI46" s="49" t="str">
        <f t="shared" si="30"/>
        <v/>
      </c>
      <c r="CJ46" s="48"/>
      <c r="CK46" s="57"/>
      <c r="CL46" s="49" t="str">
        <f t="shared" si="31"/>
        <v/>
      </c>
    </row>
    <row r="47" spans="1:102">
      <c r="A47" s="8"/>
      <c r="B47" s="8"/>
      <c r="C47" s="8"/>
      <c r="E47" s="50" t="str">
        <f t="shared" si="16"/>
        <v/>
      </c>
      <c r="F47" s="8" t="str">
        <f t="shared" si="17"/>
        <v/>
      </c>
      <c r="G47" s="8" t="str">
        <f t="shared" si="18"/>
        <v/>
      </c>
      <c r="H47" s="50" t="str">
        <f t="shared" si="19"/>
        <v/>
      </c>
      <c r="I47" s="8" t="str">
        <f t="shared" si="20"/>
        <v/>
      </c>
      <c r="J47" s="8" t="str">
        <f t="shared" si="21"/>
        <v/>
      </c>
      <c r="K47" s="8"/>
      <c r="L47" s="13"/>
      <c r="M47" s="14"/>
      <c r="N47" s="44" t="str">
        <f t="shared" si="22"/>
        <v/>
      </c>
      <c r="O47" s="44" t="str">
        <f t="shared" si="23"/>
        <v/>
      </c>
      <c r="Q47" s="44"/>
      <c r="R47" s="44"/>
      <c r="S47" s="45"/>
      <c r="T47" s="44"/>
      <c r="U47" s="44"/>
      <c r="V47" s="45"/>
      <c r="W47" s="44"/>
      <c r="X47" s="44"/>
      <c r="Y47" s="45"/>
      <c r="Z47" s="44"/>
      <c r="AA47" s="44"/>
      <c r="AB47" s="45"/>
      <c r="AC47" s="44"/>
      <c r="AD47" s="44"/>
      <c r="AE47" s="45"/>
      <c r="AF47" s="45" t="str">
        <f t="shared" si="24"/>
        <v/>
      </c>
      <c r="AG47" s="44"/>
      <c r="AH47" s="44"/>
      <c r="AI47" s="45"/>
      <c r="AJ47" s="44"/>
      <c r="AK47" s="44"/>
      <c r="AL47" s="45"/>
      <c r="AM47" s="44"/>
      <c r="AN47" s="44"/>
      <c r="AO47" s="45"/>
      <c r="AP47" s="44"/>
      <c r="AQ47" s="44"/>
      <c r="AR47" s="45"/>
      <c r="AS47" s="44"/>
      <c r="AT47" s="44"/>
      <c r="AU47" s="45"/>
      <c r="AV47" s="44"/>
      <c r="AW47" s="46" t="str">
        <f t="shared" si="25"/>
        <v/>
      </c>
      <c r="AX47" s="47" t="str">
        <f t="shared" si="26"/>
        <v/>
      </c>
      <c r="AY47" s="48"/>
      <c r="AZ47" s="57"/>
      <c r="BA47" s="57"/>
      <c r="BB47" s="57"/>
      <c r="BC47" s="57"/>
      <c r="BD47" s="57"/>
      <c r="BE47" s="57"/>
      <c r="BF47" s="57"/>
      <c r="BG47" s="57"/>
      <c r="BH47" s="57"/>
      <c r="BI47" s="57"/>
      <c r="BJ47" s="57"/>
      <c r="BK47" s="57"/>
      <c r="BL47" s="57"/>
      <c r="BM47" s="57"/>
      <c r="BN47" s="57"/>
      <c r="BO47" s="45" t="str">
        <f t="shared" si="27"/>
        <v/>
      </c>
      <c r="BP47" s="44"/>
      <c r="BQ47" s="44"/>
      <c r="BR47" s="45"/>
      <c r="BS47" s="44"/>
      <c r="BT47" s="44"/>
      <c r="BU47" s="45"/>
      <c r="BV47" s="44"/>
      <c r="BW47" s="44"/>
      <c r="BX47" s="45"/>
      <c r="BY47" s="44"/>
      <c r="BZ47" s="44"/>
      <c r="CA47" s="45"/>
      <c r="CB47" s="44"/>
      <c r="CC47" s="44"/>
      <c r="CD47" s="45"/>
      <c r="CE47" s="46" t="str">
        <f t="shared" si="28"/>
        <v/>
      </c>
      <c r="CF47" s="47" t="str">
        <f t="shared" si="29"/>
        <v/>
      </c>
      <c r="CG47" s="48"/>
      <c r="CH47" s="57"/>
      <c r="CI47" s="49" t="str">
        <f t="shared" si="30"/>
        <v/>
      </c>
      <c r="CJ47" s="48"/>
      <c r="CK47" s="57"/>
      <c r="CL47" s="49" t="str">
        <f t="shared" si="31"/>
        <v/>
      </c>
    </row>
    <row r="48" spans="1:102">
      <c r="A48" s="8"/>
      <c r="B48" s="8"/>
      <c r="C48" s="8"/>
      <c r="E48" s="50" t="str">
        <f t="shared" si="16"/>
        <v/>
      </c>
      <c r="F48" s="8" t="str">
        <f t="shared" si="17"/>
        <v/>
      </c>
      <c r="G48" s="8" t="str">
        <f t="shared" si="18"/>
        <v/>
      </c>
      <c r="H48" s="50" t="str">
        <f t="shared" si="19"/>
        <v/>
      </c>
      <c r="I48" s="8" t="str">
        <f t="shared" si="20"/>
        <v/>
      </c>
      <c r="J48" s="8" t="str">
        <f t="shared" si="21"/>
        <v/>
      </c>
      <c r="K48" s="8"/>
      <c r="L48" s="13"/>
      <c r="M48" s="14"/>
      <c r="N48" s="44" t="str">
        <f t="shared" si="22"/>
        <v/>
      </c>
      <c r="O48" s="44" t="str">
        <f t="shared" si="23"/>
        <v/>
      </c>
      <c r="Q48" s="44"/>
      <c r="R48" s="44"/>
      <c r="S48" s="45"/>
      <c r="T48" s="44"/>
      <c r="U48" s="44"/>
      <c r="V48" s="45"/>
      <c r="W48" s="44"/>
      <c r="X48" s="44"/>
      <c r="Y48" s="45"/>
      <c r="Z48" s="44"/>
      <c r="AA48" s="44"/>
      <c r="AB48" s="45"/>
      <c r="AC48" s="44"/>
      <c r="AD48" s="44"/>
      <c r="AE48" s="45"/>
      <c r="AF48" s="45" t="str">
        <f t="shared" si="24"/>
        <v/>
      </c>
      <c r="AG48" s="44"/>
      <c r="AH48" s="44"/>
      <c r="AI48" s="45"/>
      <c r="AJ48" s="44"/>
      <c r="AK48" s="44"/>
      <c r="AL48" s="45"/>
      <c r="AM48" s="44"/>
      <c r="AN48" s="44"/>
      <c r="AO48" s="45"/>
      <c r="AP48" s="44"/>
      <c r="AQ48" s="44"/>
      <c r="AR48" s="45"/>
      <c r="AS48" s="44"/>
      <c r="AT48" s="44"/>
      <c r="AU48" s="45"/>
      <c r="AV48" s="44"/>
      <c r="AW48" s="46" t="str">
        <f t="shared" si="25"/>
        <v/>
      </c>
      <c r="AX48" s="47" t="str">
        <f t="shared" si="26"/>
        <v/>
      </c>
      <c r="AY48" s="48"/>
      <c r="AZ48" s="57"/>
      <c r="BA48" s="57"/>
      <c r="BB48" s="57"/>
      <c r="BC48" s="57"/>
      <c r="BD48" s="57"/>
      <c r="BE48" s="57"/>
      <c r="BF48" s="57"/>
      <c r="BG48" s="57"/>
      <c r="BH48" s="57"/>
      <c r="BI48" s="57"/>
      <c r="BJ48" s="57"/>
      <c r="BK48" s="57"/>
      <c r="BL48" s="57"/>
      <c r="BM48" s="57"/>
      <c r="BN48" s="57"/>
      <c r="BO48" s="45" t="str">
        <f t="shared" si="27"/>
        <v/>
      </c>
      <c r="BP48" s="44"/>
      <c r="BQ48" s="44"/>
      <c r="BR48" s="45"/>
      <c r="BS48" s="44"/>
      <c r="BT48" s="44"/>
      <c r="BU48" s="45"/>
      <c r="BV48" s="44"/>
      <c r="BW48" s="44"/>
      <c r="BX48" s="45"/>
      <c r="BY48" s="44"/>
      <c r="BZ48" s="44"/>
      <c r="CA48" s="45"/>
      <c r="CB48" s="44"/>
      <c r="CC48" s="44"/>
      <c r="CD48" s="45"/>
      <c r="CE48" s="46" t="str">
        <f t="shared" si="28"/>
        <v/>
      </c>
      <c r="CF48" s="47" t="str">
        <f t="shared" si="29"/>
        <v/>
      </c>
      <c r="CG48" s="48"/>
      <c r="CH48" s="57"/>
      <c r="CI48" s="49" t="str">
        <f t="shared" si="30"/>
        <v/>
      </c>
      <c r="CJ48" s="48"/>
      <c r="CK48" s="57"/>
      <c r="CL48" s="49" t="str">
        <f t="shared" si="31"/>
        <v/>
      </c>
    </row>
    <row r="49" spans="1:90">
      <c r="A49" s="8"/>
      <c r="B49" s="8"/>
      <c r="C49" s="8"/>
      <c r="E49" s="50" t="str">
        <f t="shared" si="16"/>
        <v/>
      </c>
      <c r="F49" s="8" t="str">
        <f t="shared" si="17"/>
        <v/>
      </c>
      <c r="G49" s="8" t="str">
        <f t="shared" si="18"/>
        <v/>
      </c>
      <c r="H49" s="50" t="str">
        <f t="shared" si="19"/>
        <v/>
      </c>
      <c r="I49" s="8" t="str">
        <f t="shared" si="20"/>
        <v/>
      </c>
      <c r="J49" s="8" t="str">
        <f t="shared" si="21"/>
        <v/>
      </c>
      <c r="K49" s="8"/>
      <c r="L49" s="13"/>
      <c r="M49" s="14"/>
      <c r="N49" s="44" t="str">
        <f t="shared" si="22"/>
        <v/>
      </c>
      <c r="O49" s="44" t="str">
        <f t="shared" si="23"/>
        <v/>
      </c>
      <c r="Q49" s="44"/>
      <c r="R49" s="44"/>
      <c r="S49" s="45"/>
      <c r="T49" s="44"/>
      <c r="U49" s="44"/>
      <c r="V49" s="45"/>
      <c r="W49" s="44"/>
      <c r="X49" s="44"/>
      <c r="Y49" s="45"/>
      <c r="Z49" s="44"/>
      <c r="AA49" s="44"/>
      <c r="AB49" s="45"/>
      <c r="AC49" s="44"/>
      <c r="AD49" s="44"/>
      <c r="AE49" s="45"/>
      <c r="AF49" s="45" t="str">
        <f t="shared" si="24"/>
        <v/>
      </c>
      <c r="AG49" s="44"/>
      <c r="AH49" s="44"/>
      <c r="AI49" s="45"/>
      <c r="AJ49" s="44"/>
      <c r="AK49" s="44"/>
      <c r="AL49" s="45"/>
      <c r="AM49" s="44"/>
      <c r="AN49" s="44"/>
      <c r="AO49" s="45"/>
      <c r="AP49" s="44"/>
      <c r="AQ49" s="44"/>
      <c r="AR49" s="45"/>
      <c r="AS49" s="44"/>
      <c r="AT49" s="44"/>
      <c r="AU49" s="45"/>
      <c r="AV49" s="44"/>
      <c r="AW49" s="46" t="str">
        <f t="shared" si="25"/>
        <v/>
      </c>
      <c r="AX49" s="47" t="str">
        <f t="shared" si="26"/>
        <v/>
      </c>
      <c r="AY49" s="48"/>
      <c r="AZ49" s="57"/>
      <c r="BA49" s="57"/>
      <c r="BB49" s="57"/>
      <c r="BC49" s="57"/>
      <c r="BD49" s="57"/>
      <c r="BE49" s="57"/>
      <c r="BF49" s="57"/>
      <c r="BG49" s="57"/>
      <c r="BH49" s="57"/>
      <c r="BI49" s="57"/>
      <c r="BJ49" s="57"/>
      <c r="BK49" s="57"/>
      <c r="BL49" s="57"/>
      <c r="BM49" s="57"/>
      <c r="BN49" s="57"/>
      <c r="BO49" s="45" t="str">
        <f t="shared" si="27"/>
        <v/>
      </c>
      <c r="BP49" s="44"/>
      <c r="BQ49" s="44"/>
      <c r="BR49" s="45"/>
      <c r="BS49" s="44"/>
      <c r="BT49" s="44"/>
      <c r="BU49" s="45"/>
      <c r="BV49" s="44"/>
      <c r="BW49" s="44"/>
      <c r="BX49" s="45"/>
      <c r="BY49" s="44"/>
      <c r="BZ49" s="44"/>
      <c r="CA49" s="45"/>
      <c r="CB49" s="44"/>
      <c r="CC49" s="44"/>
      <c r="CD49" s="45"/>
      <c r="CE49" s="46" t="str">
        <f t="shared" si="28"/>
        <v/>
      </c>
      <c r="CF49" s="47" t="str">
        <f t="shared" si="29"/>
        <v/>
      </c>
      <c r="CG49" s="48"/>
      <c r="CH49" s="57"/>
      <c r="CI49" s="49" t="str">
        <f t="shared" si="30"/>
        <v/>
      </c>
      <c r="CJ49" s="48"/>
      <c r="CK49" s="57"/>
      <c r="CL49" s="49" t="str">
        <f t="shared" si="31"/>
        <v/>
      </c>
    </row>
    <row r="50" spans="1:90">
      <c r="A50" s="8"/>
      <c r="B50" s="8"/>
      <c r="C50" s="8"/>
      <c r="E50" s="50" t="str">
        <f t="shared" si="16"/>
        <v/>
      </c>
      <c r="F50" s="8" t="str">
        <f t="shared" si="17"/>
        <v/>
      </c>
      <c r="G50" s="8" t="str">
        <f t="shared" si="18"/>
        <v/>
      </c>
      <c r="H50" s="50" t="str">
        <f t="shared" si="19"/>
        <v/>
      </c>
      <c r="I50" s="8" t="str">
        <f t="shared" si="20"/>
        <v/>
      </c>
      <c r="J50" s="8" t="str">
        <f t="shared" si="21"/>
        <v/>
      </c>
      <c r="K50" s="8"/>
      <c r="L50" s="13"/>
      <c r="M50" s="14"/>
      <c r="N50" s="44" t="str">
        <f t="shared" si="22"/>
        <v/>
      </c>
      <c r="O50" s="44" t="str">
        <f t="shared" si="23"/>
        <v/>
      </c>
      <c r="Q50" s="44"/>
      <c r="R50" s="44"/>
      <c r="S50" s="45"/>
      <c r="T50" s="44"/>
      <c r="U50" s="44"/>
      <c r="V50" s="45"/>
      <c r="W50" s="44"/>
      <c r="X50" s="44"/>
      <c r="Y50" s="45"/>
      <c r="Z50" s="44"/>
      <c r="AA50" s="44"/>
      <c r="AB50" s="45"/>
      <c r="AC50" s="44"/>
      <c r="AD50" s="44"/>
      <c r="AE50" s="45"/>
      <c r="AF50" s="45" t="str">
        <f t="shared" si="24"/>
        <v/>
      </c>
      <c r="AG50" s="44"/>
      <c r="AH50" s="44"/>
      <c r="AI50" s="45"/>
      <c r="AJ50" s="44"/>
      <c r="AK50" s="44"/>
      <c r="AL50" s="45"/>
      <c r="AM50" s="44"/>
      <c r="AN50" s="44"/>
      <c r="AO50" s="45"/>
      <c r="AP50" s="44"/>
      <c r="AQ50" s="44"/>
      <c r="AR50" s="45"/>
      <c r="AS50" s="44"/>
      <c r="AT50" s="44"/>
      <c r="AU50" s="45"/>
      <c r="AV50" s="44"/>
      <c r="AW50" s="46" t="str">
        <f t="shared" si="25"/>
        <v/>
      </c>
      <c r="AX50" s="47" t="str">
        <f t="shared" si="26"/>
        <v/>
      </c>
      <c r="AY50" s="48"/>
      <c r="AZ50" s="57"/>
      <c r="BA50" s="57"/>
      <c r="BB50" s="57"/>
      <c r="BC50" s="57"/>
      <c r="BD50" s="57"/>
      <c r="BE50" s="57"/>
      <c r="BF50" s="57"/>
      <c r="BG50" s="57"/>
      <c r="BH50" s="57"/>
      <c r="BI50" s="57"/>
      <c r="BJ50" s="57"/>
      <c r="BK50" s="57"/>
      <c r="BL50" s="57"/>
      <c r="BM50" s="57"/>
      <c r="BN50" s="57"/>
      <c r="BO50" s="45" t="str">
        <f t="shared" si="27"/>
        <v/>
      </c>
      <c r="BP50" s="44"/>
      <c r="BQ50" s="44"/>
      <c r="BR50" s="45"/>
      <c r="BS50" s="44"/>
      <c r="BT50" s="44"/>
      <c r="BU50" s="45"/>
      <c r="BV50" s="44"/>
      <c r="BW50" s="44"/>
      <c r="BX50" s="45"/>
      <c r="BY50" s="44"/>
      <c r="BZ50" s="44"/>
      <c r="CA50" s="45"/>
      <c r="CB50" s="44"/>
      <c r="CC50" s="44"/>
      <c r="CD50" s="45"/>
      <c r="CE50" s="46" t="str">
        <f t="shared" si="28"/>
        <v/>
      </c>
      <c r="CF50" s="47" t="str">
        <f t="shared" si="29"/>
        <v/>
      </c>
      <c r="CG50" s="48"/>
      <c r="CH50" s="57"/>
      <c r="CI50" s="49" t="str">
        <f t="shared" si="30"/>
        <v/>
      </c>
      <c r="CJ50" s="48"/>
      <c r="CK50" s="57"/>
      <c r="CL50" s="49" t="str">
        <f t="shared" si="31"/>
        <v/>
      </c>
    </row>
    <row r="51" spans="1:90">
      <c r="A51" s="8"/>
      <c r="B51" s="8"/>
      <c r="C51" s="8"/>
      <c r="E51" s="50" t="str">
        <f t="shared" si="16"/>
        <v/>
      </c>
      <c r="F51" s="8" t="str">
        <f t="shared" si="17"/>
        <v/>
      </c>
      <c r="G51" s="8" t="str">
        <f t="shared" si="18"/>
        <v/>
      </c>
      <c r="H51" s="50" t="str">
        <f t="shared" si="19"/>
        <v/>
      </c>
      <c r="I51" s="8" t="str">
        <f t="shared" si="20"/>
        <v/>
      </c>
      <c r="J51" s="8" t="str">
        <f t="shared" si="21"/>
        <v/>
      </c>
      <c r="K51" s="8"/>
      <c r="L51" s="13"/>
      <c r="M51" s="14"/>
      <c r="N51" s="44" t="str">
        <f t="shared" si="22"/>
        <v/>
      </c>
      <c r="O51" s="44" t="str">
        <f t="shared" si="23"/>
        <v/>
      </c>
      <c r="Q51" s="44"/>
      <c r="R51" s="44"/>
      <c r="S51" s="45"/>
      <c r="T51" s="44"/>
      <c r="U51" s="44"/>
      <c r="V51" s="45"/>
      <c r="W51" s="44"/>
      <c r="X51" s="44"/>
      <c r="Y51" s="45"/>
      <c r="Z51" s="44"/>
      <c r="AA51" s="44"/>
      <c r="AB51" s="45"/>
      <c r="AC51" s="44"/>
      <c r="AD51" s="44"/>
      <c r="AE51" s="45"/>
      <c r="AF51" s="45" t="str">
        <f t="shared" si="24"/>
        <v/>
      </c>
      <c r="AG51" s="44"/>
      <c r="AH51" s="44"/>
      <c r="AI51" s="45"/>
      <c r="AJ51" s="44"/>
      <c r="AK51" s="44"/>
      <c r="AL51" s="45"/>
      <c r="AM51" s="44"/>
      <c r="AN51" s="44"/>
      <c r="AO51" s="45"/>
      <c r="AP51" s="44"/>
      <c r="AQ51" s="44"/>
      <c r="AR51" s="45"/>
      <c r="AS51" s="44"/>
      <c r="AT51" s="44"/>
      <c r="AU51" s="45"/>
      <c r="AV51" s="44"/>
      <c r="AW51" s="46" t="str">
        <f t="shared" si="25"/>
        <v/>
      </c>
      <c r="AX51" s="47" t="str">
        <f t="shared" si="26"/>
        <v/>
      </c>
      <c r="AY51" s="48"/>
      <c r="AZ51" s="57"/>
      <c r="BA51" s="57"/>
      <c r="BB51" s="57"/>
      <c r="BC51" s="57"/>
      <c r="BD51" s="57"/>
      <c r="BE51" s="57"/>
      <c r="BF51" s="57"/>
      <c r="BG51" s="57"/>
      <c r="BH51" s="57"/>
      <c r="BI51" s="57"/>
      <c r="BJ51" s="57"/>
      <c r="BK51" s="57"/>
      <c r="BL51" s="57"/>
      <c r="BM51" s="57"/>
      <c r="BN51" s="57"/>
      <c r="BO51" s="45" t="str">
        <f t="shared" si="27"/>
        <v/>
      </c>
      <c r="BP51" s="44"/>
      <c r="BQ51" s="44"/>
      <c r="BR51" s="45"/>
      <c r="BS51" s="44"/>
      <c r="BT51" s="44"/>
      <c r="BU51" s="45"/>
      <c r="BV51" s="44"/>
      <c r="BW51" s="44"/>
      <c r="BX51" s="45"/>
      <c r="BY51" s="44"/>
      <c r="BZ51" s="44"/>
      <c r="CA51" s="45"/>
      <c r="CB51" s="44"/>
      <c r="CC51" s="44"/>
      <c r="CD51" s="45"/>
      <c r="CE51" s="46" t="str">
        <f t="shared" si="28"/>
        <v/>
      </c>
      <c r="CF51" s="47" t="str">
        <f t="shared" si="29"/>
        <v/>
      </c>
      <c r="CG51" s="48"/>
      <c r="CH51" s="57"/>
      <c r="CI51" s="49" t="str">
        <f t="shared" si="30"/>
        <v/>
      </c>
      <c r="CJ51" s="48"/>
      <c r="CK51" s="57"/>
      <c r="CL51" s="49" t="str">
        <f t="shared" si="31"/>
        <v/>
      </c>
    </row>
    <row r="52" spans="1:90">
      <c r="A52" s="8"/>
      <c r="B52" s="8"/>
      <c r="C52" s="8"/>
      <c r="E52" s="50" t="str">
        <f t="shared" si="16"/>
        <v/>
      </c>
      <c r="F52" s="8" t="str">
        <f t="shared" si="17"/>
        <v/>
      </c>
      <c r="G52" s="8" t="str">
        <f t="shared" si="18"/>
        <v/>
      </c>
      <c r="H52" s="50" t="str">
        <f t="shared" si="19"/>
        <v/>
      </c>
      <c r="I52" s="8" t="str">
        <f t="shared" si="20"/>
        <v/>
      </c>
      <c r="J52" s="8" t="str">
        <f t="shared" si="21"/>
        <v/>
      </c>
      <c r="K52" s="8"/>
      <c r="L52" s="13"/>
      <c r="M52" s="14"/>
      <c r="N52" s="44" t="str">
        <f t="shared" si="22"/>
        <v/>
      </c>
      <c r="O52" s="44" t="str">
        <f t="shared" si="23"/>
        <v/>
      </c>
      <c r="Q52" s="44"/>
      <c r="R52" s="44"/>
      <c r="S52" s="45"/>
      <c r="T52" s="44"/>
      <c r="U52" s="44"/>
      <c r="V52" s="45"/>
      <c r="W52" s="44"/>
      <c r="X52" s="44"/>
      <c r="Y52" s="45"/>
      <c r="Z52" s="44"/>
      <c r="AA52" s="44"/>
      <c r="AB52" s="45"/>
      <c r="AC52" s="44"/>
      <c r="AD52" s="44"/>
      <c r="AE52" s="45"/>
      <c r="AF52" s="45" t="str">
        <f t="shared" si="24"/>
        <v/>
      </c>
      <c r="AG52" s="44"/>
      <c r="AH52" s="44"/>
      <c r="AI52" s="45"/>
      <c r="AJ52" s="44"/>
      <c r="AK52" s="44"/>
      <c r="AL52" s="45"/>
      <c r="AM52" s="44"/>
      <c r="AN52" s="44"/>
      <c r="AO52" s="45"/>
      <c r="AP52" s="44"/>
      <c r="AQ52" s="44"/>
      <c r="AR52" s="45"/>
      <c r="AS52" s="44"/>
      <c r="AT52" s="44"/>
      <c r="AU52" s="45"/>
      <c r="AV52" s="44"/>
      <c r="AW52" s="46" t="str">
        <f t="shared" si="25"/>
        <v/>
      </c>
      <c r="AX52" s="47" t="str">
        <f t="shared" si="26"/>
        <v/>
      </c>
      <c r="AY52" s="48"/>
      <c r="AZ52" s="57"/>
      <c r="BA52" s="57"/>
      <c r="BB52" s="57"/>
      <c r="BC52" s="57"/>
      <c r="BD52" s="57"/>
      <c r="BE52" s="57"/>
      <c r="BF52" s="57"/>
      <c r="BG52" s="57"/>
      <c r="BH52" s="57"/>
      <c r="BI52" s="57"/>
      <c r="BJ52" s="57"/>
      <c r="BK52" s="57"/>
      <c r="BL52" s="57"/>
      <c r="BM52" s="57"/>
      <c r="BN52" s="57"/>
      <c r="BO52" s="45" t="str">
        <f t="shared" si="27"/>
        <v/>
      </c>
      <c r="BP52" s="44"/>
      <c r="BQ52" s="44"/>
      <c r="BR52" s="45"/>
      <c r="BS52" s="44"/>
      <c r="BT52" s="44"/>
      <c r="BU52" s="45"/>
      <c r="BV52" s="44"/>
      <c r="BW52" s="44"/>
      <c r="BX52" s="45"/>
      <c r="BY52" s="44"/>
      <c r="BZ52" s="44"/>
      <c r="CA52" s="45"/>
      <c r="CB52" s="44"/>
      <c r="CC52" s="44"/>
      <c r="CD52" s="45"/>
      <c r="CE52" s="46" t="str">
        <f t="shared" si="28"/>
        <v/>
      </c>
      <c r="CF52" s="47" t="str">
        <f t="shared" si="29"/>
        <v/>
      </c>
      <c r="CG52" s="48"/>
      <c r="CH52" s="57"/>
      <c r="CI52" s="49" t="str">
        <f t="shared" si="30"/>
        <v/>
      </c>
      <c r="CJ52" s="48"/>
      <c r="CK52" s="57"/>
      <c r="CL52" s="49" t="str">
        <f t="shared" si="31"/>
        <v/>
      </c>
    </row>
    <row r="53" spans="1:90">
      <c r="A53" s="8"/>
      <c r="B53" s="8"/>
      <c r="C53" s="8"/>
      <c r="E53" s="50" t="str">
        <f t="shared" si="16"/>
        <v/>
      </c>
      <c r="F53" s="8" t="str">
        <f t="shared" si="17"/>
        <v/>
      </c>
      <c r="G53" s="8" t="str">
        <f t="shared" si="18"/>
        <v/>
      </c>
      <c r="H53" s="50" t="str">
        <f t="shared" si="19"/>
        <v/>
      </c>
      <c r="I53" s="8" t="str">
        <f t="shared" si="20"/>
        <v/>
      </c>
      <c r="J53" s="8" t="str">
        <f t="shared" si="21"/>
        <v/>
      </c>
      <c r="K53" s="8"/>
      <c r="L53" s="13"/>
      <c r="M53" s="14"/>
      <c r="N53" s="44" t="str">
        <f t="shared" si="22"/>
        <v/>
      </c>
      <c r="O53" s="44" t="str">
        <f t="shared" si="23"/>
        <v/>
      </c>
      <c r="Q53" s="44"/>
      <c r="R53" s="44"/>
      <c r="S53" s="45"/>
      <c r="T53" s="44"/>
      <c r="U53" s="44"/>
      <c r="V53" s="45"/>
      <c r="W53" s="44"/>
      <c r="X53" s="44"/>
      <c r="Y53" s="45"/>
      <c r="Z53" s="44"/>
      <c r="AA53" s="44"/>
      <c r="AB53" s="45"/>
      <c r="AC53" s="44"/>
      <c r="AD53" s="44"/>
      <c r="AE53" s="45"/>
      <c r="AF53" s="45" t="str">
        <f t="shared" si="24"/>
        <v/>
      </c>
      <c r="AG53" s="44"/>
      <c r="AH53" s="44"/>
      <c r="AI53" s="45"/>
      <c r="AJ53" s="44"/>
      <c r="AK53" s="44"/>
      <c r="AL53" s="45"/>
      <c r="AM53" s="44"/>
      <c r="AN53" s="44"/>
      <c r="AO53" s="45"/>
      <c r="AP53" s="44"/>
      <c r="AQ53" s="44"/>
      <c r="AR53" s="45"/>
      <c r="AS53" s="44"/>
      <c r="AT53" s="44"/>
      <c r="AU53" s="45"/>
      <c r="AV53" s="44"/>
      <c r="AW53" s="46" t="str">
        <f t="shared" si="25"/>
        <v/>
      </c>
      <c r="AX53" s="47" t="str">
        <f t="shared" si="26"/>
        <v/>
      </c>
      <c r="AY53" s="48"/>
      <c r="AZ53" s="57"/>
      <c r="BA53" s="57"/>
      <c r="BB53" s="57"/>
      <c r="BC53" s="57"/>
      <c r="BD53" s="57"/>
      <c r="BE53" s="57"/>
      <c r="BF53" s="57"/>
      <c r="BG53" s="57"/>
      <c r="BH53" s="57"/>
      <c r="BI53" s="57"/>
      <c r="BJ53" s="57"/>
      <c r="BK53" s="57"/>
      <c r="BL53" s="57"/>
      <c r="BM53" s="57"/>
      <c r="BN53" s="57"/>
      <c r="BO53" s="45" t="str">
        <f t="shared" si="27"/>
        <v/>
      </c>
      <c r="BP53" s="44"/>
      <c r="BQ53" s="44"/>
      <c r="BR53" s="45"/>
      <c r="BS53" s="44"/>
      <c r="BT53" s="44"/>
      <c r="BU53" s="45"/>
      <c r="BV53" s="44"/>
      <c r="BW53" s="44"/>
      <c r="BX53" s="45"/>
      <c r="BY53" s="44"/>
      <c r="BZ53" s="44"/>
      <c r="CA53" s="45"/>
      <c r="CB53" s="44"/>
      <c r="CC53" s="44"/>
      <c r="CD53" s="45"/>
      <c r="CE53" s="46" t="str">
        <f t="shared" si="28"/>
        <v/>
      </c>
      <c r="CF53" s="47" t="str">
        <f t="shared" si="29"/>
        <v/>
      </c>
      <c r="CG53" s="48"/>
      <c r="CH53" s="57"/>
      <c r="CI53" s="49" t="str">
        <f t="shared" si="30"/>
        <v/>
      </c>
      <c r="CJ53" s="48"/>
      <c r="CK53" s="57"/>
      <c r="CL53" s="49" t="str">
        <f t="shared" si="31"/>
        <v/>
      </c>
    </row>
    <row r="54" spans="1:90">
      <c r="A54" s="8"/>
      <c r="B54" s="8"/>
      <c r="C54" s="8"/>
      <c r="E54" s="50" t="str">
        <f t="shared" si="16"/>
        <v/>
      </c>
      <c r="F54" s="8" t="str">
        <f t="shared" si="17"/>
        <v/>
      </c>
      <c r="G54" s="8" t="str">
        <f t="shared" si="18"/>
        <v/>
      </c>
      <c r="H54" s="50" t="str">
        <f t="shared" si="19"/>
        <v/>
      </c>
      <c r="I54" s="8" t="str">
        <f t="shared" si="20"/>
        <v/>
      </c>
      <c r="J54" s="8" t="str">
        <f t="shared" si="21"/>
        <v/>
      </c>
      <c r="K54" s="8"/>
      <c r="L54" s="13"/>
      <c r="M54" s="14"/>
      <c r="N54" s="44" t="str">
        <f t="shared" si="22"/>
        <v/>
      </c>
      <c r="O54" s="44" t="str">
        <f t="shared" si="23"/>
        <v/>
      </c>
      <c r="Q54" s="44"/>
      <c r="R54" s="44"/>
      <c r="S54" s="45"/>
      <c r="T54" s="44"/>
      <c r="U54" s="44"/>
      <c r="V54" s="45"/>
      <c r="W54" s="44"/>
      <c r="X54" s="44"/>
      <c r="Y54" s="45"/>
      <c r="Z54" s="44"/>
      <c r="AA54" s="44"/>
      <c r="AB54" s="45"/>
      <c r="AC54" s="44"/>
      <c r="AD54" s="44"/>
      <c r="AE54" s="45"/>
      <c r="AF54" s="45" t="str">
        <f t="shared" si="24"/>
        <v/>
      </c>
      <c r="AG54" s="44"/>
      <c r="AH54" s="44"/>
      <c r="AI54" s="45"/>
      <c r="AJ54" s="44"/>
      <c r="AK54" s="44"/>
      <c r="AL54" s="45"/>
      <c r="AM54" s="44"/>
      <c r="AN54" s="44"/>
      <c r="AO54" s="45"/>
      <c r="AP54" s="44"/>
      <c r="AQ54" s="44"/>
      <c r="AR54" s="45"/>
      <c r="AS54" s="44"/>
      <c r="AT54" s="44"/>
      <c r="AU54" s="45"/>
      <c r="AV54" s="44"/>
      <c r="AW54" s="46" t="str">
        <f t="shared" si="25"/>
        <v/>
      </c>
      <c r="AX54" s="47" t="str">
        <f t="shared" si="26"/>
        <v/>
      </c>
      <c r="AY54" s="48"/>
      <c r="AZ54" s="57"/>
      <c r="BA54" s="57"/>
      <c r="BB54" s="57"/>
      <c r="BC54" s="57"/>
      <c r="BD54" s="57"/>
      <c r="BE54" s="57"/>
      <c r="BF54" s="57"/>
      <c r="BG54" s="57"/>
      <c r="BH54" s="57"/>
      <c r="BI54" s="57"/>
      <c r="BJ54" s="57"/>
      <c r="BK54" s="57"/>
      <c r="BL54" s="57"/>
      <c r="BM54" s="57"/>
      <c r="BN54" s="57"/>
      <c r="BO54" s="45" t="str">
        <f t="shared" si="27"/>
        <v/>
      </c>
      <c r="BP54" s="44"/>
      <c r="BQ54" s="44"/>
      <c r="BR54" s="45"/>
      <c r="BS54" s="44"/>
      <c r="BT54" s="44"/>
      <c r="BU54" s="45"/>
      <c r="BV54" s="44"/>
      <c r="BW54" s="44"/>
      <c r="BX54" s="45"/>
      <c r="BY54" s="44"/>
      <c r="BZ54" s="44"/>
      <c r="CA54" s="45"/>
      <c r="CB54" s="44"/>
      <c r="CC54" s="44"/>
      <c r="CD54" s="45"/>
      <c r="CE54" s="46" t="str">
        <f t="shared" si="28"/>
        <v/>
      </c>
      <c r="CF54" s="47" t="str">
        <f t="shared" si="29"/>
        <v/>
      </c>
      <c r="CG54" s="48"/>
      <c r="CH54" s="57"/>
      <c r="CI54" s="49" t="str">
        <f t="shared" si="30"/>
        <v/>
      </c>
      <c r="CJ54" s="48"/>
      <c r="CK54" s="57"/>
      <c r="CL54" s="49" t="str">
        <f t="shared" si="31"/>
        <v/>
      </c>
    </row>
    <row r="55" spans="1:90">
      <c r="A55" s="8"/>
      <c r="B55" s="8"/>
      <c r="C55" s="8"/>
      <c r="E55" s="50" t="str">
        <f t="shared" si="16"/>
        <v/>
      </c>
      <c r="F55" s="8" t="str">
        <f t="shared" si="17"/>
        <v/>
      </c>
      <c r="G55" s="8" t="str">
        <f t="shared" si="18"/>
        <v/>
      </c>
      <c r="H55" s="50" t="str">
        <f t="shared" si="19"/>
        <v/>
      </c>
      <c r="I55" s="8" t="str">
        <f t="shared" si="20"/>
        <v/>
      </c>
      <c r="J55" s="8" t="str">
        <f t="shared" si="21"/>
        <v/>
      </c>
      <c r="K55" s="8"/>
      <c r="L55" s="13"/>
      <c r="M55" s="14"/>
      <c r="N55" s="44" t="str">
        <f t="shared" si="22"/>
        <v/>
      </c>
      <c r="O55" s="44" t="str">
        <f t="shared" si="23"/>
        <v/>
      </c>
      <c r="Q55" s="44"/>
      <c r="R55" s="44"/>
      <c r="S55" s="45"/>
      <c r="T55" s="44"/>
      <c r="U55" s="44"/>
      <c r="V55" s="45"/>
      <c r="W55" s="44"/>
      <c r="X55" s="44"/>
      <c r="Y55" s="45"/>
      <c r="Z55" s="44"/>
      <c r="AA55" s="44"/>
      <c r="AB55" s="45"/>
      <c r="AC55" s="44"/>
      <c r="AD55" s="44"/>
      <c r="AE55" s="45"/>
      <c r="AF55" s="45" t="str">
        <f t="shared" si="24"/>
        <v/>
      </c>
      <c r="AG55" s="44"/>
      <c r="AH55" s="44"/>
      <c r="AI55" s="45"/>
      <c r="AJ55" s="44"/>
      <c r="AK55" s="44"/>
      <c r="AL55" s="45"/>
      <c r="AM55" s="44"/>
      <c r="AN55" s="44"/>
      <c r="AO55" s="45"/>
      <c r="AP55" s="44"/>
      <c r="AQ55" s="44"/>
      <c r="AR55" s="45"/>
      <c r="AS55" s="44"/>
      <c r="AT55" s="44"/>
      <c r="AU55" s="45"/>
      <c r="AV55" s="44"/>
      <c r="AW55" s="46" t="str">
        <f t="shared" si="25"/>
        <v/>
      </c>
      <c r="AX55" s="47" t="str">
        <f t="shared" si="26"/>
        <v/>
      </c>
      <c r="AY55" s="48"/>
      <c r="AZ55" s="57"/>
      <c r="BA55" s="57"/>
      <c r="BB55" s="57"/>
      <c r="BC55" s="57"/>
      <c r="BD55" s="57"/>
      <c r="BE55" s="57"/>
      <c r="BF55" s="57"/>
      <c r="BG55" s="57"/>
      <c r="BH55" s="57"/>
      <c r="BI55" s="57"/>
      <c r="BJ55" s="57"/>
      <c r="BK55" s="57"/>
      <c r="BL55" s="57"/>
      <c r="BM55" s="57"/>
      <c r="BN55" s="57"/>
      <c r="BO55" s="45" t="str">
        <f t="shared" si="27"/>
        <v/>
      </c>
      <c r="BP55" s="44"/>
      <c r="BQ55" s="44"/>
      <c r="BR55" s="45"/>
      <c r="BS55" s="44"/>
      <c r="BT55" s="44"/>
      <c r="BU55" s="45"/>
      <c r="BV55" s="44"/>
      <c r="BW55" s="44"/>
      <c r="BX55" s="45"/>
      <c r="BY55" s="44"/>
      <c r="BZ55" s="44"/>
      <c r="CA55" s="45"/>
      <c r="CB55" s="44"/>
      <c r="CC55" s="44"/>
      <c r="CD55" s="45"/>
      <c r="CE55" s="46" t="str">
        <f t="shared" si="28"/>
        <v/>
      </c>
      <c r="CF55" s="47" t="str">
        <f t="shared" si="29"/>
        <v/>
      </c>
      <c r="CG55" s="48"/>
      <c r="CH55" s="57"/>
      <c r="CI55" s="49" t="str">
        <f t="shared" si="30"/>
        <v/>
      </c>
      <c r="CJ55" s="48"/>
      <c r="CK55" s="57"/>
      <c r="CL55" s="49" t="str">
        <f t="shared" si="31"/>
        <v/>
      </c>
    </row>
    <row r="56" spans="1:90">
      <c r="A56" s="8"/>
      <c r="B56" s="8"/>
      <c r="C56" s="8"/>
      <c r="E56" s="50" t="str">
        <f t="shared" si="16"/>
        <v/>
      </c>
      <c r="F56" s="8" t="str">
        <f t="shared" si="17"/>
        <v/>
      </c>
      <c r="G56" s="8" t="str">
        <f t="shared" si="18"/>
        <v/>
      </c>
      <c r="H56" s="50" t="str">
        <f t="shared" si="19"/>
        <v/>
      </c>
      <c r="I56" s="8" t="str">
        <f t="shared" si="20"/>
        <v/>
      </c>
      <c r="J56" s="8" t="str">
        <f t="shared" si="21"/>
        <v/>
      </c>
      <c r="K56" s="8"/>
      <c r="L56" s="13"/>
      <c r="M56" s="14"/>
      <c r="N56" s="44" t="str">
        <f t="shared" si="22"/>
        <v/>
      </c>
      <c r="O56" s="44" t="str">
        <f t="shared" si="23"/>
        <v/>
      </c>
      <c r="Q56" s="44"/>
      <c r="R56" s="44"/>
      <c r="S56" s="45"/>
      <c r="T56" s="44"/>
      <c r="U56" s="44"/>
      <c r="V56" s="45"/>
      <c r="W56" s="44"/>
      <c r="X56" s="44"/>
      <c r="Y56" s="45"/>
      <c r="Z56" s="44"/>
      <c r="AA56" s="44"/>
      <c r="AB56" s="45"/>
      <c r="AC56" s="44"/>
      <c r="AD56" s="44"/>
      <c r="AE56" s="45"/>
      <c r="AF56" s="45" t="str">
        <f t="shared" si="24"/>
        <v/>
      </c>
      <c r="AG56" s="44"/>
      <c r="AH56" s="44"/>
      <c r="AI56" s="45"/>
      <c r="AJ56" s="44"/>
      <c r="AK56" s="44"/>
      <c r="AL56" s="45"/>
      <c r="AM56" s="44"/>
      <c r="AN56" s="44"/>
      <c r="AO56" s="45"/>
      <c r="AP56" s="44"/>
      <c r="AQ56" s="44"/>
      <c r="AR56" s="45"/>
      <c r="AS56" s="44"/>
      <c r="AT56" s="44"/>
      <c r="AU56" s="45"/>
      <c r="AV56" s="44"/>
      <c r="AW56" s="46" t="str">
        <f t="shared" si="25"/>
        <v/>
      </c>
      <c r="AX56" s="47" t="str">
        <f t="shared" si="26"/>
        <v/>
      </c>
      <c r="AY56" s="48"/>
      <c r="AZ56" s="57"/>
      <c r="BA56" s="57"/>
      <c r="BB56" s="57"/>
      <c r="BC56" s="57"/>
      <c r="BD56" s="57"/>
      <c r="BE56" s="57"/>
      <c r="BF56" s="57"/>
      <c r="BG56" s="57"/>
      <c r="BH56" s="57"/>
      <c r="BI56" s="57"/>
      <c r="BJ56" s="57"/>
      <c r="BK56" s="57"/>
      <c r="BL56" s="57"/>
      <c r="BM56" s="57"/>
      <c r="BN56" s="57"/>
      <c r="BO56" s="45" t="str">
        <f t="shared" si="27"/>
        <v/>
      </c>
      <c r="BP56" s="44"/>
      <c r="BQ56" s="44"/>
      <c r="BR56" s="45"/>
      <c r="BS56" s="44"/>
      <c r="BT56" s="44"/>
      <c r="BU56" s="45"/>
      <c r="BV56" s="44"/>
      <c r="BW56" s="44"/>
      <c r="BX56" s="45"/>
      <c r="BY56" s="44"/>
      <c r="BZ56" s="44"/>
      <c r="CA56" s="45"/>
      <c r="CB56" s="44"/>
      <c r="CC56" s="44"/>
      <c r="CD56" s="45"/>
      <c r="CE56" s="46" t="str">
        <f t="shared" si="28"/>
        <v/>
      </c>
      <c r="CF56" s="47" t="str">
        <f t="shared" si="29"/>
        <v/>
      </c>
      <c r="CG56" s="48"/>
      <c r="CH56" s="57"/>
      <c r="CI56" s="49" t="str">
        <f t="shared" si="30"/>
        <v/>
      </c>
      <c r="CJ56" s="48"/>
      <c r="CK56" s="57"/>
      <c r="CL56" s="49" t="str">
        <f t="shared" si="31"/>
        <v/>
      </c>
    </row>
    <row r="57" spans="1:90">
      <c r="A57" s="8"/>
      <c r="B57" s="8"/>
      <c r="C57" s="8"/>
      <c r="E57" s="50" t="str">
        <f t="shared" si="16"/>
        <v/>
      </c>
      <c r="F57" s="8" t="str">
        <f t="shared" si="17"/>
        <v/>
      </c>
      <c r="G57" s="8" t="str">
        <f t="shared" si="18"/>
        <v/>
      </c>
      <c r="H57" s="50" t="str">
        <f t="shared" si="19"/>
        <v/>
      </c>
      <c r="I57" s="8" t="str">
        <f t="shared" si="20"/>
        <v/>
      </c>
      <c r="J57" s="8" t="str">
        <f t="shared" si="21"/>
        <v/>
      </c>
      <c r="K57" s="8"/>
      <c r="L57" s="13"/>
      <c r="M57" s="14"/>
      <c r="N57" s="44" t="str">
        <f t="shared" si="22"/>
        <v/>
      </c>
      <c r="O57" s="44" t="str">
        <f t="shared" si="23"/>
        <v/>
      </c>
      <c r="Q57" s="44"/>
      <c r="R57" s="44"/>
      <c r="S57" s="45"/>
      <c r="T57" s="44"/>
      <c r="U57" s="44"/>
      <c r="V57" s="45"/>
      <c r="W57" s="44"/>
      <c r="X57" s="44"/>
      <c r="Y57" s="45"/>
      <c r="Z57" s="44"/>
      <c r="AA57" s="44"/>
      <c r="AB57" s="45"/>
      <c r="AC57" s="44"/>
      <c r="AD57" s="44"/>
      <c r="AE57" s="45"/>
      <c r="AF57" s="45" t="str">
        <f t="shared" si="24"/>
        <v/>
      </c>
      <c r="AG57" s="44"/>
      <c r="AH57" s="44"/>
      <c r="AI57" s="45"/>
      <c r="AJ57" s="44"/>
      <c r="AK57" s="44"/>
      <c r="AL57" s="45"/>
      <c r="AM57" s="44"/>
      <c r="AN57" s="44"/>
      <c r="AO57" s="45"/>
      <c r="AP57" s="44"/>
      <c r="AQ57" s="44"/>
      <c r="AR57" s="45"/>
      <c r="AS57" s="44"/>
      <c r="AT57" s="44"/>
      <c r="AU57" s="45"/>
      <c r="AV57" s="44"/>
      <c r="AW57" s="46" t="str">
        <f t="shared" si="25"/>
        <v/>
      </c>
      <c r="AX57" s="47" t="str">
        <f t="shared" si="26"/>
        <v/>
      </c>
      <c r="AY57" s="48"/>
      <c r="AZ57" s="57"/>
      <c r="BA57" s="57"/>
      <c r="BB57" s="57"/>
      <c r="BC57" s="57"/>
      <c r="BD57" s="57"/>
      <c r="BE57" s="57"/>
      <c r="BF57" s="57"/>
      <c r="BG57" s="57"/>
      <c r="BH57" s="57"/>
      <c r="BI57" s="57"/>
      <c r="BJ57" s="57"/>
      <c r="BK57" s="57"/>
      <c r="BL57" s="57"/>
      <c r="BM57" s="57"/>
      <c r="BN57" s="57"/>
      <c r="BO57" s="45" t="str">
        <f t="shared" si="27"/>
        <v/>
      </c>
      <c r="BP57" s="44"/>
      <c r="BQ57" s="44"/>
      <c r="BR57" s="45"/>
      <c r="BS57" s="44"/>
      <c r="BT57" s="44"/>
      <c r="BU57" s="45"/>
      <c r="BV57" s="44"/>
      <c r="BW57" s="44"/>
      <c r="BX57" s="45"/>
      <c r="BY57" s="44"/>
      <c r="BZ57" s="44"/>
      <c r="CA57" s="45"/>
      <c r="CB57" s="44"/>
      <c r="CC57" s="44"/>
      <c r="CD57" s="45"/>
      <c r="CE57" s="46" t="str">
        <f t="shared" si="28"/>
        <v/>
      </c>
      <c r="CF57" s="47" t="str">
        <f t="shared" si="29"/>
        <v/>
      </c>
      <c r="CG57" s="48"/>
      <c r="CH57" s="57"/>
      <c r="CI57" s="49" t="str">
        <f t="shared" si="30"/>
        <v/>
      </c>
      <c r="CJ57" s="48"/>
      <c r="CK57" s="57"/>
      <c r="CL57" s="49" t="str">
        <f t="shared" si="31"/>
        <v/>
      </c>
    </row>
    <row r="58" spans="1:90">
      <c r="A58" s="8"/>
      <c r="B58" s="8"/>
      <c r="C58" s="8"/>
      <c r="E58" s="50" t="str">
        <f t="shared" si="16"/>
        <v/>
      </c>
      <c r="F58" s="8" t="str">
        <f t="shared" si="17"/>
        <v/>
      </c>
      <c r="G58" s="8" t="str">
        <f t="shared" si="18"/>
        <v/>
      </c>
      <c r="H58" s="50" t="str">
        <f t="shared" si="19"/>
        <v/>
      </c>
      <c r="I58" s="8" t="str">
        <f t="shared" si="20"/>
        <v/>
      </c>
      <c r="J58" s="8" t="str">
        <f t="shared" si="21"/>
        <v/>
      </c>
      <c r="K58" s="8"/>
      <c r="L58" s="13"/>
      <c r="M58" s="14"/>
      <c r="N58" s="44" t="str">
        <f t="shared" si="22"/>
        <v/>
      </c>
      <c r="O58" s="44" t="str">
        <f t="shared" si="23"/>
        <v/>
      </c>
      <c r="Q58" s="44"/>
      <c r="R58" s="44"/>
      <c r="S58" s="45"/>
      <c r="T58" s="44"/>
      <c r="U58" s="44"/>
      <c r="V58" s="45"/>
      <c r="W58" s="44"/>
      <c r="X58" s="44"/>
      <c r="Y58" s="45"/>
      <c r="Z58" s="44"/>
      <c r="AA58" s="44"/>
      <c r="AB58" s="45"/>
      <c r="AC58" s="44"/>
      <c r="AD58" s="44"/>
      <c r="AE58" s="45"/>
      <c r="AF58" s="45" t="str">
        <f t="shared" si="24"/>
        <v/>
      </c>
      <c r="AG58" s="44"/>
      <c r="AH58" s="44"/>
      <c r="AI58" s="45"/>
      <c r="AJ58" s="44"/>
      <c r="AK58" s="44"/>
      <c r="AL58" s="45"/>
      <c r="AM58" s="44"/>
      <c r="AN58" s="44"/>
      <c r="AO58" s="45"/>
      <c r="AP58" s="44"/>
      <c r="AQ58" s="44"/>
      <c r="AR58" s="45"/>
      <c r="AS58" s="44"/>
      <c r="AT58" s="44"/>
      <c r="AU58" s="45"/>
      <c r="AV58" s="44"/>
      <c r="AW58" s="46" t="str">
        <f t="shared" si="25"/>
        <v/>
      </c>
      <c r="AX58" s="47" t="str">
        <f t="shared" si="26"/>
        <v/>
      </c>
      <c r="AY58" s="48"/>
      <c r="AZ58" s="57"/>
      <c r="BA58" s="57"/>
      <c r="BB58" s="57"/>
      <c r="BC58" s="57"/>
      <c r="BD58" s="57"/>
      <c r="BE58" s="57"/>
      <c r="BF58" s="57"/>
      <c r="BG58" s="57"/>
      <c r="BH58" s="57"/>
      <c r="BI58" s="57"/>
      <c r="BJ58" s="57"/>
      <c r="BK58" s="57"/>
      <c r="BL58" s="57"/>
      <c r="BM58" s="57"/>
      <c r="BN58" s="57"/>
      <c r="BO58" s="45" t="str">
        <f t="shared" si="27"/>
        <v/>
      </c>
      <c r="BP58" s="44"/>
      <c r="BQ58" s="44"/>
      <c r="BR58" s="45"/>
      <c r="BS58" s="44"/>
      <c r="BT58" s="44"/>
      <c r="BU58" s="45"/>
      <c r="BV58" s="44"/>
      <c r="BW58" s="44"/>
      <c r="BX58" s="45"/>
      <c r="BY58" s="44"/>
      <c r="BZ58" s="44"/>
      <c r="CA58" s="45"/>
      <c r="CB58" s="44"/>
      <c r="CC58" s="44"/>
      <c r="CD58" s="45"/>
      <c r="CE58" s="46" t="str">
        <f t="shared" si="28"/>
        <v/>
      </c>
      <c r="CF58" s="47" t="str">
        <f t="shared" si="29"/>
        <v/>
      </c>
      <c r="CG58" s="48"/>
      <c r="CH58" s="57"/>
      <c r="CI58" s="49" t="str">
        <f t="shared" si="30"/>
        <v/>
      </c>
      <c r="CJ58" s="48"/>
      <c r="CK58" s="57"/>
      <c r="CL58" s="49" t="str">
        <f t="shared" si="31"/>
        <v/>
      </c>
    </row>
    <row r="59" spans="1:90">
      <c r="A59" s="8"/>
      <c r="B59" s="8"/>
      <c r="C59" s="8"/>
      <c r="E59" s="50" t="str">
        <f t="shared" si="16"/>
        <v/>
      </c>
      <c r="F59" s="8" t="str">
        <f t="shared" si="17"/>
        <v/>
      </c>
      <c r="G59" s="8" t="str">
        <f t="shared" si="18"/>
        <v/>
      </c>
      <c r="H59" s="50" t="str">
        <f t="shared" si="19"/>
        <v/>
      </c>
      <c r="I59" s="8" t="str">
        <f t="shared" si="20"/>
        <v/>
      </c>
      <c r="J59" s="8" t="str">
        <f t="shared" si="21"/>
        <v/>
      </c>
      <c r="K59" s="8"/>
      <c r="L59" s="13"/>
      <c r="M59" s="14"/>
      <c r="N59" s="44" t="str">
        <f t="shared" si="22"/>
        <v/>
      </c>
      <c r="O59" s="44" t="str">
        <f t="shared" si="23"/>
        <v/>
      </c>
      <c r="Q59" s="44"/>
      <c r="R59" s="44"/>
      <c r="S59" s="45"/>
      <c r="T59" s="44"/>
      <c r="U59" s="44"/>
      <c r="V59" s="45"/>
      <c r="W59" s="44"/>
      <c r="X59" s="44"/>
      <c r="Y59" s="45"/>
      <c r="Z59" s="44"/>
      <c r="AA59" s="44"/>
      <c r="AB59" s="45"/>
      <c r="AC59" s="44"/>
      <c r="AD59" s="44"/>
      <c r="AE59" s="45"/>
      <c r="AF59" s="45" t="str">
        <f t="shared" si="24"/>
        <v/>
      </c>
      <c r="AG59" s="44"/>
      <c r="AH59" s="44"/>
      <c r="AI59" s="45"/>
      <c r="AJ59" s="44"/>
      <c r="AK59" s="44"/>
      <c r="AL59" s="45"/>
      <c r="AM59" s="44"/>
      <c r="AN59" s="44"/>
      <c r="AO59" s="45"/>
      <c r="AP59" s="44"/>
      <c r="AQ59" s="44"/>
      <c r="AR59" s="45"/>
      <c r="AS59" s="44"/>
      <c r="AT59" s="44"/>
      <c r="AU59" s="45"/>
      <c r="AV59" s="44"/>
      <c r="AW59" s="46" t="str">
        <f t="shared" si="25"/>
        <v/>
      </c>
      <c r="AX59" s="47" t="str">
        <f t="shared" si="26"/>
        <v/>
      </c>
      <c r="AY59" s="48"/>
      <c r="AZ59" s="57"/>
      <c r="BA59" s="57"/>
      <c r="BB59" s="57"/>
      <c r="BC59" s="57"/>
      <c r="BD59" s="57"/>
      <c r="BE59" s="57"/>
      <c r="BF59" s="57"/>
      <c r="BG59" s="57"/>
      <c r="BH59" s="57"/>
      <c r="BI59" s="57"/>
      <c r="BJ59" s="57"/>
      <c r="BK59" s="57"/>
      <c r="BL59" s="57"/>
      <c r="BM59" s="57"/>
      <c r="BN59" s="57"/>
      <c r="BO59" s="45" t="str">
        <f t="shared" si="27"/>
        <v/>
      </c>
      <c r="BP59" s="44"/>
      <c r="BQ59" s="44"/>
      <c r="BR59" s="45"/>
      <c r="BS59" s="44"/>
      <c r="BT59" s="44"/>
      <c r="BU59" s="45"/>
      <c r="BV59" s="44"/>
      <c r="BW59" s="44"/>
      <c r="BX59" s="45"/>
      <c r="BY59" s="44"/>
      <c r="BZ59" s="44"/>
      <c r="CA59" s="45"/>
      <c r="CB59" s="44"/>
      <c r="CC59" s="44"/>
      <c r="CD59" s="45"/>
      <c r="CE59" s="46" t="str">
        <f t="shared" si="28"/>
        <v/>
      </c>
      <c r="CF59" s="47" t="str">
        <f t="shared" si="29"/>
        <v/>
      </c>
      <c r="CG59" s="48"/>
      <c r="CH59" s="57"/>
      <c r="CI59" s="49" t="str">
        <f t="shared" si="30"/>
        <v/>
      </c>
      <c r="CJ59" s="48"/>
      <c r="CK59" s="57"/>
      <c r="CL59" s="49" t="str">
        <f t="shared" si="31"/>
        <v/>
      </c>
    </row>
    <row r="60" spans="1:90">
      <c r="A60" s="8"/>
      <c r="B60" s="8"/>
      <c r="C60" s="8"/>
      <c r="E60" s="50" t="str">
        <f t="shared" si="16"/>
        <v/>
      </c>
      <c r="F60" s="8" t="str">
        <f t="shared" si="17"/>
        <v/>
      </c>
      <c r="G60" s="8" t="str">
        <f t="shared" si="18"/>
        <v/>
      </c>
      <c r="H60" s="50" t="str">
        <f t="shared" si="19"/>
        <v/>
      </c>
      <c r="I60" s="8" t="str">
        <f t="shared" si="20"/>
        <v/>
      </c>
      <c r="J60" s="8" t="str">
        <f t="shared" si="21"/>
        <v/>
      </c>
      <c r="K60" s="8"/>
      <c r="L60" s="13"/>
      <c r="M60" s="14"/>
      <c r="N60" s="44" t="str">
        <f t="shared" si="22"/>
        <v/>
      </c>
      <c r="O60" s="44" t="str">
        <f t="shared" si="23"/>
        <v/>
      </c>
      <c r="Q60" s="44"/>
      <c r="R60" s="44"/>
      <c r="S60" s="45"/>
      <c r="T60" s="44"/>
      <c r="U60" s="44"/>
      <c r="V60" s="45"/>
      <c r="W60" s="44"/>
      <c r="X60" s="44"/>
      <c r="Y60" s="45"/>
      <c r="Z60" s="44"/>
      <c r="AA60" s="44"/>
      <c r="AB60" s="45"/>
      <c r="AC60" s="44"/>
      <c r="AD60" s="44"/>
      <c r="AE60" s="45"/>
      <c r="AF60" s="45" t="str">
        <f t="shared" si="24"/>
        <v/>
      </c>
      <c r="AG60" s="44"/>
      <c r="AH60" s="44"/>
      <c r="AI60" s="45"/>
      <c r="AJ60" s="44"/>
      <c r="AK60" s="44"/>
      <c r="AL60" s="45"/>
      <c r="AM60" s="44"/>
      <c r="AN60" s="44"/>
      <c r="AO60" s="45"/>
      <c r="AP60" s="44"/>
      <c r="AQ60" s="44"/>
      <c r="AR60" s="45"/>
      <c r="AS60" s="44"/>
      <c r="AT60" s="44"/>
      <c r="AU60" s="45"/>
      <c r="AV60" s="44"/>
      <c r="AW60" s="46" t="str">
        <f t="shared" si="25"/>
        <v/>
      </c>
      <c r="AX60" s="47" t="str">
        <f t="shared" si="26"/>
        <v/>
      </c>
      <c r="AY60" s="48"/>
      <c r="AZ60" s="57"/>
      <c r="BA60" s="57"/>
      <c r="BB60" s="57"/>
      <c r="BC60" s="57"/>
      <c r="BD60" s="57"/>
      <c r="BE60" s="57"/>
      <c r="BF60" s="57"/>
      <c r="BG60" s="57"/>
      <c r="BH60" s="57"/>
      <c r="BI60" s="57"/>
      <c r="BJ60" s="57"/>
      <c r="BK60" s="57"/>
      <c r="BL60" s="57"/>
      <c r="BM60" s="57"/>
      <c r="BN60" s="57"/>
      <c r="BO60" s="45" t="str">
        <f t="shared" si="27"/>
        <v/>
      </c>
      <c r="BP60" s="44"/>
      <c r="BQ60" s="44"/>
      <c r="BR60" s="45"/>
      <c r="BS60" s="44"/>
      <c r="BT60" s="44"/>
      <c r="BU60" s="45"/>
      <c r="BV60" s="44"/>
      <c r="BW60" s="44"/>
      <c r="BX60" s="45"/>
      <c r="BY60" s="44"/>
      <c r="BZ60" s="44"/>
      <c r="CA60" s="45"/>
      <c r="CB60" s="44"/>
      <c r="CC60" s="44"/>
      <c r="CD60" s="45"/>
      <c r="CE60" s="46" t="str">
        <f t="shared" si="28"/>
        <v/>
      </c>
      <c r="CF60" s="47" t="str">
        <f t="shared" si="29"/>
        <v/>
      </c>
      <c r="CG60" s="48"/>
      <c r="CH60" s="57"/>
      <c r="CI60" s="49" t="str">
        <f t="shared" si="30"/>
        <v/>
      </c>
      <c r="CJ60" s="48"/>
      <c r="CK60" s="57"/>
      <c r="CL60" s="49" t="str">
        <f t="shared" si="31"/>
        <v/>
      </c>
    </row>
  </sheetData>
  <sheetProtection formatCells="0" formatColumns="0" formatRows="0" insertColumns="0" insertRows="0" insertHyperlinks="0" deleteColumns="0" deleteRows="0" sort="0" autoFilter="0" pivotTables="0"/>
  <mergeCells count="44">
    <mergeCell ref="A8:A10"/>
    <mergeCell ref="B8:B10"/>
    <mergeCell ref="C8:C10"/>
    <mergeCell ref="E9:G9"/>
    <mergeCell ref="H9:J9"/>
    <mergeCell ref="K9:K10"/>
    <mergeCell ref="E7:J8"/>
    <mergeCell ref="C1:O1"/>
    <mergeCell ref="N9:N10"/>
    <mergeCell ref="O9:O10"/>
    <mergeCell ref="N7:O8"/>
    <mergeCell ref="AV8:AV10"/>
    <mergeCell ref="AF9:AF10"/>
    <mergeCell ref="AG9:AI9"/>
    <mergeCell ref="AJ9:AL9"/>
    <mergeCell ref="AM9:AO9"/>
    <mergeCell ref="AP9:AR9"/>
    <mergeCell ref="AS9:AU9"/>
    <mergeCell ref="Q9:S9"/>
    <mergeCell ref="T9:V9"/>
    <mergeCell ref="W9:Y9"/>
    <mergeCell ref="Z9:AB9"/>
    <mergeCell ref="AC9:AE9"/>
    <mergeCell ref="CK8:CK10"/>
    <mergeCell ref="CQ11:CS11"/>
    <mergeCell ref="CQ25:CS25"/>
    <mergeCell ref="AW8:AW10"/>
    <mergeCell ref="AX8:AX10"/>
    <mergeCell ref="CL8:CL10"/>
    <mergeCell ref="CE8:CE10"/>
    <mergeCell ref="AZ9:BB9"/>
    <mergeCell ref="BC9:BE9"/>
    <mergeCell ref="BF9:BH9"/>
    <mergeCell ref="BI9:BK9"/>
    <mergeCell ref="BL9:BN9"/>
    <mergeCell ref="BO9:BO10"/>
    <mergeCell ref="BP9:BR9"/>
    <mergeCell ref="BS9:BU9"/>
    <mergeCell ref="BV9:BX9"/>
    <mergeCell ref="BY9:CA9"/>
    <mergeCell ref="CB9:CD9"/>
    <mergeCell ref="CH8:CH10"/>
    <mergeCell ref="CI8:CI10"/>
    <mergeCell ref="CF8:CF10"/>
  </mergeCells>
  <conditionalFormatting sqref="Q11">
    <cfRule type="cellIs" dxfId="3927" priority="59" operator="lessThan">
      <formula>$C$4</formula>
    </cfRule>
  </conditionalFormatting>
  <conditionalFormatting sqref="Q12">
    <cfRule type="cellIs" dxfId="3926" priority="60" operator="lessThan">
      <formula>$C$4</formula>
    </cfRule>
  </conditionalFormatting>
  <conditionalFormatting sqref="Q13">
    <cfRule type="cellIs" dxfId="3925" priority="61" operator="lessThan">
      <formula>$C$4</formula>
    </cfRule>
  </conditionalFormatting>
  <conditionalFormatting sqref="Q14">
    <cfRule type="cellIs" dxfId="3924" priority="62" operator="lessThan">
      <formula>$C$4</formula>
    </cfRule>
  </conditionalFormatting>
  <conditionalFormatting sqref="Q15">
    <cfRule type="cellIs" dxfId="3923" priority="63" operator="lessThan">
      <formula>$C$4</formula>
    </cfRule>
  </conditionalFormatting>
  <conditionalFormatting sqref="Q16">
    <cfRule type="cellIs" dxfId="3922" priority="64" operator="lessThan">
      <formula>$C$4</formula>
    </cfRule>
  </conditionalFormatting>
  <conditionalFormatting sqref="Q17">
    <cfRule type="cellIs" dxfId="3921" priority="65" operator="lessThan">
      <formula>$C$4</formula>
    </cfRule>
  </conditionalFormatting>
  <conditionalFormatting sqref="Q18">
    <cfRule type="cellIs" dxfId="3920" priority="66" operator="lessThan">
      <formula>$C$4</formula>
    </cfRule>
  </conditionalFormatting>
  <conditionalFormatting sqref="Q19">
    <cfRule type="cellIs" dxfId="3919" priority="67" operator="lessThan">
      <formula>$C$4</formula>
    </cfRule>
  </conditionalFormatting>
  <conditionalFormatting sqref="Q20">
    <cfRule type="cellIs" dxfId="3918" priority="68" operator="lessThan">
      <formula>$C$4</formula>
    </cfRule>
  </conditionalFormatting>
  <conditionalFormatting sqref="Q21">
    <cfRule type="cellIs" dxfId="3917" priority="69" operator="lessThan">
      <formula>$C$4</formula>
    </cfRule>
  </conditionalFormatting>
  <conditionalFormatting sqref="Q22">
    <cfRule type="cellIs" dxfId="3916" priority="70" operator="lessThan">
      <formula>$C$4</formula>
    </cfRule>
  </conditionalFormatting>
  <conditionalFormatting sqref="Q23">
    <cfRule type="cellIs" dxfId="3915" priority="71" operator="lessThan">
      <formula>$C$4</formula>
    </cfRule>
  </conditionalFormatting>
  <conditionalFormatting sqref="Q24">
    <cfRule type="cellIs" dxfId="3914" priority="72" operator="lessThan">
      <formula>$C$4</formula>
    </cfRule>
  </conditionalFormatting>
  <conditionalFormatting sqref="Q25">
    <cfRule type="cellIs" dxfId="3913" priority="73" operator="lessThan">
      <formula>$C$4</formula>
    </cfRule>
  </conditionalFormatting>
  <conditionalFormatting sqref="Q26">
    <cfRule type="cellIs" dxfId="3912" priority="74" operator="lessThan">
      <formula>$C$4</formula>
    </cfRule>
  </conditionalFormatting>
  <conditionalFormatting sqref="Q27">
    <cfRule type="cellIs" dxfId="3911" priority="75" operator="lessThan">
      <formula>$C$4</formula>
    </cfRule>
  </conditionalFormatting>
  <conditionalFormatting sqref="Q28">
    <cfRule type="cellIs" dxfId="3910" priority="76" operator="lessThan">
      <formula>$C$4</formula>
    </cfRule>
  </conditionalFormatting>
  <conditionalFormatting sqref="Q29">
    <cfRule type="cellIs" dxfId="3909" priority="77" operator="lessThan">
      <formula>$C$4</formula>
    </cfRule>
  </conditionalFormatting>
  <conditionalFormatting sqref="Q30">
    <cfRule type="cellIs" dxfId="3908" priority="78" operator="lessThan">
      <formula>$C$4</formula>
    </cfRule>
  </conditionalFormatting>
  <conditionalFormatting sqref="Q31">
    <cfRule type="cellIs" dxfId="3907" priority="79" operator="lessThan">
      <formula>$C$4</formula>
    </cfRule>
  </conditionalFormatting>
  <conditionalFormatting sqref="Q32">
    <cfRule type="cellIs" dxfId="3906" priority="80" operator="lessThan">
      <formula>$C$4</formula>
    </cfRule>
  </conditionalFormatting>
  <conditionalFormatting sqref="Q33">
    <cfRule type="cellIs" dxfId="3905" priority="81" operator="lessThan">
      <formula>$C$4</formula>
    </cfRule>
  </conditionalFormatting>
  <conditionalFormatting sqref="Q34">
    <cfRule type="cellIs" dxfId="3904" priority="82" operator="lessThan">
      <formula>$C$4</formula>
    </cfRule>
  </conditionalFormatting>
  <conditionalFormatting sqref="Q35">
    <cfRule type="cellIs" dxfId="3903" priority="83" operator="lessThan">
      <formula>$C$4</formula>
    </cfRule>
  </conditionalFormatting>
  <conditionalFormatting sqref="Q36">
    <cfRule type="cellIs" dxfId="3902" priority="84" operator="lessThan">
      <formula>$C$4</formula>
    </cfRule>
  </conditionalFormatting>
  <conditionalFormatting sqref="Q37">
    <cfRule type="cellIs" dxfId="3901" priority="85" operator="lessThan">
      <formula>$C$4</formula>
    </cfRule>
  </conditionalFormatting>
  <conditionalFormatting sqref="Q38">
    <cfRule type="cellIs" dxfId="3900" priority="86" operator="lessThan">
      <formula>$C$4</formula>
    </cfRule>
  </conditionalFormatting>
  <conditionalFormatting sqref="Q39">
    <cfRule type="cellIs" dxfId="3899" priority="87" operator="lessThan">
      <formula>$C$4</formula>
    </cfRule>
  </conditionalFormatting>
  <conditionalFormatting sqref="Q40">
    <cfRule type="cellIs" dxfId="3898" priority="88" operator="lessThan">
      <formula>$C$4</formula>
    </cfRule>
  </conditionalFormatting>
  <conditionalFormatting sqref="Q41">
    <cfRule type="cellIs" dxfId="3897" priority="89" operator="lessThan">
      <formula>$C$4</formula>
    </cfRule>
  </conditionalFormatting>
  <conditionalFormatting sqref="Q42">
    <cfRule type="cellIs" dxfId="3896" priority="90" operator="lessThan">
      <formula>$C$4</formula>
    </cfRule>
  </conditionalFormatting>
  <conditionalFormatting sqref="Q43">
    <cfRule type="cellIs" dxfId="3895" priority="91" operator="lessThan">
      <formula>$C$4</formula>
    </cfRule>
  </conditionalFormatting>
  <conditionalFormatting sqref="Q44">
    <cfRule type="cellIs" dxfId="3894" priority="92" operator="lessThan">
      <formula>$C$4</formula>
    </cfRule>
  </conditionalFormatting>
  <conditionalFormatting sqref="Q45">
    <cfRule type="cellIs" dxfId="3893" priority="93" operator="lessThan">
      <formula>$C$4</formula>
    </cfRule>
  </conditionalFormatting>
  <conditionalFormatting sqref="Q46">
    <cfRule type="cellIs" dxfId="3892" priority="94" operator="lessThan">
      <formula>$C$4</formula>
    </cfRule>
  </conditionalFormatting>
  <conditionalFormatting sqref="Q47">
    <cfRule type="cellIs" dxfId="3891" priority="95" operator="lessThan">
      <formula>$C$4</formula>
    </cfRule>
  </conditionalFormatting>
  <conditionalFormatting sqref="Q48">
    <cfRule type="cellIs" dxfId="3890" priority="96" operator="lessThan">
      <formula>$C$4</formula>
    </cfRule>
  </conditionalFormatting>
  <conditionalFormatting sqref="Q49">
    <cfRule type="cellIs" dxfId="3889" priority="97" operator="lessThan">
      <formula>$C$4</formula>
    </cfRule>
  </conditionalFormatting>
  <conditionalFormatting sqref="Q50">
    <cfRule type="cellIs" dxfId="3888" priority="98" operator="lessThan">
      <formula>$C$4</formula>
    </cfRule>
  </conditionalFormatting>
  <conditionalFormatting sqref="Q51">
    <cfRule type="cellIs" dxfId="3887" priority="99" operator="lessThan">
      <formula>$C$4</formula>
    </cfRule>
  </conditionalFormatting>
  <conditionalFormatting sqref="Q52">
    <cfRule type="cellIs" dxfId="3886" priority="100" operator="lessThan">
      <formula>$C$4</formula>
    </cfRule>
  </conditionalFormatting>
  <conditionalFormatting sqref="Q53">
    <cfRule type="cellIs" dxfId="3885" priority="101" operator="lessThan">
      <formula>$C$4</formula>
    </cfRule>
  </conditionalFormatting>
  <conditionalFormatting sqref="Q54">
    <cfRule type="cellIs" dxfId="3884" priority="102" operator="lessThan">
      <formula>$C$4</formula>
    </cfRule>
  </conditionalFormatting>
  <conditionalFormatting sqref="Q55">
    <cfRule type="cellIs" dxfId="3883" priority="103" operator="lessThan">
      <formula>$C$4</formula>
    </cfRule>
  </conditionalFormatting>
  <conditionalFormatting sqref="Q56">
    <cfRule type="cellIs" dxfId="3882" priority="104" operator="lessThan">
      <formula>$C$4</formula>
    </cfRule>
  </conditionalFormatting>
  <conditionalFormatting sqref="Q57">
    <cfRule type="cellIs" dxfId="3881" priority="105" operator="lessThan">
      <formula>$C$4</formula>
    </cfRule>
  </conditionalFormatting>
  <conditionalFormatting sqref="Q58">
    <cfRule type="cellIs" dxfId="3880" priority="106" operator="lessThan">
      <formula>$C$4</formula>
    </cfRule>
  </conditionalFormatting>
  <conditionalFormatting sqref="Q59">
    <cfRule type="cellIs" dxfId="3879" priority="107" operator="lessThan">
      <formula>$C$4</formula>
    </cfRule>
  </conditionalFormatting>
  <conditionalFormatting sqref="Q60">
    <cfRule type="cellIs" dxfId="3878" priority="108" operator="lessThan">
      <formula>$C$4</formula>
    </cfRule>
  </conditionalFormatting>
  <conditionalFormatting sqref="R11">
    <cfRule type="cellIs" dxfId="3877" priority="109" operator="lessThan">
      <formula>$C$4</formula>
    </cfRule>
  </conditionalFormatting>
  <conditionalFormatting sqref="R12">
    <cfRule type="cellIs" dxfId="3876" priority="110" operator="lessThan">
      <formula>$C$4</formula>
    </cfRule>
  </conditionalFormatting>
  <conditionalFormatting sqref="R13">
    <cfRule type="cellIs" dxfId="3875" priority="111" operator="lessThan">
      <formula>$C$4</formula>
    </cfRule>
  </conditionalFormatting>
  <conditionalFormatting sqref="R14">
    <cfRule type="cellIs" dxfId="3874" priority="112" operator="lessThan">
      <formula>$C$4</formula>
    </cfRule>
  </conditionalFormatting>
  <conditionalFormatting sqref="R15">
    <cfRule type="cellIs" dxfId="3873" priority="113" operator="lessThan">
      <formula>$C$4</formula>
    </cfRule>
  </conditionalFormatting>
  <conditionalFormatting sqref="R16">
    <cfRule type="cellIs" dxfId="3872" priority="114" operator="lessThan">
      <formula>$C$4</formula>
    </cfRule>
  </conditionalFormatting>
  <conditionalFormatting sqref="R17">
    <cfRule type="cellIs" dxfId="3871" priority="115" operator="lessThan">
      <formula>$C$4</formula>
    </cfRule>
  </conditionalFormatting>
  <conditionalFormatting sqref="R18">
    <cfRule type="cellIs" dxfId="3870" priority="116" operator="lessThan">
      <formula>$C$4</formula>
    </cfRule>
  </conditionalFormatting>
  <conditionalFormatting sqref="R19">
    <cfRule type="cellIs" dxfId="3869" priority="117" operator="lessThan">
      <formula>$C$4</formula>
    </cfRule>
  </conditionalFormatting>
  <conditionalFormatting sqref="R20">
    <cfRule type="cellIs" dxfId="3868" priority="118" operator="lessThan">
      <formula>$C$4</formula>
    </cfRule>
  </conditionalFormatting>
  <conditionalFormatting sqref="R21">
    <cfRule type="cellIs" dxfId="3867" priority="119" operator="lessThan">
      <formula>$C$4</formula>
    </cfRule>
  </conditionalFormatting>
  <conditionalFormatting sqref="R22">
    <cfRule type="cellIs" dxfId="3866" priority="120" operator="lessThan">
      <formula>$C$4</formula>
    </cfRule>
  </conditionalFormatting>
  <conditionalFormatting sqref="R23">
    <cfRule type="cellIs" dxfId="3865" priority="121" operator="lessThan">
      <formula>$C$4</formula>
    </cfRule>
  </conditionalFormatting>
  <conditionalFormatting sqref="R24">
    <cfRule type="cellIs" dxfId="3864" priority="122" operator="lessThan">
      <formula>$C$4</formula>
    </cfRule>
  </conditionalFormatting>
  <conditionalFormatting sqref="R25">
    <cfRule type="cellIs" dxfId="3863" priority="123" operator="lessThan">
      <formula>$C$4</formula>
    </cfRule>
  </conditionalFormatting>
  <conditionalFormatting sqref="R26">
    <cfRule type="cellIs" dxfId="3862" priority="124" operator="lessThan">
      <formula>$C$4</formula>
    </cfRule>
  </conditionalFormatting>
  <conditionalFormatting sqref="R27">
    <cfRule type="cellIs" dxfId="3861" priority="125" operator="lessThan">
      <formula>$C$4</formula>
    </cfRule>
  </conditionalFormatting>
  <conditionalFormatting sqref="R28">
    <cfRule type="cellIs" dxfId="3860" priority="126" operator="lessThan">
      <formula>$C$4</formula>
    </cfRule>
  </conditionalFormatting>
  <conditionalFormatting sqref="R29">
    <cfRule type="cellIs" dxfId="3859" priority="127" operator="lessThan">
      <formula>$C$4</formula>
    </cfRule>
  </conditionalFormatting>
  <conditionalFormatting sqref="R30">
    <cfRule type="cellIs" dxfId="3858" priority="128" operator="lessThan">
      <formula>$C$4</formula>
    </cfRule>
  </conditionalFormatting>
  <conditionalFormatting sqref="R31">
    <cfRule type="cellIs" dxfId="3857" priority="129" operator="lessThan">
      <formula>$C$4</formula>
    </cfRule>
  </conditionalFormatting>
  <conditionalFormatting sqref="R32">
    <cfRule type="cellIs" dxfId="3856" priority="130" operator="lessThan">
      <formula>$C$4</formula>
    </cfRule>
  </conditionalFormatting>
  <conditionalFormatting sqref="R33">
    <cfRule type="cellIs" dxfId="3855" priority="131" operator="lessThan">
      <formula>$C$4</formula>
    </cfRule>
  </conditionalFormatting>
  <conditionalFormatting sqref="R34">
    <cfRule type="cellIs" dxfId="3854" priority="132" operator="lessThan">
      <formula>$C$4</formula>
    </cfRule>
  </conditionalFormatting>
  <conditionalFormatting sqref="R35">
    <cfRule type="cellIs" dxfId="3853" priority="133" operator="lessThan">
      <formula>$C$4</formula>
    </cfRule>
  </conditionalFormatting>
  <conditionalFormatting sqref="R36">
    <cfRule type="cellIs" dxfId="3852" priority="134" operator="lessThan">
      <formula>$C$4</formula>
    </cfRule>
  </conditionalFormatting>
  <conditionalFormatting sqref="R37">
    <cfRule type="cellIs" dxfId="3851" priority="135" operator="lessThan">
      <formula>$C$4</formula>
    </cfRule>
  </conditionalFormatting>
  <conditionalFormatting sqref="R38">
    <cfRule type="cellIs" dxfId="3850" priority="136" operator="lessThan">
      <formula>$C$4</formula>
    </cfRule>
  </conditionalFormatting>
  <conditionalFormatting sqref="R39">
    <cfRule type="cellIs" dxfId="3849" priority="137" operator="lessThan">
      <formula>$C$4</formula>
    </cfRule>
  </conditionalFormatting>
  <conditionalFormatting sqref="R40">
    <cfRule type="cellIs" dxfId="3848" priority="138" operator="lessThan">
      <formula>$C$4</formula>
    </cfRule>
  </conditionalFormatting>
  <conditionalFormatting sqref="R41">
    <cfRule type="cellIs" dxfId="3847" priority="139" operator="lessThan">
      <formula>$C$4</formula>
    </cfRule>
  </conditionalFormatting>
  <conditionalFormatting sqref="R42">
    <cfRule type="cellIs" dxfId="3846" priority="140" operator="lessThan">
      <formula>$C$4</formula>
    </cfRule>
  </conditionalFormatting>
  <conditionalFormatting sqref="R43">
    <cfRule type="cellIs" dxfId="3845" priority="141" operator="lessThan">
      <formula>$C$4</formula>
    </cfRule>
  </conditionalFormatting>
  <conditionalFormatting sqref="R44">
    <cfRule type="cellIs" dxfId="3844" priority="142" operator="lessThan">
      <formula>$C$4</formula>
    </cfRule>
  </conditionalFormatting>
  <conditionalFormatting sqref="R45">
    <cfRule type="cellIs" dxfId="3843" priority="143" operator="lessThan">
      <formula>$C$4</formula>
    </cfRule>
  </conditionalFormatting>
  <conditionalFormatting sqref="R46">
    <cfRule type="cellIs" dxfId="3842" priority="144" operator="lessThan">
      <formula>$C$4</formula>
    </cfRule>
  </conditionalFormatting>
  <conditionalFormatting sqref="R47">
    <cfRule type="cellIs" dxfId="3841" priority="145" operator="lessThan">
      <formula>$C$4</formula>
    </cfRule>
  </conditionalFormatting>
  <conditionalFormatting sqref="R48">
    <cfRule type="cellIs" dxfId="3840" priority="146" operator="lessThan">
      <formula>$C$4</formula>
    </cfRule>
  </conditionalFormatting>
  <conditionalFormatting sqref="R49">
    <cfRule type="cellIs" dxfId="3839" priority="147" operator="lessThan">
      <formula>$C$4</formula>
    </cfRule>
  </conditionalFormatting>
  <conditionalFormatting sqref="R50">
    <cfRule type="cellIs" dxfId="3838" priority="148" operator="lessThan">
      <formula>$C$4</formula>
    </cfRule>
  </conditionalFormatting>
  <conditionalFormatting sqref="R51">
    <cfRule type="cellIs" dxfId="3837" priority="149" operator="lessThan">
      <formula>$C$4</formula>
    </cfRule>
  </conditionalFormatting>
  <conditionalFormatting sqref="R52">
    <cfRule type="cellIs" dxfId="3836" priority="150" operator="lessThan">
      <formula>$C$4</formula>
    </cfRule>
  </conditionalFormatting>
  <conditionalFormatting sqref="R53">
    <cfRule type="cellIs" dxfId="3835" priority="151" operator="lessThan">
      <formula>$C$4</formula>
    </cfRule>
  </conditionalFormatting>
  <conditionalFormatting sqref="R54">
    <cfRule type="cellIs" dxfId="3834" priority="152" operator="lessThan">
      <formula>$C$4</formula>
    </cfRule>
  </conditionalFormatting>
  <conditionalFormatting sqref="R55">
    <cfRule type="cellIs" dxfId="3833" priority="153" operator="lessThan">
      <formula>$C$4</formula>
    </cfRule>
  </conditionalFormatting>
  <conditionalFormatting sqref="R56">
    <cfRule type="cellIs" dxfId="3832" priority="154" operator="lessThan">
      <formula>$C$4</formula>
    </cfRule>
  </conditionalFormatting>
  <conditionalFormatting sqref="R57">
    <cfRule type="cellIs" dxfId="3831" priority="155" operator="lessThan">
      <formula>$C$4</formula>
    </cfRule>
  </conditionalFormatting>
  <conditionalFormatting sqref="R58">
    <cfRule type="cellIs" dxfId="3830" priority="156" operator="lessThan">
      <formula>$C$4</formula>
    </cfRule>
  </conditionalFormatting>
  <conditionalFormatting sqref="R59">
    <cfRule type="cellIs" dxfId="3829" priority="157" operator="lessThan">
      <formula>$C$4</formula>
    </cfRule>
  </conditionalFormatting>
  <conditionalFormatting sqref="R60">
    <cfRule type="cellIs" dxfId="3828" priority="158" operator="lessThan">
      <formula>$C$4</formula>
    </cfRule>
  </conditionalFormatting>
  <conditionalFormatting sqref="S11">
    <cfRule type="cellIs" dxfId="3827" priority="159" operator="lessThan">
      <formula>$C$4</formula>
    </cfRule>
  </conditionalFormatting>
  <conditionalFormatting sqref="S12">
    <cfRule type="cellIs" dxfId="3826" priority="160" operator="lessThan">
      <formula>$C$4</formula>
    </cfRule>
  </conditionalFormatting>
  <conditionalFormatting sqref="S13">
    <cfRule type="cellIs" dxfId="3825" priority="161" operator="lessThan">
      <formula>$C$4</formula>
    </cfRule>
  </conditionalFormatting>
  <conditionalFormatting sqref="S14">
    <cfRule type="cellIs" dxfId="3824" priority="162" operator="lessThan">
      <formula>$C$4</formula>
    </cfRule>
  </conditionalFormatting>
  <conditionalFormatting sqref="S15">
    <cfRule type="cellIs" dxfId="3823" priority="163" operator="lessThan">
      <formula>$C$4</formula>
    </cfRule>
  </conditionalFormatting>
  <conditionalFormatting sqref="S16">
    <cfRule type="cellIs" dxfId="3822" priority="164" operator="lessThan">
      <formula>$C$4</formula>
    </cfRule>
  </conditionalFormatting>
  <conditionalFormatting sqref="S17">
    <cfRule type="cellIs" dxfId="3821" priority="165" operator="lessThan">
      <formula>$C$4</formula>
    </cfRule>
  </conditionalFormatting>
  <conditionalFormatting sqref="S18">
    <cfRule type="cellIs" dxfId="3820" priority="166" operator="lessThan">
      <formula>$C$4</formula>
    </cfRule>
  </conditionalFormatting>
  <conditionalFormatting sqref="S19">
    <cfRule type="cellIs" dxfId="3819" priority="167" operator="lessThan">
      <formula>$C$4</formula>
    </cfRule>
  </conditionalFormatting>
  <conditionalFormatting sqref="S20">
    <cfRule type="cellIs" dxfId="3818" priority="168" operator="lessThan">
      <formula>$C$4</formula>
    </cfRule>
  </conditionalFormatting>
  <conditionalFormatting sqref="S21">
    <cfRule type="cellIs" dxfId="3817" priority="169" operator="lessThan">
      <formula>$C$4</formula>
    </cfRule>
  </conditionalFormatting>
  <conditionalFormatting sqref="S22">
    <cfRule type="cellIs" dxfId="3816" priority="170" operator="lessThan">
      <formula>$C$4</formula>
    </cfRule>
  </conditionalFormatting>
  <conditionalFormatting sqref="S23">
    <cfRule type="cellIs" dxfId="3815" priority="171" operator="lessThan">
      <formula>$C$4</formula>
    </cfRule>
  </conditionalFormatting>
  <conditionalFormatting sqref="S24">
    <cfRule type="cellIs" dxfId="3814" priority="172" operator="lessThan">
      <formula>$C$4</formula>
    </cfRule>
  </conditionalFormatting>
  <conditionalFormatting sqref="S25">
    <cfRule type="cellIs" dxfId="3813" priority="173" operator="lessThan">
      <formula>$C$4</formula>
    </cfRule>
  </conditionalFormatting>
  <conditionalFormatting sqref="S26">
    <cfRule type="cellIs" dxfId="3812" priority="174" operator="lessThan">
      <formula>$C$4</formula>
    </cfRule>
  </conditionalFormatting>
  <conditionalFormatting sqref="S27">
    <cfRule type="cellIs" dxfId="3811" priority="175" operator="lessThan">
      <formula>$C$4</formula>
    </cfRule>
  </conditionalFormatting>
  <conditionalFormatting sqref="S28">
    <cfRule type="cellIs" dxfId="3810" priority="176" operator="lessThan">
      <formula>$C$4</formula>
    </cfRule>
  </conditionalFormatting>
  <conditionalFormatting sqref="S29">
    <cfRule type="cellIs" dxfId="3809" priority="177" operator="lessThan">
      <formula>$C$4</formula>
    </cfRule>
  </conditionalFormatting>
  <conditionalFormatting sqref="S30">
    <cfRule type="cellIs" dxfId="3808" priority="178" operator="lessThan">
      <formula>$C$4</formula>
    </cfRule>
  </conditionalFormatting>
  <conditionalFormatting sqref="S31">
    <cfRule type="cellIs" dxfId="3807" priority="179" operator="lessThan">
      <formula>$C$4</formula>
    </cfRule>
  </conditionalFormatting>
  <conditionalFormatting sqref="S32">
    <cfRule type="cellIs" dxfId="3806" priority="180" operator="lessThan">
      <formula>$C$4</formula>
    </cfRule>
  </conditionalFormatting>
  <conditionalFormatting sqref="S33">
    <cfRule type="cellIs" dxfId="3805" priority="181" operator="lessThan">
      <formula>$C$4</formula>
    </cfRule>
  </conditionalFormatting>
  <conditionalFormatting sqref="S34">
    <cfRule type="cellIs" dxfId="3804" priority="182" operator="lessThan">
      <formula>$C$4</formula>
    </cfRule>
  </conditionalFormatting>
  <conditionalFormatting sqref="S35">
    <cfRule type="cellIs" dxfId="3803" priority="183" operator="lessThan">
      <formula>$C$4</formula>
    </cfRule>
  </conditionalFormatting>
  <conditionalFormatting sqref="S36">
    <cfRule type="cellIs" dxfId="3802" priority="184" operator="lessThan">
      <formula>$C$4</formula>
    </cfRule>
  </conditionalFormatting>
  <conditionalFormatting sqref="S37">
    <cfRule type="cellIs" dxfId="3801" priority="185" operator="lessThan">
      <formula>$C$4</formula>
    </cfRule>
  </conditionalFormatting>
  <conditionalFormatting sqref="S38">
    <cfRule type="cellIs" dxfId="3800" priority="186" operator="lessThan">
      <formula>$C$4</formula>
    </cfRule>
  </conditionalFormatting>
  <conditionalFormatting sqref="S39">
    <cfRule type="cellIs" dxfId="3799" priority="187" operator="lessThan">
      <formula>$C$4</formula>
    </cfRule>
  </conditionalFormatting>
  <conditionalFormatting sqref="S40">
    <cfRule type="cellIs" dxfId="3798" priority="188" operator="lessThan">
      <formula>$C$4</formula>
    </cfRule>
  </conditionalFormatting>
  <conditionalFormatting sqref="S41">
    <cfRule type="cellIs" dxfId="3797" priority="189" operator="lessThan">
      <formula>$C$4</formula>
    </cfRule>
  </conditionalFormatting>
  <conditionalFormatting sqref="S42">
    <cfRule type="cellIs" dxfId="3796" priority="190" operator="lessThan">
      <formula>$C$4</formula>
    </cfRule>
  </conditionalFormatting>
  <conditionalFormatting sqref="S43">
    <cfRule type="cellIs" dxfId="3795" priority="191" operator="lessThan">
      <formula>$C$4</formula>
    </cfRule>
  </conditionalFormatting>
  <conditionalFormatting sqref="S44">
    <cfRule type="cellIs" dxfId="3794" priority="192" operator="lessThan">
      <formula>$C$4</formula>
    </cfRule>
  </conditionalFormatting>
  <conditionalFormatting sqref="S45">
    <cfRule type="cellIs" dxfId="3793" priority="193" operator="lessThan">
      <formula>$C$4</formula>
    </cfRule>
  </conditionalFormatting>
  <conditionalFormatting sqref="S46">
    <cfRule type="cellIs" dxfId="3792" priority="194" operator="lessThan">
      <formula>$C$4</formula>
    </cfRule>
  </conditionalFormatting>
  <conditionalFormatting sqref="S47">
    <cfRule type="cellIs" dxfId="3791" priority="195" operator="lessThan">
      <formula>$C$4</formula>
    </cfRule>
  </conditionalFormatting>
  <conditionalFormatting sqref="S48">
    <cfRule type="cellIs" dxfId="3790" priority="196" operator="lessThan">
      <formula>$C$4</formula>
    </cfRule>
  </conditionalFormatting>
  <conditionalFormatting sqref="S49">
    <cfRule type="cellIs" dxfId="3789" priority="197" operator="lessThan">
      <formula>$C$4</formula>
    </cfRule>
  </conditionalFormatting>
  <conditionalFormatting sqref="S50">
    <cfRule type="cellIs" dxfId="3788" priority="198" operator="lessThan">
      <formula>$C$4</formula>
    </cfRule>
  </conditionalFormatting>
  <conditionalFormatting sqref="S51">
    <cfRule type="cellIs" dxfId="3787" priority="199" operator="lessThan">
      <formula>$C$4</formula>
    </cfRule>
  </conditionalFormatting>
  <conditionalFormatting sqref="S52">
    <cfRule type="cellIs" dxfId="3786" priority="200" operator="lessThan">
      <formula>$C$4</formula>
    </cfRule>
  </conditionalFormatting>
  <conditionalFormatting sqref="S53">
    <cfRule type="cellIs" dxfId="3785" priority="201" operator="lessThan">
      <formula>$C$4</formula>
    </cfRule>
  </conditionalFormatting>
  <conditionalFormatting sqref="S54">
    <cfRule type="cellIs" dxfId="3784" priority="202" operator="lessThan">
      <formula>$C$4</formula>
    </cfRule>
  </conditionalFormatting>
  <conditionalFormatting sqref="S55">
    <cfRule type="cellIs" dxfId="3783" priority="203" operator="lessThan">
      <formula>$C$4</formula>
    </cfRule>
  </conditionalFormatting>
  <conditionalFormatting sqref="S56">
    <cfRule type="cellIs" dxfId="3782" priority="204" operator="lessThan">
      <formula>$C$4</formula>
    </cfRule>
  </conditionalFormatting>
  <conditionalFormatting sqref="S57">
    <cfRule type="cellIs" dxfId="3781" priority="205" operator="lessThan">
      <formula>$C$4</formula>
    </cfRule>
  </conditionalFormatting>
  <conditionalFormatting sqref="S58">
    <cfRule type="cellIs" dxfId="3780" priority="206" operator="lessThan">
      <formula>$C$4</formula>
    </cfRule>
  </conditionalFormatting>
  <conditionalFormatting sqref="S59">
    <cfRule type="cellIs" dxfId="3779" priority="207" operator="lessThan">
      <formula>$C$4</formula>
    </cfRule>
  </conditionalFormatting>
  <conditionalFormatting sqref="S60">
    <cfRule type="cellIs" dxfId="3778" priority="208" operator="lessThan">
      <formula>$C$4</formula>
    </cfRule>
  </conditionalFormatting>
  <conditionalFormatting sqref="V11">
    <cfRule type="cellIs" dxfId="3777" priority="209" operator="lessThan">
      <formula>$C$4</formula>
    </cfRule>
  </conditionalFormatting>
  <conditionalFormatting sqref="V12">
    <cfRule type="cellIs" dxfId="3776" priority="210" operator="lessThan">
      <formula>$C$4</formula>
    </cfRule>
  </conditionalFormatting>
  <conditionalFormatting sqref="V13">
    <cfRule type="cellIs" dxfId="3775" priority="211" operator="lessThan">
      <formula>$C$4</formula>
    </cfRule>
  </conditionalFormatting>
  <conditionalFormatting sqref="V14">
    <cfRule type="cellIs" dxfId="3774" priority="212" operator="lessThan">
      <formula>$C$4</formula>
    </cfRule>
  </conditionalFormatting>
  <conditionalFormatting sqref="V15">
    <cfRule type="cellIs" dxfId="3773" priority="213" operator="lessThan">
      <formula>$C$4</formula>
    </cfRule>
  </conditionalFormatting>
  <conditionalFormatting sqref="V16">
    <cfRule type="cellIs" dxfId="3772" priority="214" operator="lessThan">
      <formula>$C$4</formula>
    </cfRule>
  </conditionalFormatting>
  <conditionalFormatting sqref="V17">
    <cfRule type="cellIs" dxfId="3771" priority="215" operator="lessThan">
      <formula>$C$4</formula>
    </cfRule>
  </conditionalFormatting>
  <conditionalFormatting sqref="V18">
    <cfRule type="cellIs" dxfId="3770" priority="216" operator="lessThan">
      <formula>$C$4</formula>
    </cfRule>
  </conditionalFormatting>
  <conditionalFormatting sqref="V19">
    <cfRule type="cellIs" dxfId="3769" priority="217" operator="lessThan">
      <formula>$C$4</formula>
    </cfRule>
  </conditionalFormatting>
  <conditionalFormatting sqref="V20">
    <cfRule type="cellIs" dxfId="3768" priority="218" operator="lessThan">
      <formula>$C$4</formula>
    </cfRule>
  </conditionalFormatting>
  <conditionalFormatting sqref="V21">
    <cfRule type="cellIs" dxfId="3767" priority="219" operator="lessThan">
      <formula>$C$4</formula>
    </cfRule>
  </conditionalFormatting>
  <conditionalFormatting sqref="V22">
    <cfRule type="cellIs" dxfId="3766" priority="220" operator="lessThan">
      <formula>$C$4</formula>
    </cfRule>
  </conditionalFormatting>
  <conditionalFormatting sqref="V23">
    <cfRule type="cellIs" dxfId="3765" priority="221" operator="lessThan">
      <formula>$C$4</formula>
    </cfRule>
  </conditionalFormatting>
  <conditionalFormatting sqref="V24">
    <cfRule type="cellIs" dxfId="3764" priority="222" operator="lessThan">
      <formula>$C$4</formula>
    </cfRule>
  </conditionalFormatting>
  <conditionalFormatting sqref="V25">
    <cfRule type="cellIs" dxfId="3763" priority="223" operator="lessThan">
      <formula>$C$4</formula>
    </cfRule>
  </conditionalFormatting>
  <conditionalFormatting sqref="V26">
    <cfRule type="cellIs" dxfId="3762" priority="224" operator="lessThan">
      <formula>$C$4</formula>
    </cfRule>
  </conditionalFormatting>
  <conditionalFormatting sqref="V27">
    <cfRule type="cellIs" dxfId="3761" priority="225" operator="lessThan">
      <formula>$C$4</formula>
    </cfRule>
  </conditionalFormatting>
  <conditionalFormatting sqref="V28">
    <cfRule type="cellIs" dxfId="3760" priority="226" operator="lessThan">
      <formula>$C$4</formula>
    </cfRule>
  </conditionalFormatting>
  <conditionalFormatting sqref="V29">
    <cfRule type="cellIs" dxfId="3759" priority="227" operator="lessThan">
      <formula>$C$4</formula>
    </cfRule>
  </conditionalFormatting>
  <conditionalFormatting sqref="V30">
    <cfRule type="cellIs" dxfId="3758" priority="228" operator="lessThan">
      <formula>$C$4</formula>
    </cfRule>
  </conditionalFormatting>
  <conditionalFormatting sqref="V31">
    <cfRule type="cellIs" dxfId="3757" priority="229" operator="lessThan">
      <formula>$C$4</formula>
    </cfRule>
  </conditionalFormatting>
  <conditionalFormatting sqref="V32">
    <cfRule type="cellIs" dxfId="3756" priority="230" operator="lessThan">
      <formula>$C$4</formula>
    </cfRule>
  </conditionalFormatting>
  <conditionalFormatting sqref="V33">
    <cfRule type="cellIs" dxfId="3755" priority="231" operator="lessThan">
      <formula>$C$4</formula>
    </cfRule>
  </conditionalFormatting>
  <conditionalFormatting sqref="V34">
    <cfRule type="cellIs" dxfId="3754" priority="232" operator="lessThan">
      <formula>$C$4</formula>
    </cfRule>
  </conditionalFormatting>
  <conditionalFormatting sqref="V35">
    <cfRule type="cellIs" dxfId="3753" priority="233" operator="lessThan">
      <formula>$C$4</formula>
    </cfRule>
  </conditionalFormatting>
  <conditionalFormatting sqref="V36">
    <cfRule type="cellIs" dxfId="3752" priority="234" operator="lessThan">
      <formula>$C$4</formula>
    </cfRule>
  </conditionalFormatting>
  <conditionalFormatting sqref="V37">
    <cfRule type="cellIs" dxfId="3751" priority="235" operator="lessThan">
      <formula>$C$4</formula>
    </cfRule>
  </conditionalFormatting>
  <conditionalFormatting sqref="V38">
    <cfRule type="cellIs" dxfId="3750" priority="236" operator="lessThan">
      <formula>$C$4</formula>
    </cfRule>
  </conditionalFormatting>
  <conditionalFormatting sqref="V39">
    <cfRule type="cellIs" dxfId="3749" priority="237" operator="lessThan">
      <formula>$C$4</formula>
    </cfRule>
  </conditionalFormatting>
  <conditionalFormatting sqref="V40">
    <cfRule type="cellIs" dxfId="3748" priority="238" operator="lessThan">
      <formula>$C$4</formula>
    </cfRule>
  </conditionalFormatting>
  <conditionalFormatting sqref="V41">
    <cfRule type="cellIs" dxfId="3747" priority="239" operator="lessThan">
      <formula>$C$4</formula>
    </cfRule>
  </conditionalFormatting>
  <conditionalFormatting sqref="V42">
    <cfRule type="cellIs" dxfId="3746" priority="240" operator="lessThan">
      <formula>$C$4</formula>
    </cfRule>
  </conditionalFormatting>
  <conditionalFormatting sqref="V43">
    <cfRule type="cellIs" dxfId="3745" priority="241" operator="lessThan">
      <formula>$C$4</formula>
    </cfRule>
  </conditionalFormatting>
  <conditionalFormatting sqref="V44">
    <cfRule type="cellIs" dxfId="3744" priority="242" operator="lessThan">
      <formula>$C$4</formula>
    </cfRule>
  </conditionalFormatting>
  <conditionalFormatting sqref="V45">
    <cfRule type="cellIs" dxfId="3743" priority="243" operator="lessThan">
      <formula>$C$4</formula>
    </cfRule>
  </conditionalFormatting>
  <conditionalFormatting sqref="V46">
    <cfRule type="cellIs" dxfId="3742" priority="244" operator="lessThan">
      <formula>$C$4</formula>
    </cfRule>
  </conditionalFormatting>
  <conditionalFormatting sqref="V47">
    <cfRule type="cellIs" dxfId="3741" priority="245" operator="lessThan">
      <formula>$C$4</formula>
    </cfRule>
  </conditionalFormatting>
  <conditionalFormatting sqref="V48">
    <cfRule type="cellIs" dxfId="3740" priority="246" operator="lessThan">
      <formula>$C$4</formula>
    </cfRule>
  </conditionalFormatting>
  <conditionalFormatting sqref="V49">
    <cfRule type="cellIs" dxfId="3739" priority="247" operator="lessThan">
      <formula>$C$4</formula>
    </cfRule>
  </conditionalFormatting>
  <conditionalFormatting sqref="V50">
    <cfRule type="cellIs" dxfId="3738" priority="248" operator="lessThan">
      <formula>$C$4</formula>
    </cfRule>
  </conditionalFormatting>
  <conditionalFormatting sqref="V51">
    <cfRule type="cellIs" dxfId="3737" priority="249" operator="lessThan">
      <formula>$C$4</formula>
    </cfRule>
  </conditionalFormatting>
  <conditionalFormatting sqref="V52">
    <cfRule type="cellIs" dxfId="3736" priority="250" operator="lessThan">
      <formula>$C$4</formula>
    </cfRule>
  </conditionalFormatting>
  <conditionalFormatting sqref="V53">
    <cfRule type="cellIs" dxfId="3735" priority="251" operator="lessThan">
      <formula>$C$4</formula>
    </cfRule>
  </conditionalFormatting>
  <conditionalFormatting sqref="V54">
    <cfRule type="cellIs" dxfId="3734" priority="252" operator="lessThan">
      <formula>$C$4</formula>
    </cfRule>
  </conditionalFormatting>
  <conditionalFormatting sqref="V55">
    <cfRule type="cellIs" dxfId="3733" priority="253" operator="lessThan">
      <formula>$C$4</formula>
    </cfRule>
  </conditionalFormatting>
  <conditionalFormatting sqref="V56">
    <cfRule type="cellIs" dxfId="3732" priority="254" operator="lessThan">
      <formula>$C$4</formula>
    </cfRule>
  </conditionalFormatting>
  <conditionalFormatting sqref="V57">
    <cfRule type="cellIs" dxfId="3731" priority="255" operator="lessThan">
      <formula>$C$4</formula>
    </cfRule>
  </conditionalFormatting>
  <conditionalFormatting sqref="V58">
    <cfRule type="cellIs" dxfId="3730" priority="256" operator="lessThan">
      <formula>$C$4</formula>
    </cfRule>
  </conditionalFormatting>
  <conditionalFormatting sqref="V59">
    <cfRule type="cellIs" dxfId="3729" priority="257" operator="lessThan">
      <formula>$C$4</formula>
    </cfRule>
  </conditionalFormatting>
  <conditionalFormatting sqref="V60">
    <cfRule type="cellIs" dxfId="3728" priority="258" operator="lessThan">
      <formula>$C$4</formula>
    </cfRule>
  </conditionalFormatting>
  <conditionalFormatting sqref="Y11">
    <cfRule type="cellIs" dxfId="3727" priority="259" operator="lessThan">
      <formula>$C$4</formula>
    </cfRule>
  </conditionalFormatting>
  <conditionalFormatting sqref="Y12">
    <cfRule type="cellIs" dxfId="3726" priority="260" operator="lessThan">
      <formula>$C$4</formula>
    </cfRule>
  </conditionalFormatting>
  <conditionalFormatting sqref="Y13">
    <cfRule type="cellIs" dxfId="3725" priority="261" operator="lessThan">
      <formula>$C$4</formula>
    </cfRule>
  </conditionalFormatting>
  <conditionalFormatting sqref="Y14">
    <cfRule type="cellIs" dxfId="3724" priority="262" operator="lessThan">
      <formula>$C$4</formula>
    </cfRule>
  </conditionalFormatting>
  <conditionalFormatting sqref="Y15">
    <cfRule type="cellIs" dxfId="3723" priority="263" operator="lessThan">
      <formula>$C$4</formula>
    </cfRule>
  </conditionalFormatting>
  <conditionalFormatting sqref="Y16">
    <cfRule type="cellIs" dxfId="3722" priority="264" operator="lessThan">
      <formula>$C$4</formula>
    </cfRule>
  </conditionalFormatting>
  <conditionalFormatting sqref="Y17">
    <cfRule type="cellIs" dxfId="3721" priority="265" operator="lessThan">
      <formula>$C$4</formula>
    </cfRule>
  </conditionalFormatting>
  <conditionalFormatting sqref="Y18">
    <cfRule type="cellIs" dxfId="3720" priority="266" operator="lessThan">
      <formula>$C$4</formula>
    </cfRule>
  </conditionalFormatting>
  <conditionalFormatting sqref="Y19">
    <cfRule type="cellIs" dxfId="3719" priority="267" operator="lessThan">
      <formula>$C$4</formula>
    </cfRule>
  </conditionalFormatting>
  <conditionalFormatting sqref="Y20">
    <cfRule type="cellIs" dxfId="3718" priority="268" operator="lessThan">
      <formula>$C$4</formula>
    </cfRule>
  </conditionalFormatting>
  <conditionalFormatting sqref="Y21">
    <cfRule type="cellIs" dxfId="3717" priority="269" operator="lessThan">
      <formula>$C$4</formula>
    </cfRule>
  </conditionalFormatting>
  <conditionalFormatting sqref="Y22">
    <cfRule type="cellIs" dxfId="3716" priority="270" operator="lessThan">
      <formula>$C$4</formula>
    </cfRule>
  </conditionalFormatting>
  <conditionalFormatting sqref="Y23">
    <cfRule type="cellIs" dxfId="3715" priority="271" operator="lessThan">
      <formula>$C$4</formula>
    </cfRule>
  </conditionalFormatting>
  <conditionalFormatting sqref="Y24">
    <cfRule type="cellIs" dxfId="3714" priority="272" operator="lessThan">
      <formula>$C$4</formula>
    </cfRule>
  </conditionalFormatting>
  <conditionalFormatting sqref="Y25">
    <cfRule type="cellIs" dxfId="3713" priority="273" operator="lessThan">
      <formula>$C$4</formula>
    </cfRule>
  </conditionalFormatting>
  <conditionalFormatting sqref="Y26">
    <cfRule type="cellIs" dxfId="3712" priority="274" operator="lessThan">
      <formula>$C$4</formula>
    </cfRule>
  </conditionalFormatting>
  <conditionalFormatting sqref="Y27">
    <cfRule type="cellIs" dxfId="3711" priority="275" operator="lessThan">
      <formula>$C$4</formula>
    </cfRule>
  </conditionalFormatting>
  <conditionalFormatting sqref="Y28">
    <cfRule type="cellIs" dxfId="3710" priority="276" operator="lessThan">
      <formula>$C$4</formula>
    </cfRule>
  </conditionalFormatting>
  <conditionalFormatting sqref="Y29">
    <cfRule type="cellIs" dxfId="3709" priority="277" operator="lessThan">
      <formula>$C$4</formula>
    </cfRule>
  </conditionalFormatting>
  <conditionalFormatting sqref="Y30">
    <cfRule type="cellIs" dxfId="3708" priority="278" operator="lessThan">
      <formula>$C$4</formula>
    </cfRule>
  </conditionalFormatting>
  <conditionalFormatting sqref="Y31">
    <cfRule type="cellIs" dxfId="3707" priority="279" operator="lessThan">
      <formula>$C$4</formula>
    </cfRule>
  </conditionalFormatting>
  <conditionalFormatting sqref="Y32">
    <cfRule type="cellIs" dxfId="3706" priority="280" operator="lessThan">
      <formula>$C$4</formula>
    </cfRule>
  </conditionalFormatting>
  <conditionalFormatting sqref="Y33">
    <cfRule type="cellIs" dxfId="3705" priority="281" operator="lessThan">
      <formula>$C$4</formula>
    </cfRule>
  </conditionalFormatting>
  <conditionalFormatting sqref="Y34">
    <cfRule type="cellIs" dxfId="3704" priority="282" operator="lessThan">
      <formula>$C$4</formula>
    </cfRule>
  </conditionalFormatting>
  <conditionalFormatting sqref="Y35">
    <cfRule type="cellIs" dxfId="3703" priority="283" operator="lessThan">
      <formula>$C$4</formula>
    </cfRule>
  </conditionalFormatting>
  <conditionalFormatting sqref="Y36">
    <cfRule type="cellIs" dxfId="3702" priority="284" operator="lessThan">
      <formula>$C$4</formula>
    </cfRule>
  </conditionalFormatting>
  <conditionalFormatting sqref="Y37">
    <cfRule type="cellIs" dxfId="3701" priority="285" operator="lessThan">
      <formula>$C$4</formula>
    </cfRule>
  </conditionalFormatting>
  <conditionalFormatting sqref="Y38">
    <cfRule type="cellIs" dxfId="3700" priority="286" operator="lessThan">
      <formula>$C$4</formula>
    </cfRule>
  </conditionalFormatting>
  <conditionalFormatting sqref="Y39">
    <cfRule type="cellIs" dxfId="3699" priority="287" operator="lessThan">
      <formula>$C$4</formula>
    </cfRule>
  </conditionalFormatting>
  <conditionalFormatting sqref="Y40">
    <cfRule type="cellIs" dxfId="3698" priority="288" operator="lessThan">
      <formula>$C$4</formula>
    </cfRule>
  </conditionalFormatting>
  <conditionalFormatting sqref="Y41">
    <cfRule type="cellIs" dxfId="3697" priority="289" operator="lessThan">
      <formula>$C$4</formula>
    </cfRule>
  </conditionalFormatting>
  <conditionalFormatting sqref="Y42">
    <cfRule type="cellIs" dxfId="3696" priority="290" operator="lessThan">
      <formula>$C$4</formula>
    </cfRule>
  </conditionalFormatting>
  <conditionalFormatting sqref="Y43">
    <cfRule type="cellIs" dxfId="3695" priority="291" operator="lessThan">
      <formula>$C$4</formula>
    </cfRule>
  </conditionalFormatting>
  <conditionalFormatting sqref="Y44">
    <cfRule type="cellIs" dxfId="3694" priority="292" operator="lessThan">
      <formula>$C$4</formula>
    </cfRule>
  </conditionalFormatting>
  <conditionalFormatting sqref="Y45">
    <cfRule type="cellIs" dxfId="3693" priority="293" operator="lessThan">
      <formula>$C$4</formula>
    </cfRule>
  </conditionalFormatting>
  <conditionalFormatting sqref="Y46">
    <cfRule type="cellIs" dxfId="3692" priority="294" operator="lessThan">
      <formula>$C$4</formula>
    </cfRule>
  </conditionalFormatting>
  <conditionalFormatting sqref="Y47">
    <cfRule type="cellIs" dxfId="3691" priority="295" operator="lessThan">
      <formula>$C$4</formula>
    </cfRule>
  </conditionalFormatting>
  <conditionalFormatting sqref="Y48">
    <cfRule type="cellIs" dxfId="3690" priority="296" operator="lessThan">
      <formula>$C$4</formula>
    </cfRule>
  </conditionalFormatting>
  <conditionalFormatting sqref="Y49">
    <cfRule type="cellIs" dxfId="3689" priority="297" operator="lessThan">
      <formula>$C$4</formula>
    </cfRule>
  </conditionalFormatting>
  <conditionalFormatting sqref="Y50">
    <cfRule type="cellIs" dxfId="3688" priority="298" operator="lessThan">
      <formula>$C$4</formula>
    </cfRule>
  </conditionalFormatting>
  <conditionalFormatting sqref="Y51">
    <cfRule type="cellIs" dxfId="3687" priority="299" operator="lessThan">
      <formula>$C$4</formula>
    </cfRule>
  </conditionalFormatting>
  <conditionalFormatting sqref="Y52">
    <cfRule type="cellIs" dxfId="3686" priority="300" operator="lessThan">
      <formula>$C$4</formula>
    </cfRule>
  </conditionalFormatting>
  <conditionalFormatting sqref="Y53">
    <cfRule type="cellIs" dxfId="3685" priority="301" operator="lessThan">
      <formula>$C$4</formula>
    </cfRule>
  </conditionalFormatting>
  <conditionalFormatting sqref="Y54">
    <cfRule type="cellIs" dxfId="3684" priority="302" operator="lessThan">
      <formula>$C$4</formula>
    </cfRule>
  </conditionalFormatting>
  <conditionalFormatting sqref="Y55">
    <cfRule type="cellIs" dxfId="3683" priority="303" operator="lessThan">
      <formula>$C$4</formula>
    </cfRule>
  </conditionalFormatting>
  <conditionalFormatting sqref="Y56">
    <cfRule type="cellIs" dxfId="3682" priority="304" operator="lessThan">
      <formula>$C$4</formula>
    </cfRule>
  </conditionalFormatting>
  <conditionalFormatting sqref="Y57">
    <cfRule type="cellIs" dxfId="3681" priority="305" operator="lessThan">
      <formula>$C$4</formula>
    </cfRule>
  </conditionalFormatting>
  <conditionalFormatting sqref="Y58">
    <cfRule type="cellIs" dxfId="3680" priority="306" operator="lessThan">
      <formula>$C$4</formula>
    </cfRule>
  </conditionalFormatting>
  <conditionalFormatting sqref="Y59">
    <cfRule type="cellIs" dxfId="3679" priority="307" operator="lessThan">
      <formula>$C$4</formula>
    </cfRule>
  </conditionalFormatting>
  <conditionalFormatting sqref="Y60">
    <cfRule type="cellIs" dxfId="3678" priority="308" operator="lessThan">
      <formula>$C$4</formula>
    </cfRule>
  </conditionalFormatting>
  <conditionalFormatting sqref="Z11">
    <cfRule type="cellIs" dxfId="3677" priority="309" operator="lessThan">
      <formula>$C$4</formula>
    </cfRule>
  </conditionalFormatting>
  <conditionalFormatting sqref="Z12">
    <cfRule type="cellIs" dxfId="3676" priority="310" operator="lessThan">
      <formula>$C$4</formula>
    </cfRule>
  </conditionalFormatting>
  <conditionalFormatting sqref="Z13">
    <cfRule type="cellIs" dxfId="3675" priority="311" operator="lessThan">
      <formula>$C$4</formula>
    </cfRule>
  </conditionalFormatting>
  <conditionalFormatting sqref="Z14">
    <cfRule type="cellIs" dxfId="3674" priority="312" operator="lessThan">
      <formula>$C$4</formula>
    </cfRule>
  </conditionalFormatting>
  <conditionalFormatting sqref="Z15">
    <cfRule type="cellIs" dxfId="3673" priority="313" operator="lessThan">
      <formula>$C$4</formula>
    </cfRule>
  </conditionalFormatting>
  <conditionalFormatting sqref="Z16">
    <cfRule type="cellIs" dxfId="3672" priority="314" operator="lessThan">
      <formula>$C$4</formula>
    </cfRule>
  </conditionalFormatting>
  <conditionalFormatting sqref="Z17">
    <cfRule type="cellIs" dxfId="3671" priority="315" operator="lessThan">
      <formula>$C$4</formula>
    </cfRule>
  </conditionalFormatting>
  <conditionalFormatting sqref="Z18">
    <cfRule type="cellIs" dxfId="3670" priority="316" operator="lessThan">
      <formula>$C$4</formula>
    </cfRule>
  </conditionalFormatting>
  <conditionalFormatting sqref="Z19">
    <cfRule type="cellIs" dxfId="3669" priority="317" operator="lessThan">
      <formula>$C$4</formula>
    </cfRule>
  </conditionalFormatting>
  <conditionalFormatting sqref="Z20">
    <cfRule type="cellIs" dxfId="3668" priority="318" operator="lessThan">
      <formula>$C$4</formula>
    </cfRule>
  </conditionalFormatting>
  <conditionalFormatting sqref="Z21">
    <cfRule type="cellIs" dxfId="3667" priority="319" operator="lessThan">
      <formula>$C$4</formula>
    </cfRule>
  </conditionalFormatting>
  <conditionalFormatting sqref="Z22">
    <cfRule type="cellIs" dxfId="3666" priority="320" operator="lessThan">
      <formula>$C$4</formula>
    </cfRule>
  </conditionalFormatting>
  <conditionalFormatting sqref="Z23">
    <cfRule type="cellIs" dxfId="3665" priority="321" operator="lessThan">
      <formula>$C$4</formula>
    </cfRule>
  </conditionalFormatting>
  <conditionalFormatting sqref="Z24">
    <cfRule type="cellIs" dxfId="3664" priority="322" operator="lessThan">
      <formula>$C$4</formula>
    </cfRule>
  </conditionalFormatting>
  <conditionalFormatting sqref="Z25">
    <cfRule type="cellIs" dxfId="3663" priority="323" operator="lessThan">
      <formula>$C$4</formula>
    </cfRule>
  </conditionalFormatting>
  <conditionalFormatting sqref="Z26">
    <cfRule type="cellIs" dxfId="3662" priority="324" operator="lessThan">
      <formula>$C$4</formula>
    </cfRule>
  </conditionalFormatting>
  <conditionalFormatting sqref="Z27">
    <cfRule type="cellIs" dxfId="3661" priority="325" operator="lessThan">
      <formula>$C$4</formula>
    </cfRule>
  </conditionalFormatting>
  <conditionalFormatting sqref="Z28">
    <cfRule type="cellIs" dxfId="3660" priority="326" operator="lessThan">
      <formula>$C$4</formula>
    </cfRule>
  </conditionalFormatting>
  <conditionalFormatting sqref="Z29">
    <cfRule type="cellIs" dxfId="3659" priority="327" operator="lessThan">
      <formula>$C$4</formula>
    </cfRule>
  </conditionalFormatting>
  <conditionalFormatting sqref="Z30">
    <cfRule type="cellIs" dxfId="3658" priority="328" operator="lessThan">
      <formula>$C$4</formula>
    </cfRule>
  </conditionalFormatting>
  <conditionalFormatting sqref="Z31">
    <cfRule type="cellIs" dxfId="3657" priority="329" operator="lessThan">
      <formula>$C$4</formula>
    </cfRule>
  </conditionalFormatting>
  <conditionalFormatting sqref="Z32">
    <cfRule type="cellIs" dxfId="3656" priority="330" operator="lessThan">
      <formula>$C$4</formula>
    </cfRule>
  </conditionalFormatting>
  <conditionalFormatting sqref="Z33">
    <cfRule type="cellIs" dxfId="3655" priority="331" operator="lessThan">
      <formula>$C$4</formula>
    </cfRule>
  </conditionalFormatting>
  <conditionalFormatting sqref="Z34">
    <cfRule type="cellIs" dxfId="3654" priority="332" operator="lessThan">
      <formula>$C$4</formula>
    </cfRule>
  </conditionalFormatting>
  <conditionalFormatting sqref="Z35">
    <cfRule type="cellIs" dxfId="3653" priority="333" operator="lessThan">
      <formula>$C$4</formula>
    </cfRule>
  </conditionalFormatting>
  <conditionalFormatting sqref="Z36">
    <cfRule type="cellIs" dxfId="3652" priority="334" operator="lessThan">
      <formula>$C$4</formula>
    </cfRule>
  </conditionalFormatting>
  <conditionalFormatting sqref="Z37">
    <cfRule type="cellIs" dxfId="3651" priority="335" operator="lessThan">
      <formula>$C$4</formula>
    </cfRule>
  </conditionalFormatting>
  <conditionalFormatting sqref="Z38">
    <cfRule type="cellIs" dxfId="3650" priority="336" operator="lessThan">
      <formula>$C$4</formula>
    </cfRule>
  </conditionalFormatting>
  <conditionalFormatting sqref="Z39">
    <cfRule type="cellIs" dxfId="3649" priority="337" operator="lessThan">
      <formula>$C$4</formula>
    </cfRule>
  </conditionalFormatting>
  <conditionalFormatting sqref="Z40">
    <cfRule type="cellIs" dxfId="3648" priority="338" operator="lessThan">
      <formula>$C$4</formula>
    </cfRule>
  </conditionalFormatting>
  <conditionalFormatting sqref="Z41">
    <cfRule type="cellIs" dxfId="3647" priority="339" operator="lessThan">
      <formula>$C$4</formula>
    </cfRule>
  </conditionalFormatting>
  <conditionalFormatting sqref="Z42">
    <cfRule type="cellIs" dxfId="3646" priority="340" operator="lessThan">
      <formula>$C$4</formula>
    </cfRule>
  </conditionalFormatting>
  <conditionalFormatting sqref="Z43">
    <cfRule type="cellIs" dxfId="3645" priority="341" operator="lessThan">
      <formula>$C$4</formula>
    </cfRule>
  </conditionalFormatting>
  <conditionalFormatting sqref="Z44">
    <cfRule type="cellIs" dxfId="3644" priority="342" operator="lessThan">
      <formula>$C$4</formula>
    </cfRule>
  </conditionalFormatting>
  <conditionalFormatting sqref="Z45">
    <cfRule type="cellIs" dxfId="3643" priority="343" operator="lessThan">
      <formula>$C$4</formula>
    </cfRule>
  </conditionalFormatting>
  <conditionalFormatting sqref="Z46">
    <cfRule type="cellIs" dxfId="3642" priority="344" operator="lessThan">
      <formula>$C$4</formula>
    </cfRule>
  </conditionalFormatting>
  <conditionalFormatting sqref="Z47">
    <cfRule type="cellIs" dxfId="3641" priority="345" operator="lessThan">
      <formula>$C$4</formula>
    </cfRule>
  </conditionalFormatting>
  <conditionalFormatting sqref="Z48">
    <cfRule type="cellIs" dxfId="3640" priority="346" operator="lessThan">
      <formula>$C$4</formula>
    </cfRule>
  </conditionalFormatting>
  <conditionalFormatting sqref="Z49">
    <cfRule type="cellIs" dxfId="3639" priority="347" operator="lessThan">
      <formula>$C$4</formula>
    </cfRule>
  </conditionalFormatting>
  <conditionalFormatting sqref="Z50">
    <cfRule type="cellIs" dxfId="3638" priority="348" operator="lessThan">
      <formula>$C$4</formula>
    </cfRule>
  </conditionalFormatting>
  <conditionalFormatting sqref="Z51">
    <cfRule type="cellIs" dxfId="3637" priority="349" operator="lessThan">
      <formula>$C$4</formula>
    </cfRule>
  </conditionalFormatting>
  <conditionalFormatting sqref="Z52">
    <cfRule type="cellIs" dxfId="3636" priority="350" operator="lessThan">
      <formula>$C$4</formula>
    </cfRule>
  </conditionalFormatting>
  <conditionalFormatting sqref="Z53">
    <cfRule type="cellIs" dxfId="3635" priority="351" operator="lessThan">
      <formula>$C$4</formula>
    </cfRule>
  </conditionalFormatting>
  <conditionalFormatting sqref="Z54">
    <cfRule type="cellIs" dxfId="3634" priority="352" operator="lessThan">
      <formula>$C$4</formula>
    </cfRule>
  </conditionalFormatting>
  <conditionalFormatting sqref="Z55">
    <cfRule type="cellIs" dxfId="3633" priority="353" operator="lessThan">
      <formula>$C$4</formula>
    </cfRule>
  </conditionalFormatting>
  <conditionalFormatting sqref="Z56">
    <cfRule type="cellIs" dxfId="3632" priority="354" operator="lessThan">
      <formula>$C$4</formula>
    </cfRule>
  </conditionalFormatting>
  <conditionalFormatting sqref="Z57">
    <cfRule type="cellIs" dxfId="3631" priority="355" operator="lessThan">
      <formula>$C$4</formula>
    </cfRule>
  </conditionalFormatting>
  <conditionalFormatting sqref="Z58">
    <cfRule type="cellIs" dxfId="3630" priority="356" operator="lessThan">
      <formula>$C$4</formula>
    </cfRule>
  </conditionalFormatting>
  <conditionalFormatting sqref="Z59">
    <cfRule type="cellIs" dxfId="3629" priority="357" operator="lessThan">
      <formula>$C$4</formula>
    </cfRule>
  </conditionalFormatting>
  <conditionalFormatting sqref="Z60">
    <cfRule type="cellIs" dxfId="3628" priority="358" operator="lessThan">
      <formula>$C$4</formula>
    </cfRule>
  </conditionalFormatting>
  <conditionalFormatting sqref="AA11">
    <cfRule type="cellIs" dxfId="3627" priority="359" operator="lessThan">
      <formula>$C$4</formula>
    </cfRule>
  </conditionalFormatting>
  <conditionalFormatting sqref="AA12">
    <cfRule type="cellIs" dxfId="3626" priority="360" operator="lessThan">
      <formula>$C$4</formula>
    </cfRule>
  </conditionalFormatting>
  <conditionalFormatting sqref="AA13">
    <cfRule type="cellIs" dxfId="3625" priority="361" operator="lessThan">
      <formula>$C$4</formula>
    </cfRule>
  </conditionalFormatting>
  <conditionalFormatting sqref="AA14">
    <cfRule type="cellIs" dxfId="3624" priority="362" operator="lessThan">
      <formula>$C$4</formula>
    </cfRule>
  </conditionalFormatting>
  <conditionalFormatting sqref="AA15">
    <cfRule type="cellIs" dxfId="3623" priority="363" operator="lessThan">
      <formula>$C$4</formula>
    </cfRule>
  </conditionalFormatting>
  <conditionalFormatting sqref="AA16">
    <cfRule type="cellIs" dxfId="3622" priority="364" operator="lessThan">
      <formula>$C$4</formula>
    </cfRule>
  </conditionalFormatting>
  <conditionalFormatting sqref="AA17">
    <cfRule type="cellIs" dxfId="3621" priority="365" operator="lessThan">
      <formula>$C$4</formula>
    </cfRule>
  </conditionalFormatting>
  <conditionalFormatting sqref="AA18">
    <cfRule type="cellIs" dxfId="3620" priority="366" operator="lessThan">
      <formula>$C$4</formula>
    </cfRule>
  </conditionalFormatting>
  <conditionalFormatting sqref="AA19">
    <cfRule type="cellIs" dxfId="3619" priority="367" operator="lessThan">
      <formula>$C$4</formula>
    </cfRule>
  </conditionalFormatting>
  <conditionalFormatting sqref="AA20">
    <cfRule type="cellIs" dxfId="3618" priority="368" operator="lessThan">
      <formula>$C$4</formula>
    </cfRule>
  </conditionalFormatting>
  <conditionalFormatting sqref="AA21">
    <cfRule type="cellIs" dxfId="3617" priority="369" operator="lessThan">
      <formula>$C$4</formula>
    </cfRule>
  </conditionalFormatting>
  <conditionalFormatting sqref="AA22">
    <cfRule type="cellIs" dxfId="3616" priority="370" operator="lessThan">
      <formula>$C$4</formula>
    </cfRule>
  </conditionalFormatting>
  <conditionalFormatting sqref="AA23">
    <cfRule type="cellIs" dxfId="3615" priority="371" operator="lessThan">
      <formula>$C$4</formula>
    </cfRule>
  </conditionalFormatting>
  <conditionalFormatting sqref="AA24">
    <cfRule type="cellIs" dxfId="3614" priority="372" operator="lessThan">
      <formula>$C$4</formula>
    </cfRule>
  </conditionalFormatting>
  <conditionalFormatting sqref="AA25">
    <cfRule type="cellIs" dxfId="3613" priority="373" operator="lessThan">
      <formula>$C$4</formula>
    </cfRule>
  </conditionalFormatting>
  <conditionalFormatting sqref="AA26">
    <cfRule type="cellIs" dxfId="3612" priority="374" operator="lessThan">
      <formula>$C$4</formula>
    </cfRule>
  </conditionalFormatting>
  <conditionalFormatting sqref="AA27">
    <cfRule type="cellIs" dxfId="3611" priority="375" operator="lessThan">
      <formula>$C$4</formula>
    </cfRule>
  </conditionalFormatting>
  <conditionalFormatting sqref="AA28">
    <cfRule type="cellIs" dxfId="3610" priority="376" operator="lessThan">
      <formula>$C$4</formula>
    </cfRule>
  </conditionalFormatting>
  <conditionalFormatting sqref="AA29">
    <cfRule type="cellIs" dxfId="3609" priority="377" operator="lessThan">
      <formula>$C$4</formula>
    </cfRule>
  </conditionalFormatting>
  <conditionalFormatting sqref="AA30">
    <cfRule type="cellIs" dxfId="3608" priority="378" operator="lessThan">
      <formula>$C$4</formula>
    </cfRule>
  </conditionalFormatting>
  <conditionalFormatting sqref="AA31">
    <cfRule type="cellIs" dxfId="3607" priority="379" operator="lessThan">
      <formula>$C$4</formula>
    </cfRule>
  </conditionalFormatting>
  <conditionalFormatting sqref="AA32">
    <cfRule type="cellIs" dxfId="3606" priority="380" operator="lessThan">
      <formula>$C$4</formula>
    </cfRule>
  </conditionalFormatting>
  <conditionalFormatting sqref="AA33">
    <cfRule type="cellIs" dxfId="3605" priority="381" operator="lessThan">
      <formula>$C$4</formula>
    </cfRule>
  </conditionalFormatting>
  <conditionalFormatting sqref="AA34">
    <cfRule type="cellIs" dxfId="3604" priority="382" operator="lessThan">
      <formula>$C$4</formula>
    </cfRule>
  </conditionalFormatting>
  <conditionalFormatting sqref="AA35">
    <cfRule type="cellIs" dxfId="3603" priority="383" operator="lessThan">
      <formula>$C$4</formula>
    </cfRule>
  </conditionalFormatting>
  <conditionalFormatting sqref="AA36">
    <cfRule type="cellIs" dxfId="3602" priority="384" operator="lessThan">
      <formula>$C$4</formula>
    </cfRule>
  </conditionalFormatting>
  <conditionalFormatting sqref="AA37">
    <cfRule type="cellIs" dxfId="3601" priority="385" operator="lessThan">
      <formula>$C$4</formula>
    </cfRule>
  </conditionalFormatting>
  <conditionalFormatting sqref="AA38">
    <cfRule type="cellIs" dxfId="3600" priority="386" operator="lessThan">
      <formula>$C$4</formula>
    </cfRule>
  </conditionalFormatting>
  <conditionalFormatting sqref="AA39">
    <cfRule type="cellIs" dxfId="3599" priority="387" operator="lessThan">
      <formula>$C$4</formula>
    </cfRule>
  </conditionalFormatting>
  <conditionalFormatting sqref="AA40">
    <cfRule type="cellIs" dxfId="3598" priority="388" operator="lessThan">
      <formula>$C$4</formula>
    </cfRule>
  </conditionalFormatting>
  <conditionalFormatting sqref="AA41">
    <cfRule type="cellIs" dxfId="3597" priority="389" operator="lessThan">
      <formula>$C$4</formula>
    </cfRule>
  </conditionalFormatting>
  <conditionalFormatting sqref="AA42">
    <cfRule type="cellIs" dxfId="3596" priority="390" operator="lessThan">
      <formula>$C$4</formula>
    </cfRule>
  </conditionalFormatting>
  <conditionalFormatting sqref="AA43">
    <cfRule type="cellIs" dxfId="3595" priority="391" operator="lessThan">
      <formula>$C$4</formula>
    </cfRule>
  </conditionalFormatting>
  <conditionalFormatting sqref="AA44">
    <cfRule type="cellIs" dxfId="3594" priority="392" operator="lessThan">
      <formula>$C$4</formula>
    </cfRule>
  </conditionalFormatting>
  <conditionalFormatting sqref="AA45">
    <cfRule type="cellIs" dxfId="3593" priority="393" operator="lessThan">
      <formula>$C$4</formula>
    </cfRule>
  </conditionalFormatting>
  <conditionalFormatting sqref="AA46">
    <cfRule type="cellIs" dxfId="3592" priority="394" operator="lessThan">
      <formula>$C$4</formula>
    </cfRule>
  </conditionalFormatting>
  <conditionalFormatting sqref="AA47">
    <cfRule type="cellIs" dxfId="3591" priority="395" operator="lessThan">
      <formula>$C$4</formula>
    </cfRule>
  </conditionalFormatting>
  <conditionalFormatting sqref="AA48">
    <cfRule type="cellIs" dxfId="3590" priority="396" operator="lessThan">
      <formula>$C$4</formula>
    </cfRule>
  </conditionalFormatting>
  <conditionalFormatting sqref="AA49">
    <cfRule type="cellIs" dxfId="3589" priority="397" operator="lessThan">
      <formula>$C$4</formula>
    </cfRule>
  </conditionalFormatting>
  <conditionalFormatting sqref="AA50">
    <cfRule type="cellIs" dxfId="3588" priority="398" operator="lessThan">
      <formula>$C$4</formula>
    </cfRule>
  </conditionalFormatting>
  <conditionalFormatting sqref="AA51">
    <cfRule type="cellIs" dxfId="3587" priority="399" operator="lessThan">
      <formula>$C$4</formula>
    </cfRule>
  </conditionalFormatting>
  <conditionalFormatting sqref="AA52">
    <cfRule type="cellIs" dxfId="3586" priority="400" operator="lessThan">
      <formula>$C$4</formula>
    </cfRule>
  </conditionalFormatting>
  <conditionalFormatting sqref="AA53">
    <cfRule type="cellIs" dxfId="3585" priority="401" operator="lessThan">
      <formula>$C$4</formula>
    </cfRule>
  </conditionalFormatting>
  <conditionalFormatting sqref="AA54">
    <cfRule type="cellIs" dxfId="3584" priority="402" operator="lessThan">
      <formula>$C$4</formula>
    </cfRule>
  </conditionalFormatting>
  <conditionalFormatting sqref="AA55">
    <cfRule type="cellIs" dxfId="3583" priority="403" operator="lessThan">
      <formula>$C$4</formula>
    </cfRule>
  </conditionalFormatting>
  <conditionalFormatting sqref="AA56">
    <cfRule type="cellIs" dxfId="3582" priority="404" operator="lessThan">
      <formula>$C$4</formula>
    </cfRule>
  </conditionalFormatting>
  <conditionalFormatting sqref="AA57">
    <cfRule type="cellIs" dxfId="3581" priority="405" operator="lessThan">
      <formula>$C$4</formula>
    </cfRule>
  </conditionalFormatting>
  <conditionalFormatting sqref="AA58">
    <cfRule type="cellIs" dxfId="3580" priority="406" operator="lessThan">
      <formula>$C$4</formula>
    </cfRule>
  </conditionalFormatting>
  <conditionalFormatting sqref="AA59">
    <cfRule type="cellIs" dxfId="3579" priority="407" operator="lessThan">
      <formula>$C$4</formula>
    </cfRule>
  </conditionalFormatting>
  <conditionalFormatting sqref="AA60">
    <cfRule type="cellIs" dxfId="3578" priority="408" operator="lessThan">
      <formula>$C$4</formula>
    </cfRule>
  </conditionalFormatting>
  <conditionalFormatting sqref="AB11">
    <cfRule type="cellIs" dxfId="3577" priority="409" operator="lessThan">
      <formula>$C$4</formula>
    </cfRule>
  </conditionalFormatting>
  <conditionalFormatting sqref="AB12">
    <cfRule type="cellIs" dxfId="3576" priority="410" operator="lessThan">
      <formula>$C$4</formula>
    </cfRule>
  </conditionalFormatting>
  <conditionalFormatting sqref="AB13">
    <cfRule type="cellIs" dxfId="3575" priority="411" operator="lessThan">
      <formula>$C$4</formula>
    </cfRule>
  </conditionalFormatting>
  <conditionalFormatting sqref="AB14">
    <cfRule type="cellIs" dxfId="3574" priority="412" operator="lessThan">
      <formula>$C$4</formula>
    </cfRule>
  </conditionalFormatting>
  <conditionalFormatting sqref="AB15">
    <cfRule type="cellIs" dxfId="3573" priority="413" operator="lessThan">
      <formula>$C$4</formula>
    </cfRule>
  </conditionalFormatting>
  <conditionalFormatting sqref="AB16">
    <cfRule type="cellIs" dxfId="3572" priority="414" operator="lessThan">
      <formula>$C$4</formula>
    </cfRule>
  </conditionalFormatting>
  <conditionalFormatting sqref="AB17">
    <cfRule type="cellIs" dxfId="3571" priority="415" operator="lessThan">
      <formula>$C$4</formula>
    </cfRule>
  </conditionalFormatting>
  <conditionalFormatting sqref="AB18">
    <cfRule type="cellIs" dxfId="3570" priority="416" operator="lessThan">
      <formula>$C$4</formula>
    </cfRule>
  </conditionalFormatting>
  <conditionalFormatting sqref="AB19">
    <cfRule type="cellIs" dxfId="3569" priority="417" operator="lessThan">
      <formula>$C$4</formula>
    </cfRule>
  </conditionalFormatting>
  <conditionalFormatting sqref="AB20">
    <cfRule type="cellIs" dxfId="3568" priority="418" operator="lessThan">
      <formula>$C$4</formula>
    </cfRule>
  </conditionalFormatting>
  <conditionalFormatting sqref="AB21">
    <cfRule type="cellIs" dxfId="3567" priority="419" operator="lessThan">
      <formula>$C$4</formula>
    </cfRule>
  </conditionalFormatting>
  <conditionalFormatting sqref="AB22">
    <cfRule type="cellIs" dxfId="3566" priority="420" operator="lessThan">
      <formula>$C$4</formula>
    </cfRule>
  </conditionalFormatting>
  <conditionalFormatting sqref="AB23">
    <cfRule type="cellIs" dxfId="3565" priority="421" operator="lessThan">
      <formula>$C$4</formula>
    </cfRule>
  </conditionalFormatting>
  <conditionalFormatting sqref="AB24">
    <cfRule type="cellIs" dxfId="3564" priority="422" operator="lessThan">
      <formula>$C$4</formula>
    </cfRule>
  </conditionalFormatting>
  <conditionalFormatting sqref="AB25">
    <cfRule type="cellIs" dxfId="3563" priority="423" operator="lessThan">
      <formula>$C$4</formula>
    </cfRule>
  </conditionalFormatting>
  <conditionalFormatting sqref="AB26">
    <cfRule type="cellIs" dxfId="3562" priority="424" operator="lessThan">
      <formula>$C$4</formula>
    </cfRule>
  </conditionalFormatting>
  <conditionalFormatting sqref="AB27">
    <cfRule type="cellIs" dxfId="3561" priority="425" operator="lessThan">
      <formula>$C$4</formula>
    </cfRule>
  </conditionalFormatting>
  <conditionalFormatting sqref="AB28">
    <cfRule type="cellIs" dxfId="3560" priority="426" operator="lessThan">
      <formula>$C$4</formula>
    </cfRule>
  </conditionalFormatting>
  <conditionalFormatting sqref="AB29">
    <cfRule type="cellIs" dxfId="3559" priority="427" operator="lessThan">
      <formula>$C$4</formula>
    </cfRule>
  </conditionalFormatting>
  <conditionalFormatting sqref="AB30">
    <cfRule type="cellIs" dxfId="3558" priority="428" operator="lessThan">
      <formula>$C$4</formula>
    </cfRule>
  </conditionalFormatting>
  <conditionalFormatting sqref="AB31">
    <cfRule type="cellIs" dxfId="3557" priority="429" operator="lessThan">
      <formula>$C$4</formula>
    </cfRule>
  </conditionalFormatting>
  <conditionalFormatting sqref="AB32">
    <cfRule type="cellIs" dxfId="3556" priority="430" operator="lessThan">
      <formula>$C$4</formula>
    </cfRule>
  </conditionalFormatting>
  <conditionalFormatting sqref="AB33">
    <cfRule type="cellIs" dxfId="3555" priority="431" operator="lessThan">
      <formula>$C$4</formula>
    </cfRule>
  </conditionalFormatting>
  <conditionalFormatting sqref="AB34">
    <cfRule type="cellIs" dxfId="3554" priority="432" operator="lessThan">
      <formula>$C$4</formula>
    </cfRule>
  </conditionalFormatting>
  <conditionalFormatting sqref="AB35">
    <cfRule type="cellIs" dxfId="3553" priority="433" operator="lessThan">
      <formula>$C$4</formula>
    </cfRule>
  </conditionalFormatting>
  <conditionalFormatting sqref="AB36">
    <cfRule type="cellIs" dxfId="3552" priority="434" operator="lessThan">
      <formula>$C$4</formula>
    </cfRule>
  </conditionalFormatting>
  <conditionalFormatting sqref="AB37">
    <cfRule type="cellIs" dxfId="3551" priority="435" operator="lessThan">
      <formula>$C$4</formula>
    </cfRule>
  </conditionalFormatting>
  <conditionalFormatting sqref="AB38">
    <cfRule type="cellIs" dxfId="3550" priority="436" operator="lessThan">
      <formula>$C$4</formula>
    </cfRule>
  </conditionalFormatting>
  <conditionalFormatting sqref="AB39">
    <cfRule type="cellIs" dxfId="3549" priority="437" operator="lessThan">
      <formula>$C$4</formula>
    </cfRule>
  </conditionalFormatting>
  <conditionalFormatting sqref="AB40">
    <cfRule type="cellIs" dxfId="3548" priority="438" operator="lessThan">
      <formula>$C$4</formula>
    </cfRule>
  </conditionalFormatting>
  <conditionalFormatting sqref="AB41">
    <cfRule type="cellIs" dxfId="3547" priority="439" operator="lessThan">
      <formula>$C$4</formula>
    </cfRule>
  </conditionalFormatting>
  <conditionalFormatting sqref="AB42">
    <cfRule type="cellIs" dxfId="3546" priority="440" operator="lessThan">
      <formula>$C$4</formula>
    </cfRule>
  </conditionalFormatting>
  <conditionalFormatting sqref="AB43">
    <cfRule type="cellIs" dxfId="3545" priority="441" operator="lessThan">
      <formula>$C$4</formula>
    </cfRule>
  </conditionalFormatting>
  <conditionalFormatting sqref="AB44">
    <cfRule type="cellIs" dxfId="3544" priority="442" operator="lessThan">
      <formula>$C$4</formula>
    </cfRule>
  </conditionalFormatting>
  <conditionalFormatting sqref="AB45">
    <cfRule type="cellIs" dxfId="3543" priority="443" operator="lessThan">
      <formula>$C$4</formula>
    </cfRule>
  </conditionalFormatting>
  <conditionalFormatting sqref="AB46">
    <cfRule type="cellIs" dxfId="3542" priority="444" operator="lessThan">
      <formula>$C$4</formula>
    </cfRule>
  </conditionalFormatting>
  <conditionalFormatting sqref="AB47">
    <cfRule type="cellIs" dxfId="3541" priority="445" operator="lessThan">
      <formula>$C$4</formula>
    </cfRule>
  </conditionalFormatting>
  <conditionalFormatting sqref="AB48">
    <cfRule type="cellIs" dxfId="3540" priority="446" operator="lessThan">
      <formula>$C$4</formula>
    </cfRule>
  </conditionalFormatting>
  <conditionalFormatting sqref="AB49">
    <cfRule type="cellIs" dxfId="3539" priority="447" operator="lessThan">
      <formula>$C$4</formula>
    </cfRule>
  </conditionalFormatting>
  <conditionalFormatting sqref="AB50">
    <cfRule type="cellIs" dxfId="3538" priority="448" operator="lessThan">
      <formula>$C$4</formula>
    </cfRule>
  </conditionalFormatting>
  <conditionalFormatting sqref="AB51">
    <cfRule type="cellIs" dxfId="3537" priority="449" operator="lessThan">
      <formula>$C$4</formula>
    </cfRule>
  </conditionalFormatting>
  <conditionalFormatting sqref="AB52">
    <cfRule type="cellIs" dxfId="3536" priority="450" operator="lessThan">
      <formula>$C$4</formula>
    </cfRule>
  </conditionalFormatting>
  <conditionalFormatting sqref="AB53">
    <cfRule type="cellIs" dxfId="3535" priority="451" operator="lessThan">
      <formula>$C$4</formula>
    </cfRule>
  </conditionalFormatting>
  <conditionalFormatting sqref="AB54">
    <cfRule type="cellIs" dxfId="3534" priority="452" operator="lessThan">
      <formula>$C$4</formula>
    </cfRule>
  </conditionalFormatting>
  <conditionalFormatting sqref="AB55">
    <cfRule type="cellIs" dxfId="3533" priority="453" operator="lessThan">
      <formula>$C$4</formula>
    </cfRule>
  </conditionalFormatting>
  <conditionalFormatting sqref="AB56">
    <cfRule type="cellIs" dxfId="3532" priority="454" operator="lessThan">
      <formula>$C$4</formula>
    </cfRule>
  </conditionalFormatting>
  <conditionalFormatting sqref="AB57">
    <cfRule type="cellIs" dxfId="3531" priority="455" operator="lessThan">
      <formula>$C$4</formula>
    </cfRule>
  </conditionalFormatting>
  <conditionalFormatting sqref="AB58">
    <cfRule type="cellIs" dxfId="3530" priority="456" operator="lessThan">
      <formula>$C$4</formula>
    </cfRule>
  </conditionalFormatting>
  <conditionalFormatting sqref="AB59">
    <cfRule type="cellIs" dxfId="3529" priority="457" operator="lessThan">
      <formula>$C$4</formula>
    </cfRule>
  </conditionalFormatting>
  <conditionalFormatting sqref="AB60">
    <cfRule type="cellIs" dxfId="3528" priority="458" operator="lessThan">
      <formula>$C$4</formula>
    </cfRule>
  </conditionalFormatting>
  <conditionalFormatting sqref="AC11">
    <cfRule type="cellIs" dxfId="3527" priority="459" operator="lessThan">
      <formula>$C$4</formula>
    </cfRule>
  </conditionalFormatting>
  <conditionalFormatting sqref="AC12">
    <cfRule type="cellIs" dxfId="3526" priority="460" operator="lessThan">
      <formula>$C$4</formula>
    </cfRule>
  </conditionalFormatting>
  <conditionalFormatting sqref="AC13">
    <cfRule type="cellIs" dxfId="3525" priority="461" operator="lessThan">
      <formula>$C$4</formula>
    </cfRule>
  </conditionalFormatting>
  <conditionalFormatting sqref="AC14">
    <cfRule type="cellIs" dxfId="3524" priority="462" operator="lessThan">
      <formula>$C$4</formula>
    </cfRule>
  </conditionalFormatting>
  <conditionalFormatting sqref="AC15">
    <cfRule type="cellIs" dxfId="3523" priority="463" operator="lessThan">
      <formula>$C$4</formula>
    </cfRule>
  </conditionalFormatting>
  <conditionalFormatting sqref="AC16">
    <cfRule type="cellIs" dxfId="3522" priority="464" operator="lessThan">
      <formula>$C$4</formula>
    </cfRule>
  </conditionalFormatting>
  <conditionalFormatting sqref="AC17">
    <cfRule type="cellIs" dxfId="3521" priority="465" operator="lessThan">
      <formula>$C$4</formula>
    </cfRule>
  </conditionalFormatting>
  <conditionalFormatting sqref="AC18">
    <cfRule type="cellIs" dxfId="3520" priority="466" operator="lessThan">
      <formula>$C$4</formula>
    </cfRule>
  </conditionalFormatting>
  <conditionalFormatting sqref="AC19">
    <cfRule type="cellIs" dxfId="3519" priority="467" operator="lessThan">
      <formula>$C$4</formula>
    </cfRule>
  </conditionalFormatting>
  <conditionalFormatting sqref="AC20">
    <cfRule type="cellIs" dxfId="3518" priority="468" operator="lessThan">
      <formula>$C$4</formula>
    </cfRule>
  </conditionalFormatting>
  <conditionalFormatting sqref="AC21">
    <cfRule type="cellIs" dxfId="3517" priority="469" operator="lessThan">
      <formula>$C$4</formula>
    </cfRule>
  </conditionalFormatting>
  <conditionalFormatting sqref="AC22">
    <cfRule type="cellIs" dxfId="3516" priority="470" operator="lessThan">
      <formula>$C$4</formula>
    </cfRule>
  </conditionalFormatting>
  <conditionalFormatting sqref="AC23">
    <cfRule type="cellIs" dxfId="3515" priority="471" operator="lessThan">
      <formula>$C$4</formula>
    </cfRule>
  </conditionalFormatting>
  <conditionalFormatting sqref="AC24">
    <cfRule type="cellIs" dxfId="3514" priority="472" operator="lessThan">
      <formula>$C$4</formula>
    </cfRule>
  </conditionalFormatting>
  <conditionalFormatting sqref="AC25">
    <cfRule type="cellIs" dxfId="3513" priority="473" operator="lessThan">
      <formula>$C$4</formula>
    </cfRule>
  </conditionalFormatting>
  <conditionalFormatting sqref="AC26">
    <cfRule type="cellIs" dxfId="3512" priority="474" operator="lessThan">
      <formula>$C$4</formula>
    </cfRule>
  </conditionalFormatting>
  <conditionalFormatting sqref="AC27">
    <cfRule type="cellIs" dxfId="3511" priority="475" operator="lessThan">
      <formula>$C$4</formula>
    </cfRule>
  </conditionalFormatting>
  <conditionalFormatting sqref="AC28">
    <cfRule type="cellIs" dxfId="3510" priority="476" operator="lessThan">
      <formula>$C$4</formula>
    </cfRule>
  </conditionalFormatting>
  <conditionalFormatting sqref="AC29">
    <cfRule type="cellIs" dxfId="3509" priority="477" operator="lessThan">
      <formula>$C$4</formula>
    </cfRule>
  </conditionalFormatting>
  <conditionalFormatting sqref="AC30">
    <cfRule type="cellIs" dxfId="3508" priority="478" operator="lessThan">
      <formula>$C$4</formula>
    </cfRule>
  </conditionalFormatting>
  <conditionalFormatting sqref="AC31">
    <cfRule type="cellIs" dxfId="3507" priority="479" operator="lessThan">
      <formula>$C$4</formula>
    </cfRule>
  </conditionalFormatting>
  <conditionalFormatting sqref="AC32">
    <cfRule type="cellIs" dxfId="3506" priority="480" operator="lessThan">
      <formula>$C$4</formula>
    </cfRule>
  </conditionalFormatting>
  <conditionalFormatting sqref="AC33">
    <cfRule type="cellIs" dxfId="3505" priority="481" operator="lessThan">
      <formula>$C$4</formula>
    </cfRule>
  </conditionalFormatting>
  <conditionalFormatting sqref="AC34">
    <cfRule type="cellIs" dxfId="3504" priority="482" operator="lessThan">
      <formula>$C$4</formula>
    </cfRule>
  </conditionalFormatting>
  <conditionalFormatting sqref="AC35">
    <cfRule type="cellIs" dxfId="3503" priority="483" operator="lessThan">
      <formula>$C$4</formula>
    </cfRule>
  </conditionalFormatting>
  <conditionalFormatting sqref="AC36">
    <cfRule type="cellIs" dxfId="3502" priority="484" operator="lessThan">
      <formula>$C$4</formula>
    </cfRule>
  </conditionalFormatting>
  <conditionalFormatting sqref="AC37">
    <cfRule type="cellIs" dxfId="3501" priority="485" operator="lessThan">
      <formula>$C$4</formula>
    </cfRule>
  </conditionalFormatting>
  <conditionalFormatting sqref="AC38">
    <cfRule type="cellIs" dxfId="3500" priority="486" operator="lessThan">
      <formula>$C$4</formula>
    </cfRule>
  </conditionalFormatting>
  <conditionalFormatting sqref="AC39">
    <cfRule type="cellIs" dxfId="3499" priority="487" operator="lessThan">
      <formula>$C$4</formula>
    </cfRule>
  </conditionalFormatting>
  <conditionalFormatting sqref="AC40">
    <cfRule type="cellIs" dxfId="3498" priority="488" operator="lessThan">
      <formula>$C$4</formula>
    </cfRule>
  </conditionalFormatting>
  <conditionalFormatting sqref="AC41">
    <cfRule type="cellIs" dxfId="3497" priority="489" operator="lessThan">
      <formula>$C$4</formula>
    </cfRule>
  </conditionalFormatting>
  <conditionalFormatting sqref="AC42">
    <cfRule type="cellIs" dxfId="3496" priority="490" operator="lessThan">
      <formula>$C$4</formula>
    </cfRule>
  </conditionalFormatting>
  <conditionalFormatting sqref="AC43">
    <cfRule type="cellIs" dxfId="3495" priority="491" operator="lessThan">
      <formula>$C$4</formula>
    </cfRule>
  </conditionalFormatting>
  <conditionalFormatting sqref="AC44">
    <cfRule type="cellIs" dxfId="3494" priority="492" operator="lessThan">
      <formula>$C$4</formula>
    </cfRule>
  </conditionalFormatting>
  <conditionalFormatting sqref="AC45">
    <cfRule type="cellIs" dxfId="3493" priority="493" operator="lessThan">
      <formula>$C$4</formula>
    </cfRule>
  </conditionalFormatting>
  <conditionalFormatting sqref="AC46">
    <cfRule type="cellIs" dxfId="3492" priority="494" operator="lessThan">
      <formula>$C$4</formula>
    </cfRule>
  </conditionalFormatting>
  <conditionalFormatting sqref="AC47">
    <cfRule type="cellIs" dxfId="3491" priority="495" operator="lessThan">
      <formula>$C$4</formula>
    </cfRule>
  </conditionalFormatting>
  <conditionalFormatting sqref="AC48">
    <cfRule type="cellIs" dxfId="3490" priority="496" operator="lessThan">
      <formula>$C$4</formula>
    </cfRule>
  </conditionalFormatting>
  <conditionalFormatting sqref="AC49">
    <cfRule type="cellIs" dxfId="3489" priority="497" operator="lessThan">
      <formula>$C$4</formula>
    </cfRule>
  </conditionalFormatting>
  <conditionalFormatting sqref="AC50">
    <cfRule type="cellIs" dxfId="3488" priority="498" operator="lessThan">
      <formula>$C$4</formula>
    </cfRule>
  </conditionalFormatting>
  <conditionalFormatting sqref="AC51">
    <cfRule type="cellIs" dxfId="3487" priority="499" operator="lessThan">
      <formula>$C$4</formula>
    </cfRule>
  </conditionalFormatting>
  <conditionalFormatting sqref="AC52">
    <cfRule type="cellIs" dxfId="3486" priority="500" operator="lessThan">
      <formula>$C$4</formula>
    </cfRule>
  </conditionalFormatting>
  <conditionalFormatting sqref="AC53">
    <cfRule type="cellIs" dxfId="3485" priority="501" operator="lessThan">
      <formula>$C$4</formula>
    </cfRule>
  </conditionalFormatting>
  <conditionalFormatting sqref="AC54">
    <cfRule type="cellIs" dxfId="3484" priority="502" operator="lessThan">
      <formula>$C$4</formula>
    </cfRule>
  </conditionalFormatting>
  <conditionalFormatting sqref="AC55">
    <cfRule type="cellIs" dxfId="3483" priority="503" operator="lessThan">
      <formula>$C$4</formula>
    </cfRule>
  </conditionalFormatting>
  <conditionalFormatting sqref="AC56">
    <cfRule type="cellIs" dxfId="3482" priority="504" operator="lessThan">
      <formula>$C$4</formula>
    </cfRule>
  </conditionalFormatting>
  <conditionalFormatting sqref="AC57">
    <cfRule type="cellIs" dxfId="3481" priority="505" operator="lessThan">
      <formula>$C$4</formula>
    </cfRule>
  </conditionalFormatting>
  <conditionalFormatting sqref="AC58">
    <cfRule type="cellIs" dxfId="3480" priority="506" operator="lessThan">
      <formula>$C$4</formula>
    </cfRule>
  </conditionalFormatting>
  <conditionalFormatting sqref="AC59">
    <cfRule type="cellIs" dxfId="3479" priority="507" operator="lessThan">
      <formula>$C$4</formula>
    </cfRule>
  </conditionalFormatting>
  <conditionalFormatting sqref="AC60">
    <cfRule type="cellIs" dxfId="3478" priority="508" operator="lessThan">
      <formula>$C$4</formula>
    </cfRule>
  </conditionalFormatting>
  <conditionalFormatting sqref="AD11">
    <cfRule type="cellIs" dxfId="3477" priority="509" operator="lessThan">
      <formula>$C$4</formula>
    </cfRule>
  </conditionalFormatting>
  <conditionalFormatting sqref="AD12">
    <cfRule type="cellIs" dxfId="3476" priority="510" operator="lessThan">
      <formula>$C$4</formula>
    </cfRule>
  </conditionalFormatting>
  <conditionalFormatting sqref="AD13">
    <cfRule type="cellIs" dxfId="3475" priority="511" operator="lessThan">
      <formula>$C$4</formula>
    </cfRule>
  </conditionalFormatting>
  <conditionalFormatting sqref="AD14">
    <cfRule type="cellIs" dxfId="3474" priority="512" operator="lessThan">
      <formula>$C$4</formula>
    </cfRule>
  </conditionalFormatting>
  <conditionalFormatting sqref="AD15">
    <cfRule type="cellIs" dxfId="3473" priority="513" operator="lessThan">
      <formula>$C$4</formula>
    </cfRule>
  </conditionalFormatting>
  <conditionalFormatting sqref="AD16">
    <cfRule type="cellIs" dxfId="3472" priority="514" operator="lessThan">
      <formula>$C$4</formula>
    </cfRule>
  </conditionalFormatting>
  <conditionalFormatting sqref="AD17">
    <cfRule type="cellIs" dxfId="3471" priority="515" operator="lessThan">
      <formula>$C$4</formula>
    </cfRule>
  </conditionalFormatting>
  <conditionalFormatting sqref="AD18">
    <cfRule type="cellIs" dxfId="3470" priority="516" operator="lessThan">
      <formula>$C$4</formula>
    </cfRule>
  </conditionalFormatting>
  <conditionalFormatting sqref="AD19">
    <cfRule type="cellIs" dxfId="3469" priority="517" operator="lessThan">
      <formula>$C$4</formula>
    </cfRule>
  </conditionalFormatting>
  <conditionalFormatting sqref="AD20">
    <cfRule type="cellIs" dxfId="3468" priority="518" operator="lessThan">
      <formula>$C$4</formula>
    </cfRule>
  </conditionalFormatting>
  <conditionalFormatting sqref="AD21">
    <cfRule type="cellIs" dxfId="3467" priority="519" operator="lessThan">
      <formula>$C$4</formula>
    </cfRule>
  </conditionalFormatting>
  <conditionalFormatting sqref="AD22">
    <cfRule type="cellIs" dxfId="3466" priority="520" operator="lessThan">
      <formula>$C$4</formula>
    </cfRule>
  </conditionalFormatting>
  <conditionalFormatting sqref="AD23">
    <cfRule type="cellIs" dxfId="3465" priority="521" operator="lessThan">
      <formula>$C$4</formula>
    </cfRule>
  </conditionalFormatting>
  <conditionalFormatting sqref="AD24">
    <cfRule type="cellIs" dxfId="3464" priority="522" operator="lessThan">
      <formula>$C$4</formula>
    </cfRule>
  </conditionalFormatting>
  <conditionalFormatting sqref="AD25">
    <cfRule type="cellIs" dxfId="3463" priority="523" operator="lessThan">
      <formula>$C$4</formula>
    </cfRule>
  </conditionalFormatting>
  <conditionalFormatting sqref="AD26">
    <cfRule type="cellIs" dxfId="3462" priority="524" operator="lessThan">
      <formula>$C$4</formula>
    </cfRule>
  </conditionalFormatting>
  <conditionalFormatting sqref="AD27">
    <cfRule type="cellIs" dxfId="3461" priority="525" operator="lessThan">
      <formula>$C$4</formula>
    </cfRule>
  </conditionalFormatting>
  <conditionalFormatting sqref="AD28">
    <cfRule type="cellIs" dxfId="3460" priority="526" operator="lessThan">
      <formula>$C$4</formula>
    </cfRule>
  </conditionalFormatting>
  <conditionalFormatting sqref="AD29">
    <cfRule type="cellIs" dxfId="3459" priority="527" operator="lessThan">
      <formula>$C$4</formula>
    </cfRule>
  </conditionalFormatting>
  <conditionalFormatting sqref="AD30">
    <cfRule type="cellIs" dxfId="3458" priority="528" operator="lessThan">
      <formula>$C$4</formula>
    </cfRule>
  </conditionalFormatting>
  <conditionalFormatting sqref="AD31">
    <cfRule type="cellIs" dxfId="3457" priority="529" operator="lessThan">
      <formula>$C$4</formula>
    </cfRule>
  </conditionalFormatting>
  <conditionalFormatting sqref="AD32">
    <cfRule type="cellIs" dxfId="3456" priority="530" operator="lessThan">
      <formula>$C$4</formula>
    </cfRule>
  </conditionalFormatting>
  <conditionalFormatting sqref="AD33">
    <cfRule type="cellIs" dxfId="3455" priority="531" operator="lessThan">
      <formula>$C$4</formula>
    </cfRule>
  </conditionalFormatting>
  <conditionalFormatting sqref="AD34">
    <cfRule type="cellIs" dxfId="3454" priority="532" operator="lessThan">
      <formula>$C$4</formula>
    </cfRule>
  </conditionalFormatting>
  <conditionalFormatting sqref="AD35">
    <cfRule type="cellIs" dxfId="3453" priority="533" operator="lessThan">
      <formula>$C$4</formula>
    </cfRule>
  </conditionalFormatting>
  <conditionalFormatting sqref="AD36">
    <cfRule type="cellIs" dxfId="3452" priority="534" operator="lessThan">
      <formula>$C$4</formula>
    </cfRule>
  </conditionalFormatting>
  <conditionalFormatting sqref="AD37">
    <cfRule type="cellIs" dxfId="3451" priority="535" operator="lessThan">
      <formula>$C$4</formula>
    </cfRule>
  </conditionalFormatting>
  <conditionalFormatting sqref="AD38">
    <cfRule type="cellIs" dxfId="3450" priority="536" operator="lessThan">
      <formula>$C$4</formula>
    </cfRule>
  </conditionalFormatting>
  <conditionalFormatting sqref="AD39">
    <cfRule type="cellIs" dxfId="3449" priority="537" operator="lessThan">
      <formula>$C$4</formula>
    </cfRule>
  </conditionalFormatting>
  <conditionalFormatting sqref="AD40">
    <cfRule type="cellIs" dxfId="3448" priority="538" operator="lessThan">
      <formula>$C$4</formula>
    </cfRule>
  </conditionalFormatting>
  <conditionalFormatting sqref="AD41">
    <cfRule type="cellIs" dxfId="3447" priority="539" operator="lessThan">
      <formula>$C$4</formula>
    </cfRule>
  </conditionalFormatting>
  <conditionalFormatting sqref="AD42">
    <cfRule type="cellIs" dxfId="3446" priority="540" operator="lessThan">
      <formula>$C$4</formula>
    </cfRule>
  </conditionalFormatting>
  <conditionalFormatting sqref="AD43">
    <cfRule type="cellIs" dxfId="3445" priority="541" operator="lessThan">
      <formula>$C$4</formula>
    </cfRule>
  </conditionalFormatting>
  <conditionalFormatting sqref="AD44">
    <cfRule type="cellIs" dxfId="3444" priority="542" operator="lessThan">
      <formula>$C$4</formula>
    </cfRule>
  </conditionalFormatting>
  <conditionalFormatting sqref="AD45">
    <cfRule type="cellIs" dxfId="3443" priority="543" operator="lessThan">
      <formula>$C$4</formula>
    </cfRule>
  </conditionalFormatting>
  <conditionalFormatting sqref="AD46">
    <cfRule type="cellIs" dxfId="3442" priority="544" operator="lessThan">
      <formula>$C$4</formula>
    </cfRule>
  </conditionalFormatting>
  <conditionalFormatting sqref="AD47">
    <cfRule type="cellIs" dxfId="3441" priority="545" operator="lessThan">
      <formula>$C$4</formula>
    </cfRule>
  </conditionalFormatting>
  <conditionalFormatting sqref="AD48">
    <cfRule type="cellIs" dxfId="3440" priority="546" operator="lessThan">
      <formula>$C$4</formula>
    </cfRule>
  </conditionalFormatting>
  <conditionalFormatting sqref="AD49">
    <cfRule type="cellIs" dxfId="3439" priority="547" operator="lessThan">
      <formula>$C$4</formula>
    </cfRule>
  </conditionalFormatting>
  <conditionalFormatting sqref="AD50">
    <cfRule type="cellIs" dxfId="3438" priority="548" operator="lessThan">
      <formula>$C$4</formula>
    </cfRule>
  </conditionalFormatting>
  <conditionalFormatting sqref="AD51">
    <cfRule type="cellIs" dxfId="3437" priority="549" operator="lessThan">
      <formula>$C$4</formula>
    </cfRule>
  </conditionalFormatting>
  <conditionalFormatting sqref="AD52">
    <cfRule type="cellIs" dxfId="3436" priority="550" operator="lessThan">
      <formula>$C$4</formula>
    </cfRule>
  </conditionalFormatting>
  <conditionalFormatting sqref="AD53">
    <cfRule type="cellIs" dxfId="3435" priority="551" operator="lessThan">
      <formula>$C$4</formula>
    </cfRule>
  </conditionalFormatting>
  <conditionalFormatting sqref="AD54">
    <cfRule type="cellIs" dxfId="3434" priority="552" operator="lessThan">
      <formula>$C$4</formula>
    </cfRule>
  </conditionalFormatting>
  <conditionalFormatting sqref="AD55">
    <cfRule type="cellIs" dxfId="3433" priority="553" operator="lessThan">
      <formula>$C$4</formula>
    </cfRule>
  </conditionalFormatting>
  <conditionalFormatting sqref="AD56">
    <cfRule type="cellIs" dxfId="3432" priority="554" operator="lessThan">
      <formula>$C$4</formula>
    </cfRule>
  </conditionalFormatting>
  <conditionalFormatting sqref="AD57">
    <cfRule type="cellIs" dxfId="3431" priority="555" operator="lessThan">
      <formula>$C$4</formula>
    </cfRule>
  </conditionalFormatting>
  <conditionalFormatting sqref="AD58">
    <cfRule type="cellIs" dxfId="3430" priority="556" operator="lessThan">
      <formula>$C$4</formula>
    </cfRule>
  </conditionalFormatting>
  <conditionalFormatting sqref="AD59">
    <cfRule type="cellIs" dxfId="3429" priority="557" operator="lessThan">
      <formula>$C$4</formula>
    </cfRule>
  </conditionalFormatting>
  <conditionalFormatting sqref="AD60">
    <cfRule type="cellIs" dxfId="3428" priority="558" operator="lessThan">
      <formula>$C$4</formula>
    </cfRule>
  </conditionalFormatting>
  <conditionalFormatting sqref="AE11">
    <cfRule type="cellIs" dxfId="3427" priority="559" operator="lessThan">
      <formula>$C$4</formula>
    </cfRule>
  </conditionalFormatting>
  <conditionalFormatting sqref="AE12">
    <cfRule type="cellIs" dxfId="3426" priority="560" operator="lessThan">
      <formula>$C$4</formula>
    </cfRule>
  </conditionalFormatting>
  <conditionalFormatting sqref="AE13">
    <cfRule type="cellIs" dxfId="3425" priority="561" operator="lessThan">
      <formula>$C$4</formula>
    </cfRule>
  </conditionalFormatting>
  <conditionalFormatting sqref="AE14">
    <cfRule type="cellIs" dxfId="3424" priority="562" operator="lessThan">
      <formula>$C$4</formula>
    </cfRule>
  </conditionalFormatting>
  <conditionalFormatting sqref="AE15">
    <cfRule type="cellIs" dxfId="3423" priority="563" operator="lessThan">
      <formula>$C$4</formula>
    </cfRule>
  </conditionalFormatting>
  <conditionalFormatting sqref="AE16">
    <cfRule type="cellIs" dxfId="3422" priority="564" operator="lessThan">
      <formula>$C$4</formula>
    </cfRule>
  </conditionalFormatting>
  <conditionalFormatting sqref="AE17">
    <cfRule type="cellIs" dxfId="3421" priority="565" operator="lessThan">
      <formula>$C$4</formula>
    </cfRule>
  </conditionalFormatting>
  <conditionalFormatting sqref="AE18">
    <cfRule type="cellIs" dxfId="3420" priority="566" operator="lessThan">
      <formula>$C$4</formula>
    </cfRule>
  </conditionalFormatting>
  <conditionalFormatting sqref="AE19">
    <cfRule type="cellIs" dxfId="3419" priority="567" operator="lessThan">
      <formula>$C$4</formula>
    </cfRule>
  </conditionalFormatting>
  <conditionalFormatting sqref="AE20">
    <cfRule type="cellIs" dxfId="3418" priority="568" operator="lessThan">
      <formula>$C$4</formula>
    </cfRule>
  </conditionalFormatting>
  <conditionalFormatting sqref="AE21">
    <cfRule type="cellIs" dxfId="3417" priority="569" operator="lessThan">
      <formula>$C$4</formula>
    </cfRule>
  </conditionalFormatting>
  <conditionalFormatting sqref="AE22">
    <cfRule type="cellIs" dxfId="3416" priority="570" operator="lessThan">
      <formula>$C$4</formula>
    </cfRule>
  </conditionalFormatting>
  <conditionalFormatting sqref="AE23">
    <cfRule type="cellIs" dxfId="3415" priority="571" operator="lessThan">
      <formula>$C$4</formula>
    </cfRule>
  </conditionalFormatting>
  <conditionalFormatting sqref="AE24">
    <cfRule type="cellIs" dxfId="3414" priority="572" operator="lessThan">
      <formula>$C$4</formula>
    </cfRule>
  </conditionalFormatting>
  <conditionalFormatting sqref="AE25">
    <cfRule type="cellIs" dxfId="3413" priority="573" operator="lessThan">
      <formula>$C$4</formula>
    </cfRule>
  </conditionalFormatting>
  <conditionalFormatting sqref="AE26">
    <cfRule type="cellIs" dxfId="3412" priority="574" operator="lessThan">
      <formula>$C$4</formula>
    </cfRule>
  </conditionalFormatting>
  <conditionalFormatting sqref="AE27">
    <cfRule type="cellIs" dxfId="3411" priority="575" operator="lessThan">
      <formula>$C$4</formula>
    </cfRule>
  </conditionalFormatting>
  <conditionalFormatting sqref="AE28">
    <cfRule type="cellIs" dxfId="3410" priority="576" operator="lessThan">
      <formula>$C$4</formula>
    </cfRule>
  </conditionalFormatting>
  <conditionalFormatting sqref="AE29">
    <cfRule type="cellIs" dxfId="3409" priority="577" operator="lessThan">
      <formula>$C$4</formula>
    </cfRule>
  </conditionalFormatting>
  <conditionalFormatting sqref="AE30">
    <cfRule type="cellIs" dxfId="3408" priority="578" operator="lessThan">
      <formula>$C$4</formula>
    </cfRule>
  </conditionalFormatting>
  <conditionalFormatting sqref="AE31">
    <cfRule type="cellIs" dxfId="3407" priority="579" operator="lessThan">
      <formula>$C$4</formula>
    </cfRule>
  </conditionalFormatting>
  <conditionalFormatting sqref="AE32">
    <cfRule type="cellIs" dxfId="3406" priority="580" operator="lessThan">
      <formula>$C$4</formula>
    </cfRule>
  </conditionalFormatting>
  <conditionalFormatting sqref="AE33">
    <cfRule type="cellIs" dxfId="3405" priority="581" operator="lessThan">
      <formula>$C$4</formula>
    </cfRule>
  </conditionalFormatting>
  <conditionalFormatting sqref="AE34">
    <cfRule type="cellIs" dxfId="3404" priority="582" operator="lessThan">
      <formula>$C$4</formula>
    </cfRule>
  </conditionalFormatting>
  <conditionalFormatting sqref="AE35">
    <cfRule type="cellIs" dxfId="3403" priority="583" operator="lessThan">
      <formula>$C$4</formula>
    </cfRule>
  </conditionalFormatting>
  <conditionalFormatting sqref="AE36">
    <cfRule type="cellIs" dxfId="3402" priority="584" operator="lessThan">
      <formula>$C$4</formula>
    </cfRule>
  </conditionalFormatting>
  <conditionalFormatting sqref="AE37">
    <cfRule type="cellIs" dxfId="3401" priority="585" operator="lessThan">
      <formula>$C$4</formula>
    </cfRule>
  </conditionalFormatting>
  <conditionalFormatting sqref="AE38">
    <cfRule type="cellIs" dxfId="3400" priority="586" operator="lessThan">
      <formula>$C$4</formula>
    </cfRule>
  </conditionalFormatting>
  <conditionalFormatting sqref="AE39">
    <cfRule type="cellIs" dxfId="3399" priority="587" operator="lessThan">
      <formula>$C$4</formula>
    </cfRule>
  </conditionalFormatting>
  <conditionalFormatting sqref="AE40">
    <cfRule type="cellIs" dxfId="3398" priority="588" operator="lessThan">
      <formula>$C$4</formula>
    </cfRule>
  </conditionalFormatting>
  <conditionalFormatting sqref="AE41">
    <cfRule type="cellIs" dxfId="3397" priority="589" operator="lessThan">
      <formula>$C$4</formula>
    </cfRule>
  </conditionalFormatting>
  <conditionalFormatting sqref="AE42">
    <cfRule type="cellIs" dxfId="3396" priority="590" operator="lessThan">
      <formula>$C$4</formula>
    </cfRule>
  </conditionalFormatting>
  <conditionalFormatting sqref="AE43">
    <cfRule type="cellIs" dxfId="3395" priority="591" operator="lessThan">
      <formula>$C$4</formula>
    </cfRule>
  </conditionalFormatting>
  <conditionalFormatting sqref="AE44">
    <cfRule type="cellIs" dxfId="3394" priority="592" operator="lessThan">
      <formula>$C$4</formula>
    </cfRule>
  </conditionalFormatting>
  <conditionalFormatting sqref="AE45">
    <cfRule type="cellIs" dxfId="3393" priority="593" operator="lessThan">
      <formula>$C$4</formula>
    </cfRule>
  </conditionalFormatting>
  <conditionalFormatting sqref="AE46">
    <cfRule type="cellIs" dxfId="3392" priority="594" operator="lessThan">
      <formula>$C$4</formula>
    </cfRule>
  </conditionalFormatting>
  <conditionalFormatting sqref="AE47">
    <cfRule type="cellIs" dxfId="3391" priority="595" operator="lessThan">
      <formula>$C$4</formula>
    </cfRule>
  </conditionalFormatting>
  <conditionalFormatting sqref="AE48">
    <cfRule type="cellIs" dxfId="3390" priority="596" operator="lessThan">
      <formula>$C$4</formula>
    </cfRule>
  </conditionalFormatting>
  <conditionalFormatting sqref="AE49">
    <cfRule type="cellIs" dxfId="3389" priority="597" operator="lessThan">
      <formula>$C$4</formula>
    </cfRule>
  </conditionalFormatting>
  <conditionalFormatting sqref="AE50">
    <cfRule type="cellIs" dxfId="3388" priority="598" operator="lessThan">
      <formula>$C$4</formula>
    </cfRule>
  </conditionalFormatting>
  <conditionalFormatting sqref="AE51">
    <cfRule type="cellIs" dxfId="3387" priority="599" operator="lessThan">
      <formula>$C$4</formula>
    </cfRule>
  </conditionalFormatting>
  <conditionalFormatting sqref="AE52">
    <cfRule type="cellIs" dxfId="3386" priority="600" operator="lessThan">
      <formula>$C$4</formula>
    </cfRule>
  </conditionalFormatting>
  <conditionalFormatting sqref="AE53">
    <cfRule type="cellIs" dxfId="3385" priority="601" operator="lessThan">
      <formula>$C$4</formula>
    </cfRule>
  </conditionalFormatting>
  <conditionalFormatting sqref="AE54">
    <cfRule type="cellIs" dxfId="3384" priority="602" operator="lessThan">
      <formula>$C$4</formula>
    </cfRule>
  </conditionalFormatting>
  <conditionalFormatting sqref="AE55">
    <cfRule type="cellIs" dxfId="3383" priority="603" operator="lessThan">
      <formula>$C$4</formula>
    </cfRule>
  </conditionalFormatting>
  <conditionalFormatting sqref="AE56">
    <cfRule type="cellIs" dxfId="3382" priority="604" operator="lessThan">
      <formula>$C$4</formula>
    </cfRule>
  </conditionalFormatting>
  <conditionalFormatting sqref="AE57">
    <cfRule type="cellIs" dxfId="3381" priority="605" operator="lessThan">
      <formula>$C$4</formula>
    </cfRule>
  </conditionalFormatting>
  <conditionalFormatting sqref="AE58">
    <cfRule type="cellIs" dxfId="3380" priority="606" operator="lessThan">
      <formula>$C$4</formula>
    </cfRule>
  </conditionalFormatting>
  <conditionalFormatting sqref="AE59">
    <cfRule type="cellIs" dxfId="3379" priority="607" operator="lessThan">
      <formula>$C$4</formula>
    </cfRule>
  </conditionalFormatting>
  <conditionalFormatting sqref="AE60">
    <cfRule type="cellIs" dxfId="3378" priority="608" operator="lessThan">
      <formula>$C$4</formula>
    </cfRule>
  </conditionalFormatting>
  <conditionalFormatting sqref="AF11">
    <cfRule type="cellIs" dxfId="3377" priority="609" operator="lessThan">
      <formula>$C$4</formula>
    </cfRule>
  </conditionalFormatting>
  <conditionalFormatting sqref="AF12">
    <cfRule type="cellIs" dxfId="3376" priority="610" operator="lessThan">
      <formula>$C$4</formula>
    </cfRule>
  </conditionalFormatting>
  <conditionalFormatting sqref="AF13">
    <cfRule type="cellIs" dxfId="3375" priority="611" operator="lessThan">
      <formula>$C$4</formula>
    </cfRule>
  </conditionalFormatting>
  <conditionalFormatting sqref="AF14">
    <cfRule type="cellIs" dxfId="3374" priority="612" operator="lessThan">
      <formula>$C$4</formula>
    </cfRule>
  </conditionalFormatting>
  <conditionalFormatting sqref="AF15">
    <cfRule type="cellIs" dxfId="3373" priority="613" operator="lessThan">
      <formula>$C$4</formula>
    </cfRule>
  </conditionalFormatting>
  <conditionalFormatting sqref="AF16">
    <cfRule type="cellIs" dxfId="3372" priority="614" operator="lessThan">
      <formula>$C$4</formula>
    </cfRule>
  </conditionalFormatting>
  <conditionalFormatting sqref="AF17">
    <cfRule type="cellIs" dxfId="3371" priority="615" operator="lessThan">
      <formula>$C$4</formula>
    </cfRule>
  </conditionalFormatting>
  <conditionalFormatting sqref="AF18">
    <cfRule type="cellIs" dxfId="3370" priority="616" operator="lessThan">
      <formula>$C$4</formula>
    </cfRule>
  </conditionalFormatting>
  <conditionalFormatting sqref="AF19">
    <cfRule type="cellIs" dxfId="3369" priority="617" operator="lessThan">
      <formula>$C$4</formula>
    </cfRule>
  </conditionalFormatting>
  <conditionalFormatting sqref="AF20">
    <cfRule type="cellIs" dxfId="3368" priority="618" operator="lessThan">
      <formula>$C$4</formula>
    </cfRule>
  </conditionalFormatting>
  <conditionalFormatting sqref="AF21">
    <cfRule type="cellIs" dxfId="3367" priority="619" operator="lessThan">
      <formula>$C$4</formula>
    </cfRule>
  </conditionalFormatting>
  <conditionalFormatting sqref="AF22">
    <cfRule type="cellIs" dxfId="3366" priority="620" operator="lessThan">
      <formula>$C$4</formula>
    </cfRule>
  </conditionalFormatting>
  <conditionalFormatting sqref="AF23">
    <cfRule type="cellIs" dxfId="3365" priority="621" operator="lessThan">
      <formula>$C$4</formula>
    </cfRule>
  </conditionalFormatting>
  <conditionalFormatting sqref="AF24">
    <cfRule type="cellIs" dxfId="3364" priority="622" operator="lessThan">
      <formula>$C$4</formula>
    </cfRule>
  </conditionalFormatting>
  <conditionalFormatting sqref="AF25">
    <cfRule type="cellIs" dxfId="3363" priority="623" operator="lessThan">
      <formula>$C$4</formula>
    </cfRule>
  </conditionalFormatting>
  <conditionalFormatting sqref="AF26">
    <cfRule type="cellIs" dxfId="3362" priority="624" operator="lessThan">
      <formula>$C$4</formula>
    </cfRule>
  </conditionalFormatting>
  <conditionalFormatting sqref="AF27">
    <cfRule type="cellIs" dxfId="3361" priority="625" operator="lessThan">
      <formula>$C$4</formula>
    </cfRule>
  </conditionalFormatting>
  <conditionalFormatting sqref="AF28">
    <cfRule type="cellIs" dxfId="3360" priority="626" operator="lessThan">
      <formula>$C$4</formula>
    </cfRule>
  </conditionalFormatting>
  <conditionalFormatting sqref="AF29">
    <cfRule type="cellIs" dxfId="3359" priority="627" operator="lessThan">
      <formula>$C$4</formula>
    </cfRule>
  </conditionalFormatting>
  <conditionalFormatting sqref="AF30">
    <cfRule type="cellIs" dxfId="3358" priority="628" operator="lessThan">
      <formula>$C$4</formula>
    </cfRule>
  </conditionalFormatting>
  <conditionalFormatting sqref="AF31">
    <cfRule type="cellIs" dxfId="3357" priority="629" operator="lessThan">
      <formula>$C$4</formula>
    </cfRule>
  </conditionalFormatting>
  <conditionalFormatting sqref="AF32">
    <cfRule type="cellIs" dxfId="3356" priority="630" operator="lessThan">
      <formula>$C$4</formula>
    </cfRule>
  </conditionalFormatting>
  <conditionalFormatting sqref="AF33">
    <cfRule type="cellIs" dxfId="3355" priority="631" operator="lessThan">
      <formula>$C$4</formula>
    </cfRule>
  </conditionalFormatting>
  <conditionalFormatting sqref="AF34">
    <cfRule type="cellIs" dxfId="3354" priority="632" operator="lessThan">
      <formula>$C$4</formula>
    </cfRule>
  </conditionalFormatting>
  <conditionalFormatting sqref="AF35">
    <cfRule type="cellIs" dxfId="3353" priority="633" operator="lessThan">
      <formula>$C$4</formula>
    </cfRule>
  </conditionalFormatting>
  <conditionalFormatting sqref="AF36">
    <cfRule type="cellIs" dxfId="3352" priority="634" operator="lessThan">
      <formula>$C$4</formula>
    </cfRule>
  </conditionalFormatting>
  <conditionalFormatting sqref="AF37">
    <cfRule type="cellIs" dxfId="3351" priority="635" operator="lessThan">
      <formula>$C$4</formula>
    </cfRule>
  </conditionalFormatting>
  <conditionalFormatting sqref="AF38">
    <cfRule type="cellIs" dxfId="3350" priority="636" operator="lessThan">
      <formula>$C$4</formula>
    </cfRule>
  </conditionalFormatting>
  <conditionalFormatting sqref="AF39">
    <cfRule type="cellIs" dxfId="3349" priority="637" operator="lessThan">
      <formula>$C$4</formula>
    </cfRule>
  </conditionalFormatting>
  <conditionalFormatting sqref="AF40">
    <cfRule type="cellIs" dxfId="3348" priority="638" operator="lessThan">
      <formula>$C$4</formula>
    </cfRule>
  </conditionalFormatting>
  <conditionalFormatting sqref="AF41">
    <cfRule type="cellIs" dxfId="3347" priority="639" operator="lessThan">
      <formula>$C$4</formula>
    </cfRule>
  </conditionalFormatting>
  <conditionalFormatting sqref="AF42">
    <cfRule type="cellIs" dxfId="3346" priority="640" operator="lessThan">
      <formula>$C$4</formula>
    </cfRule>
  </conditionalFormatting>
  <conditionalFormatting sqref="AF43">
    <cfRule type="cellIs" dxfId="3345" priority="641" operator="lessThan">
      <formula>$C$4</formula>
    </cfRule>
  </conditionalFormatting>
  <conditionalFormatting sqref="AF44">
    <cfRule type="cellIs" dxfId="3344" priority="642" operator="lessThan">
      <formula>$C$4</formula>
    </cfRule>
  </conditionalFormatting>
  <conditionalFormatting sqref="AF45">
    <cfRule type="cellIs" dxfId="3343" priority="643" operator="lessThan">
      <formula>$C$4</formula>
    </cfRule>
  </conditionalFormatting>
  <conditionalFormatting sqref="AF46">
    <cfRule type="cellIs" dxfId="3342" priority="644" operator="lessThan">
      <formula>$C$4</formula>
    </cfRule>
  </conditionalFormatting>
  <conditionalFormatting sqref="AF47">
    <cfRule type="cellIs" dxfId="3341" priority="645" operator="lessThan">
      <formula>$C$4</formula>
    </cfRule>
  </conditionalFormatting>
  <conditionalFormatting sqref="AF48">
    <cfRule type="cellIs" dxfId="3340" priority="646" operator="lessThan">
      <formula>$C$4</formula>
    </cfRule>
  </conditionalFormatting>
  <conditionalFormatting sqref="AF49">
    <cfRule type="cellIs" dxfId="3339" priority="647" operator="lessThan">
      <formula>$C$4</formula>
    </cfRule>
  </conditionalFormatting>
  <conditionalFormatting sqref="AF50">
    <cfRule type="cellIs" dxfId="3338" priority="648" operator="lessThan">
      <formula>$C$4</formula>
    </cfRule>
  </conditionalFormatting>
  <conditionalFormatting sqref="AF51">
    <cfRule type="cellIs" dxfId="3337" priority="649" operator="lessThan">
      <formula>$C$4</formula>
    </cfRule>
  </conditionalFormatting>
  <conditionalFormatting sqref="AF52">
    <cfRule type="cellIs" dxfId="3336" priority="650" operator="lessThan">
      <formula>$C$4</formula>
    </cfRule>
  </conditionalFormatting>
  <conditionalFormatting sqref="AF53">
    <cfRule type="cellIs" dxfId="3335" priority="651" operator="lessThan">
      <formula>$C$4</formula>
    </cfRule>
  </conditionalFormatting>
  <conditionalFormatting sqref="AF54">
    <cfRule type="cellIs" dxfId="3334" priority="652" operator="lessThan">
      <formula>$C$4</formula>
    </cfRule>
  </conditionalFormatting>
  <conditionalFormatting sqref="AF55">
    <cfRule type="cellIs" dxfId="3333" priority="653" operator="lessThan">
      <formula>$C$4</formula>
    </cfRule>
  </conditionalFormatting>
  <conditionalFormatting sqref="AF56">
    <cfRule type="cellIs" dxfId="3332" priority="654" operator="lessThan">
      <formula>$C$4</formula>
    </cfRule>
  </conditionalFormatting>
  <conditionalFormatting sqref="AF57">
    <cfRule type="cellIs" dxfId="3331" priority="655" operator="lessThan">
      <formula>$C$4</formula>
    </cfRule>
  </conditionalFormatting>
  <conditionalFormatting sqref="AF58">
    <cfRule type="cellIs" dxfId="3330" priority="656" operator="lessThan">
      <formula>$C$4</formula>
    </cfRule>
  </conditionalFormatting>
  <conditionalFormatting sqref="AF59">
    <cfRule type="cellIs" dxfId="3329" priority="657" operator="lessThan">
      <formula>$C$4</formula>
    </cfRule>
  </conditionalFormatting>
  <conditionalFormatting sqref="AF60">
    <cfRule type="cellIs" dxfId="3328" priority="658" operator="lessThan">
      <formula>$C$4</formula>
    </cfRule>
  </conditionalFormatting>
  <conditionalFormatting sqref="AG11">
    <cfRule type="cellIs" dxfId="3327" priority="659" operator="lessThan">
      <formula>$C$4</formula>
    </cfRule>
  </conditionalFormatting>
  <conditionalFormatting sqref="AG12">
    <cfRule type="cellIs" dxfId="3326" priority="660" operator="lessThan">
      <formula>$C$4</formula>
    </cfRule>
  </conditionalFormatting>
  <conditionalFormatting sqref="AG13">
    <cfRule type="cellIs" dxfId="3325" priority="661" operator="lessThan">
      <formula>$C$4</formula>
    </cfRule>
  </conditionalFormatting>
  <conditionalFormatting sqref="AG14">
    <cfRule type="cellIs" dxfId="3324" priority="662" operator="lessThan">
      <formula>$C$4</formula>
    </cfRule>
  </conditionalFormatting>
  <conditionalFormatting sqref="AG15">
    <cfRule type="cellIs" dxfId="3323" priority="663" operator="lessThan">
      <formula>$C$4</formula>
    </cfRule>
  </conditionalFormatting>
  <conditionalFormatting sqref="AG16">
    <cfRule type="cellIs" dxfId="3322" priority="664" operator="lessThan">
      <formula>$C$4</formula>
    </cfRule>
  </conditionalFormatting>
  <conditionalFormatting sqref="AG17">
    <cfRule type="cellIs" dxfId="3321" priority="665" operator="lessThan">
      <formula>$C$4</formula>
    </cfRule>
  </conditionalFormatting>
  <conditionalFormatting sqref="AG18">
    <cfRule type="cellIs" dxfId="3320" priority="666" operator="lessThan">
      <formula>$C$4</formula>
    </cfRule>
  </conditionalFormatting>
  <conditionalFormatting sqref="AG19">
    <cfRule type="cellIs" dxfId="3319" priority="667" operator="lessThan">
      <formula>$C$4</formula>
    </cfRule>
  </conditionalFormatting>
  <conditionalFormatting sqref="AG20">
    <cfRule type="cellIs" dxfId="3318" priority="668" operator="lessThan">
      <formula>$C$4</formula>
    </cfRule>
  </conditionalFormatting>
  <conditionalFormatting sqref="AG21">
    <cfRule type="cellIs" dxfId="3317" priority="669" operator="lessThan">
      <formula>$C$4</formula>
    </cfRule>
  </conditionalFormatting>
  <conditionalFormatting sqref="AG22">
    <cfRule type="cellIs" dxfId="3316" priority="670" operator="lessThan">
      <formula>$C$4</formula>
    </cfRule>
  </conditionalFormatting>
  <conditionalFormatting sqref="AG23">
    <cfRule type="cellIs" dxfId="3315" priority="671" operator="lessThan">
      <formula>$C$4</formula>
    </cfRule>
  </conditionalFormatting>
  <conditionalFormatting sqref="AG24">
    <cfRule type="cellIs" dxfId="3314" priority="672" operator="lessThan">
      <formula>$C$4</formula>
    </cfRule>
  </conditionalFormatting>
  <conditionalFormatting sqref="AG25">
    <cfRule type="cellIs" dxfId="3313" priority="673" operator="lessThan">
      <formula>$C$4</formula>
    </cfRule>
  </conditionalFormatting>
  <conditionalFormatting sqref="AG26">
    <cfRule type="cellIs" dxfId="3312" priority="674" operator="lessThan">
      <formula>$C$4</formula>
    </cfRule>
  </conditionalFormatting>
  <conditionalFormatting sqref="AG27">
    <cfRule type="cellIs" dxfId="3311" priority="675" operator="lessThan">
      <formula>$C$4</formula>
    </cfRule>
  </conditionalFormatting>
  <conditionalFormatting sqref="AG28">
    <cfRule type="cellIs" dxfId="3310" priority="676" operator="lessThan">
      <formula>$C$4</formula>
    </cfRule>
  </conditionalFormatting>
  <conditionalFormatting sqref="AG29">
    <cfRule type="cellIs" dxfId="3309" priority="677" operator="lessThan">
      <formula>$C$4</formula>
    </cfRule>
  </conditionalFormatting>
  <conditionalFormatting sqref="AG30">
    <cfRule type="cellIs" dxfId="3308" priority="678" operator="lessThan">
      <formula>$C$4</formula>
    </cfRule>
  </conditionalFormatting>
  <conditionalFormatting sqref="AG31">
    <cfRule type="cellIs" dxfId="3307" priority="679" operator="lessThan">
      <formula>$C$4</formula>
    </cfRule>
  </conditionalFormatting>
  <conditionalFormatting sqref="AG32">
    <cfRule type="cellIs" dxfId="3306" priority="680" operator="lessThan">
      <formula>$C$4</formula>
    </cfRule>
  </conditionalFormatting>
  <conditionalFormatting sqref="AG33">
    <cfRule type="cellIs" dxfId="3305" priority="681" operator="lessThan">
      <formula>$C$4</formula>
    </cfRule>
  </conditionalFormatting>
  <conditionalFormatting sqref="AG34">
    <cfRule type="cellIs" dxfId="3304" priority="682" operator="lessThan">
      <formula>$C$4</formula>
    </cfRule>
  </conditionalFormatting>
  <conditionalFormatting sqref="AG35">
    <cfRule type="cellIs" dxfId="3303" priority="683" operator="lessThan">
      <formula>$C$4</formula>
    </cfRule>
  </conditionalFormatting>
  <conditionalFormatting sqref="AG36">
    <cfRule type="cellIs" dxfId="3302" priority="684" operator="lessThan">
      <formula>$C$4</formula>
    </cfRule>
  </conditionalFormatting>
  <conditionalFormatting sqref="AG37">
    <cfRule type="cellIs" dxfId="3301" priority="685" operator="lessThan">
      <formula>$C$4</formula>
    </cfRule>
  </conditionalFormatting>
  <conditionalFormatting sqref="AG38">
    <cfRule type="cellIs" dxfId="3300" priority="686" operator="lessThan">
      <formula>$C$4</formula>
    </cfRule>
  </conditionalFormatting>
  <conditionalFormatting sqref="AG39">
    <cfRule type="cellIs" dxfId="3299" priority="687" operator="lessThan">
      <formula>$C$4</formula>
    </cfRule>
  </conditionalFormatting>
  <conditionalFormatting sqref="AG40">
    <cfRule type="cellIs" dxfId="3298" priority="688" operator="lessThan">
      <formula>$C$4</formula>
    </cfRule>
  </conditionalFormatting>
  <conditionalFormatting sqref="AG41">
    <cfRule type="cellIs" dxfId="3297" priority="689" operator="lessThan">
      <formula>$C$4</formula>
    </cfRule>
  </conditionalFormatting>
  <conditionalFormatting sqref="AG42">
    <cfRule type="cellIs" dxfId="3296" priority="690" operator="lessThan">
      <formula>$C$4</formula>
    </cfRule>
  </conditionalFormatting>
  <conditionalFormatting sqref="AG43">
    <cfRule type="cellIs" dxfId="3295" priority="691" operator="lessThan">
      <formula>$C$4</formula>
    </cfRule>
  </conditionalFormatting>
  <conditionalFormatting sqref="AG44">
    <cfRule type="cellIs" dxfId="3294" priority="692" operator="lessThan">
      <formula>$C$4</formula>
    </cfRule>
  </conditionalFormatting>
  <conditionalFormatting sqref="AG45">
    <cfRule type="cellIs" dxfId="3293" priority="693" operator="lessThan">
      <formula>$C$4</formula>
    </cfRule>
  </conditionalFormatting>
  <conditionalFormatting sqref="AG46">
    <cfRule type="cellIs" dxfId="3292" priority="694" operator="lessThan">
      <formula>$C$4</formula>
    </cfRule>
  </conditionalFormatting>
  <conditionalFormatting sqref="AG47">
    <cfRule type="cellIs" dxfId="3291" priority="695" operator="lessThan">
      <formula>$C$4</formula>
    </cfRule>
  </conditionalFormatting>
  <conditionalFormatting sqref="AG48">
    <cfRule type="cellIs" dxfId="3290" priority="696" operator="lessThan">
      <formula>$C$4</formula>
    </cfRule>
  </conditionalFormatting>
  <conditionalFormatting sqref="AG49">
    <cfRule type="cellIs" dxfId="3289" priority="697" operator="lessThan">
      <formula>$C$4</formula>
    </cfRule>
  </conditionalFormatting>
  <conditionalFormatting sqref="AG50">
    <cfRule type="cellIs" dxfId="3288" priority="698" operator="lessThan">
      <formula>$C$4</formula>
    </cfRule>
  </conditionalFormatting>
  <conditionalFormatting sqref="AG51">
    <cfRule type="cellIs" dxfId="3287" priority="699" operator="lessThan">
      <formula>$C$4</formula>
    </cfRule>
  </conditionalFormatting>
  <conditionalFormatting sqref="AG52">
    <cfRule type="cellIs" dxfId="3286" priority="700" operator="lessThan">
      <formula>$C$4</formula>
    </cfRule>
  </conditionalFormatting>
  <conditionalFormatting sqref="AG53">
    <cfRule type="cellIs" dxfId="3285" priority="701" operator="lessThan">
      <formula>$C$4</formula>
    </cfRule>
  </conditionalFormatting>
  <conditionalFormatting sqref="AG54">
    <cfRule type="cellIs" dxfId="3284" priority="702" operator="lessThan">
      <formula>$C$4</formula>
    </cfRule>
  </conditionalFormatting>
  <conditionalFormatting sqref="AG55">
    <cfRule type="cellIs" dxfId="3283" priority="703" operator="lessThan">
      <formula>$C$4</formula>
    </cfRule>
  </conditionalFormatting>
  <conditionalFormatting sqref="AG56">
    <cfRule type="cellIs" dxfId="3282" priority="704" operator="lessThan">
      <formula>$C$4</formula>
    </cfRule>
  </conditionalFormatting>
  <conditionalFormatting sqref="AG57">
    <cfRule type="cellIs" dxfId="3281" priority="705" operator="lessThan">
      <formula>$C$4</formula>
    </cfRule>
  </conditionalFormatting>
  <conditionalFormatting sqref="AG58">
    <cfRule type="cellIs" dxfId="3280" priority="706" operator="lessThan">
      <formula>$C$4</formula>
    </cfRule>
  </conditionalFormatting>
  <conditionalFormatting sqref="AG59">
    <cfRule type="cellIs" dxfId="3279" priority="707" operator="lessThan">
      <formula>$C$4</formula>
    </cfRule>
  </conditionalFormatting>
  <conditionalFormatting sqref="AG60">
    <cfRule type="cellIs" dxfId="3278" priority="708" operator="lessThan">
      <formula>$C$4</formula>
    </cfRule>
  </conditionalFormatting>
  <conditionalFormatting sqref="AH11">
    <cfRule type="cellIs" dxfId="3277" priority="709" operator="lessThan">
      <formula>$C$4</formula>
    </cfRule>
  </conditionalFormatting>
  <conditionalFormatting sqref="AH12">
    <cfRule type="cellIs" dxfId="3276" priority="710" operator="lessThan">
      <formula>$C$4</formula>
    </cfRule>
  </conditionalFormatting>
  <conditionalFormatting sqref="AH13">
    <cfRule type="cellIs" dxfId="3275" priority="711" operator="lessThan">
      <formula>$C$4</formula>
    </cfRule>
  </conditionalFormatting>
  <conditionalFormatting sqref="AH14">
    <cfRule type="cellIs" dxfId="3274" priority="712" operator="lessThan">
      <formula>$C$4</formula>
    </cfRule>
  </conditionalFormatting>
  <conditionalFormatting sqref="AH15">
    <cfRule type="cellIs" dxfId="3273" priority="713" operator="lessThan">
      <formula>$C$4</formula>
    </cfRule>
  </conditionalFormatting>
  <conditionalFormatting sqref="AH16">
    <cfRule type="cellIs" dxfId="3272" priority="714" operator="lessThan">
      <formula>$C$4</formula>
    </cfRule>
  </conditionalFormatting>
  <conditionalFormatting sqref="AH17">
    <cfRule type="cellIs" dxfId="3271" priority="715" operator="lessThan">
      <formula>$C$4</formula>
    </cfRule>
  </conditionalFormatting>
  <conditionalFormatting sqref="AH18">
    <cfRule type="cellIs" dxfId="3270" priority="716" operator="lessThan">
      <formula>$C$4</formula>
    </cfRule>
  </conditionalFormatting>
  <conditionalFormatting sqref="AH19">
    <cfRule type="cellIs" dxfId="3269" priority="717" operator="lessThan">
      <formula>$C$4</formula>
    </cfRule>
  </conditionalFormatting>
  <conditionalFormatting sqref="AH20">
    <cfRule type="cellIs" dxfId="3268" priority="718" operator="lessThan">
      <formula>$C$4</formula>
    </cfRule>
  </conditionalFormatting>
  <conditionalFormatting sqref="AH21">
    <cfRule type="cellIs" dxfId="3267" priority="719" operator="lessThan">
      <formula>$C$4</formula>
    </cfRule>
  </conditionalFormatting>
  <conditionalFormatting sqref="AH22">
    <cfRule type="cellIs" dxfId="3266" priority="720" operator="lessThan">
      <formula>$C$4</formula>
    </cfRule>
  </conditionalFormatting>
  <conditionalFormatting sqref="AH23">
    <cfRule type="cellIs" dxfId="3265" priority="721" operator="lessThan">
      <formula>$C$4</formula>
    </cfRule>
  </conditionalFormatting>
  <conditionalFormatting sqref="AH24">
    <cfRule type="cellIs" dxfId="3264" priority="722" operator="lessThan">
      <formula>$C$4</formula>
    </cfRule>
  </conditionalFormatting>
  <conditionalFormatting sqref="AH25">
    <cfRule type="cellIs" dxfId="3263" priority="723" operator="lessThan">
      <formula>$C$4</formula>
    </cfRule>
  </conditionalFormatting>
  <conditionalFormatting sqref="AH26">
    <cfRule type="cellIs" dxfId="3262" priority="724" operator="lessThan">
      <formula>$C$4</formula>
    </cfRule>
  </conditionalFormatting>
  <conditionalFormatting sqref="AH27">
    <cfRule type="cellIs" dxfId="3261" priority="725" operator="lessThan">
      <formula>$C$4</formula>
    </cfRule>
  </conditionalFormatting>
  <conditionalFormatting sqref="AH28">
    <cfRule type="cellIs" dxfId="3260" priority="726" operator="lessThan">
      <formula>$C$4</formula>
    </cfRule>
  </conditionalFormatting>
  <conditionalFormatting sqref="AH29">
    <cfRule type="cellIs" dxfId="3259" priority="727" operator="lessThan">
      <formula>$C$4</formula>
    </cfRule>
  </conditionalFormatting>
  <conditionalFormatting sqref="AH30">
    <cfRule type="cellIs" dxfId="3258" priority="728" operator="lessThan">
      <formula>$C$4</formula>
    </cfRule>
  </conditionalFormatting>
  <conditionalFormatting sqref="AH31">
    <cfRule type="cellIs" dxfId="3257" priority="729" operator="lessThan">
      <formula>$C$4</formula>
    </cfRule>
  </conditionalFormatting>
  <conditionalFormatting sqref="AH32">
    <cfRule type="cellIs" dxfId="3256" priority="730" operator="lessThan">
      <formula>$C$4</formula>
    </cfRule>
  </conditionalFormatting>
  <conditionalFormatting sqref="AH33">
    <cfRule type="cellIs" dxfId="3255" priority="731" operator="lessThan">
      <formula>$C$4</formula>
    </cfRule>
  </conditionalFormatting>
  <conditionalFormatting sqref="AH34">
    <cfRule type="cellIs" dxfId="3254" priority="732" operator="lessThan">
      <formula>$C$4</formula>
    </cfRule>
  </conditionalFormatting>
  <conditionalFormatting sqref="AH35">
    <cfRule type="cellIs" dxfId="3253" priority="733" operator="lessThan">
      <formula>$C$4</formula>
    </cfRule>
  </conditionalFormatting>
  <conditionalFormatting sqref="AH36">
    <cfRule type="cellIs" dxfId="3252" priority="734" operator="lessThan">
      <formula>$C$4</formula>
    </cfRule>
  </conditionalFormatting>
  <conditionalFormatting sqref="AH37">
    <cfRule type="cellIs" dxfId="3251" priority="735" operator="lessThan">
      <formula>$C$4</formula>
    </cfRule>
  </conditionalFormatting>
  <conditionalFormatting sqref="AH38">
    <cfRule type="cellIs" dxfId="3250" priority="736" operator="lessThan">
      <formula>$C$4</formula>
    </cfRule>
  </conditionalFormatting>
  <conditionalFormatting sqref="AH39">
    <cfRule type="cellIs" dxfId="3249" priority="737" operator="lessThan">
      <formula>$C$4</formula>
    </cfRule>
  </conditionalFormatting>
  <conditionalFormatting sqref="AH40">
    <cfRule type="cellIs" dxfId="3248" priority="738" operator="lessThan">
      <formula>$C$4</formula>
    </cfRule>
  </conditionalFormatting>
  <conditionalFormatting sqref="AH41">
    <cfRule type="cellIs" dxfId="3247" priority="739" operator="lessThan">
      <formula>$C$4</formula>
    </cfRule>
  </conditionalFormatting>
  <conditionalFormatting sqref="AH42">
    <cfRule type="cellIs" dxfId="3246" priority="740" operator="lessThan">
      <formula>$C$4</formula>
    </cfRule>
  </conditionalFormatting>
  <conditionalFormatting sqref="AH43">
    <cfRule type="cellIs" dxfId="3245" priority="741" operator="lessThan">
      <formula>$C$4</formula>
    </cfRule>
  </conditionalFormatting>
  <conditionalFormatting sqref="AH44">
    <cfRule type="cellIs" dxfId="3244" priority="742" operator="lessThan">
      <formula>$C$4</formula>
    </cfRule>
  </conditionalFormatting>
  <conditionalFormatting sqref="AH45">
    <cfRule type="cellIs" dxfId="3243" priority="743" operator="lessThan">
      <formula>$C$4</formula>
    </cfRule>
  </conditionalFormatting>
  <conditionalFormatting sqref="AH46">
    <cfRule type="cellIs" dxfId="3242" priority="744" operator="lessThan">
      <formula>$C$4</formula>
    </cfRule>
  </conditionalFormatting>
  <conditionalFormatting sqref="AH47">
    <cfRule type="cellIs" dxfId="3241" priority="745" operator="lessThan">
      <formula>$C$4</formula>
    </cfRule>
  </conditionalFormatting>
  <conditionalFormatting sqref="AH48">
    <cfRule type="cellIs" dxfId="3240" priority="746" operator="lessThan">
      <formula>$C$4</formula>
    </cfRule>
  </conditionalFormatting>
  <conditionalFormatting sqref="AH49">
    <cfRule type="cellIs" dxfId="3239" priority="747" operator="lessThan">
      <formula>$C$4</formula>
    </cfRule>
  </conditionalFormatting>
  <conditionalFormatting sqref="AH50">
    <cfRule type="cellIs" dxfId="3238" priority="748" operator="lessThan">
      <formula>$C$4</formula>
    </cfRule>
  </conditionalFormatting>
  <conditionalFormatting sqref="AH51">
    <cfRule type="cellIs" dxfId="3237" priority="749" operator="lessThan">
      <formula>$C$4</formula>
    </cfRule>
  </conditionalFormatting>
  <conditionalFormatting sqref="AH52">
    <cfRule type="cellIs" dxfId="3236" priority="750" operator="lessThan">
      <formula>$C$4</formula>
    </cfRule>
  </conditionalFormatting>
  <conditionalFormatting sqref="AH53">
    <cfRule type="cellIs" dxfId="3235" priority="751" operator="lessThan">
      <formula>$C$4</formula>
    </cfRule>
  </conditionalFormatting>
  <conditionalFormatting sqref="AH54">
    <cfRule type="cellIs" dxfId="3234" priority="752" operator="lessThan">
      <formula>$C$4</formula>
    </cfRule>
  </conditionalFormatting>
  <conditionalFormatting sqref="AH55">
    <cfRule type="cellIs" dxfId="3233" priority="753" operator="lessThan">
      <formula>$C$4</formula>
    </cfRule>
  </conditionalFormatting>
  <conditionalFormatting sqref="AH56">
    <cfRule type="cellIs" dxfId="3232" priority="754" operator="lessThan">
      <formula>$C$4</formula>
    </cfRule>
  </conditionalFormatting>
  <conditionalFormatting sqref="AH57">
    <cfRule type="cellIs" dxfId="3231" priority="755" operator="lessThan">
      <formula>$C$4</formula>
    </cfRule>
  </conditionalFormatting>
  <conditionalFormatting sqref="AH58">
    <cfRule type="cellIs" dxfId="3230" priority="756" operator="lessThan">
      <formula>$C$4</formula>
    </cfRule>
  </conditionalFormatting>
  <conditionalFormatting sqref="AH59">
    <cfRule type="cellIs" dxfId="3229" priority="757" operator="lessThan">
      <formula>$C$4</formula>
    </cfRule>
  </conditionalFormatting>
  <conditionalFormatting sqref="AH60">
    <cfRule type="cellIs" dxfId="3228" priority="758" operator="lessThan">
      <formula>$C$4</formula>
    </cfRule>
  </conditionalFormatting>
  <conditionalFormatting sqref="AI11">
    <cfRule type="cellIs" dxfId="3227" priority="759" operator="lessThan">
      <formula>$C$4</formula>
    </cfRule>
  </conditionalFormatting>
  <conditionalFormatting sqref="AI12">
    <cfRule type="cellIs" dxfId="3226" priority="760" operator="lessThan">
      <formula>$C$4</formula>
    </cfRule>
  </conditionalFormatting>
  <conditionalFormatting sqref="AI13">
    <cfRule type="cellIs" dxfId="3225" priority="761" operator="lessThan">
      <formula>$C$4</formula>
    </cfRule>
  </conditionalFormatting>
  <conditionalFormatting sqref="AI14">
    <cfRule type="cellIs" dxfId="3224" priority="762" operator="lessThan">
      <formula>$C$4</formula>
    </cfRule>
  </conditionalFormatting>
  <conditionalFormatting sqref="AI15">
    <cfRule type="cellIs" dxfId="3223" priority="763" operator="lessThan">
      <formula>$C$4</formula>
    </cfRule>
  </conditionalFormatting>
  <conditionalFormatting sqref="AI16">
    <cfRule type="cellIs" dxfId="3222" priority="764" operator="lessThan">
      <formula>$C$4</formula>
    </cfRule>
  </conditionalFormatting>
  <conditionalFormatting sqref="AI17">
    <cfRule type="cellIs" dxfId="3221" priority="765" operator="lessThan">
      <formula>$C$4</formula>
    </cfRule>
  </conditionalFormatting>
  <conditionalFormatting sqref="AI18">
    <cfRule type="cellIs" dxfId="3220" priority="766" operator="lessThan">
      <formula>$C$4</formula>
    </cfRule>
  </conditionalFormatting>
  <conditionalFormatting sqref="AI19">
    <cfRule type="cellIs" dxfId="3219" priority="767" operator="lessThan">
      <formula>$C$4</formula>
    </cfRule>
  </conditionalFormatting>
  <conditionalFormatting sqref="AI20">
    <cfRule type="cellIs" dxfId="3218" priority="768" operator="lessThan">
      <formula>$C$4</formula>
    </cfRule>
  </conditionalFormatting>
  <conditionalFormatting sqref="AI21">
    <cfRule type="cellIs" dxfId="3217" priority="769" operator="lessThan">
      <formula>$C$4</formula>
    </cfRule>
  </conditionalFormatting>
  <conditionalFormatting sqref="AI22">
    <cfRule type="cellIs" dxfId="3216" priority="770" operator="lessThan">
      <formula>$C$4</formula>
    </cfRule>
  </conditionalFormatting>
  <conditionalFormatting sqref="AI23">
    <cfRule type="cellIs" dxfId="3215" priority="771" operator="lessThan">
      <formula>$C$4</formula>
    </cfRule>
  </conditionalFormatting>
  <conditionalFormatting sqref="AI24">
    <cfRule type="cellIs" dxfId="3214" priority="772" operator="lessThan">
      <formula>$C$4</formula>
    </cfRule>
  </conditionalFormatting>
  <conditionalFormatting sqref="AI25">
    <cfRule type="cellIs" dxfId="3213" priority="773" operator="lessThan">
      <formula>$C$4</formula>
    </cfRule>
  </conditionalFormatting>
  <conditionalFormatting sqref="AI26">
    <cfRule type="cellIs" dxfId="3212" priority="774" operator="lessThan">
      <formula>$C$4</formula>
    </cfRule>
  </conditionalFormatting>
  <conditionalFormatting sqref="AI27">
    <cfRule type="cellIs" dxfId="3211" priority="775" operator="lessThan">
      <formula>$C$4</formula>
    </cfRule>
  </conditionalFormatting>
  <conditionalFormatting sqref="AI28">
    <cfRule type="cellIs" dxfId="3210" priority="776" operator="lessThan">
      <formula>$C$4</formula>
    </cfRule>
  </conditionalFormatting>
  <conditionalFormatting sqref="AI29">
    <cfRule type="cellIs" dxfId="3209" priority="777" operator="lessThan">
      <formula>$C$4</formula>
    </cfRule>
  </conditionalFormatting>
  <conditionalFormatting sqref="AI30">
    <cfRule type="cellIs" dxfId="3208" priority="778" operator="lessThan">
      <formula>$C$4</formula>
    </cfRule>
  </conditionalFormatting>
  <conditionalFormatting sqref="AI31">
    <cfRule type="cellIs" dxfId="3207" priority="779" operator="lessThan">
      <formula>$C$4</formula>
    </cfRule>
  </conditionalFormatting>
  <conditionalFormatting sqref="AI32">
    <cfRule type="cellIs" dxfId="3206" priority="780" operator="lessThan">
      <formula>$C$4</formula>
    </cfRule>
  </conditionalFormatting>
  <conditionalFormatting sqref="AI33">
    <cfRule type="cellIs" dxfId="3205" priority="781" operator="lessThan">
      <formula>$C$4</formula>
    </cfRule>
  </conditionalFormatting>
  <conditionalFormatting sqref="AI34">
    <cfRule type="cellIs" dxfId="3204" priority="782" operator="lessThan">
      <formula>$C$4</formula>
    </cfRule>
  </conditionalFormatting>
  <conditionalFormatting sqref="AI35">
    <cfRule type="cellIs" dxfId="3203" priority="783" operator="lessThan">
      <formula>$C$4</formula>
    </cfRule>
  </conditionalFormatting>
  <conditionalFormatting sqref="AI36">
    <cfRule type="cellIs" dxfId="3202" priority="784" operator="lessThan">
      <formula>$C$4</formula>
    </cfRule>
  </conditionalFormatting>
  <conditionalFormatting sqref="AI37">
    <cfRule type="cellIs" dxfId="3201" priority="785" operator="lessThan">
      <formula>$C$4</formula>
    </cfRule>
  </conditionalFormatting>
  <conditionalFormatting sqref="AI38">
    <cfRule type="cellIs" dxfId="3200" priority="786" operator="lessThan">
      <formula>$C$4</formula>
    </cfRule>
  </conditionalFormatting>
  <conditionalFormatting sqref="AI39">
    <cfRule type="cellIs" dxfId="3199" priority="787" operator="lessThan">
      <formula>$C$4</formula>
    </cfRule>
  </conditionalFormatting>
  <conditionalFormatting sqref="AI40">
    <cfRule type="cellIs" dxfId="3198" priority="788" operator="lessThan">
      <formula>$C$4</formula>
    </cfRule>
  </conditionalFormatting>
  <conditionalFormatting sqref="AI41">
    <cfRule type="cellIs" dxfId="3197" priority="789" operator="lessThan">
      <formula>$C$4</formula>
    </cfRule>
  </conditionalFormatting>
  <conditionalFormatting sqref="AI42">
    <cfRule type="cellIs" dxfId="3196" priority="790" operator="lessThan">
      <formula>$C$4</formula>
    </cfRule>
  </conditionalFormatting>
  <conditionalFormatting sqref="AI43">
    <cfRule type="cellIs" dxfId="3195" priority="791" operator="lessThan">
      <formula>$C$4</formula>
    </cfRule>
  </conditionalFormatting>
  <conditionalFormatting sqref="AI44">
    <cfRule type="cellIs" dxfId="3194" priority="792" operator="lessThan">
      <formula>$C$4</formula>
    </cfRule>
  </conditionalFormatting>
  <conditionalFormatting sqref="AI45">
    <cfRule type="cellIs" dxfId="3193" priority="793" operator="lessThan">
      <formula>$C$4</formula>
    </cfRule>
  </conditionalFormatting>
  <conditionalFormatting sqref="AI46">
    <cfRule type="cellIs" dxfId="3192" priority="794" operator="lessThan">
      <formula>$C$4</formula>
    </cfRule>
  </conditionalFormatting>
  <conditionalFormatting sqref="AI47">
    <cfRule type="cellIs" dxfId="3191" priority="795" operator="lessThan">
      <formula>$C$4</formula>
    </cfRule>
  </conditionalFormatting>
  <conditionalFormatting sqref="AI48">
    <cfRule type="cellIs" dxfId="3190" priority="796" operator="lessThan">
      <formula>$C$4</formula>
    </cfRule>
  </conditionalFormatting>
  <conditionalFormatting sqref="AI49">
    <cfRule type="cellIs" dxfId="3189" priority="797" operator="lessThan">
      <formula>$C$4</formula>
    </cfRule>
  </conditionalFormatting>
  <conditionalFormatting sqref="AI50">
    <cfRule type="cellIs" dxfId="3188" priority="798" operator="lessThan">
      <formula>$C$4</formula>
    </cfRule>
  </conditionalFormatting>
  <conditionalFormatting sqref="AI51">
    <cfRule type="cellIs" dxfId="3187" priority="799" operator="lessThan">
      <formula>$C$4</formula>
    </cfRule>
  </conditionalFormatting>
  <conditionalFormatting sqref="AI52">
    <cfRule type="cellIs" dxfId="3186" priority="800" operator="lessThan">
      <formula>$C$4</formula>
    </cfRule>
  </conditionalFormatting>
  <conditionalFormatting sqref="AI53">
    <cfRule type="cellIs" dxfId="3185" priority="801" operator="lessThan">
      <formula>$C$4</formula>
    </cfRule>
  </conditionalFormatting>
  <conditionalFormatting sqref="AI54">
    <cfRule type="cellIs" dxfId="3184" priority="802" operator="lessThan">
      <formula>$C$4</formula>
    </cfRule>
  </conditionalFormatting>
  <conditionalFormatting sqref="AI55">
    <cfRule type="cellIs" dxfId="3183" priority="803" operator="lessThan">
      <formula>$C$4</formula>
    </cfRule>
  </conditionalFormatting>
  <conditionalFormatting sqref="AI56">
    <cfRule type="cellIs" dxfId="3182" priority="804" operator="lessThan">
      <formula>$C$4</formula>
    </cfRule>
  </conditionalFormatting>
  <conditionalFormatting sqref="AI57">
    <cfRule type="cellIs" dxfId="3181" priority="805" operator="lessThan">
      <formula>$C$4</formula>
    </cfRule>
  </conditionalFormatting>
  <conditionalFormatting sqref="AI58">
    <cfRule type="cellIs" dxfId="3180" priority="806" operator="lessThan">
      <formula>$C$4</formula>
    </cfRule>
  </conditionalFormatting>
  <conditionalFormatting sqref="AI59">
    <cfRule type="cellIs" dxfId="3179" priority="807" operator="lessThan">
      <formula>$C$4</formula>
    </cfRule>
  </conditionalFormatting>
  <conditionalFormatting sqref="AI60">
    <cfRule type="cellIs" dxfId="3178" priority="808" operator="lessThan">
      <formula>$C$4</formula>
    </cfRule>
  </conditionalFormatting>
  <conditionalFormatting sqref="AJ11">
    <cfRule type="cellIs" dxfId="3177" priority="809" operator="lessThan">
      <formula>$C$4</formula>
    </cfRule>
  </conditionalFormatting>
  <conditionalFormatting sqref="AJ12">
    <cfRule type="cellIs" dxfId="3176" priority="810" operator="lessThan">
      <formula>$C$4</formula>
    </cfRule>
  </conditionalFormatting>
  <conditionalFormatting sqref="AJ13">
    <cfRule type="cellIs" dxfId="3175" priority="811" operator="lessThan">
      <formula>$C$4</formula>
    </cfRule>
  </conditionalFormatting>
  <conditionalFormatting sqref="AJ14">
    <cfRule type="cellIs" dxfId="3174" priority="812" operator="lessThan">
      <formula>$C$4</formula>
    </cfRule>
  </conditionalFormatting>
  <conditionalFormatting sqref="AJ15">
    <cfRule type="cellIs" dxfId="3173" priority="813" operator="lessThan">
      <formula>$C$4</formula>
    </cfRule>
  </conditionalFormatting>
  <conditionalFormatting sqref="AJ16">
    <cfRule type="cellIs" dxfId="3172" priority="814" operator="lessThan">
      <formula>$C$4</formula>
    </cfRule>
  </conditionalFormatting>
  <conditionalFormatting sqref="AJ17">
    <cfRule type="cellIs" dxfId="3171" priority="815" operator="lessThan">
      <formula>$C$4</formula>
    </cfRule>
  </conditionalFormatting>
  <conditionalFormatting sqref="AJ18">
    <cfRule type="cellIs" dxfId="3170" priority="816" operator="lessThan">
      <formula>$C$4</formula>
    </cfRule>
  </conditionalFormatting>
  <conditionalFormatting sqref="AJ19">
    <cfRule type="cellIs" dxfId="3169" priority="817" operator="lessThan">
      <formula>$C$4</formula>
    </cfRule>
  </conditionalFormatting>
  <conditionalFormatting sqref="AJ20">
    <cfRule type="cellIs" dxfId="3168" priority="818" operator="lessThan">
      <formula>$C$4</formula>
    </cfRule>
  </conditionalFormatting>
  <conditionalFormatting sqref="AJ21">
    <cfRule type="cellIs" dxfId="3167" priority="819" operator="lessThan">
      <formula>$C$4</formula>
    </cfRule>
  </conditionalFormatting>
  <conditionalFormatting sqref="AJ22">
    <cfRule type="cellIs" dxfId="3166" priority="820" operator="lessThan">
      <formula>$C$4</formula>
    </cfRule>
  </conditionalFormatting>
  <conditionalFormatting sqref="AJ23">
    <cfRule type="cellIs" dxfId="3165" priority="821" operator="lessThan">
      <formula>$C$4</formula>
    </cfRule>
  </conditionalFormatting>
  <conditionalFormatting sqref="AJ24">
    <cfRule type="cellIs" dxfId="3164" priority="822" operator="lessThan">
      <formula>$C$4</formula>
    </cfRule>
  </conditionalFormatting>
  <conditionalFormatting sqref="AJ25">
    <cfRule type="cellIs" dxfId="3163" priority="823" operator="lessThan">
      <formula>$C$4</formula>
    </cfRule>
  </conditionalFormatting>
  <conditionalFormatting sqref="AJ26">
    <cfRule type="cellIs" dxfId="3162" priority="824" operator="lessThan">
      <formula>$C$4</formula>
    </cfRule>
  </conditionalFormatting>
  <conditionalFormatting sqref="AJ27">
    <cfRule type="cellIs" dxfId="3161" priority="825" operator="lessThan">
      <formula>$C$4</formula>
    </cfRule>
  </conditionalFormatting>
  <conditionalFormatting sqref="AJ28">
    <cfRule type="cellIs" dxfId="3160" priority="826" operator="lessThan">
      <formula>$C$4</formula>
    </cfRule>
  </conditionalFormatting>
  <conditionalFormatting sqref="AJ29">
    <cfRule type="cellIs" dxfId="3159" priority="827" operator="lessThan">
      <formula>$C$4</formula>
    </cfRule>
  </conditionalFormatting>
  <conditionalFormatting sqref="AJ30">
    <cfRule type="cellIs" dxfId="3158" priority="828" operator="lessThan">
      <formula>$C$4</formula>
    </cfRule>
  </conditionalFormatting>
  <conditionalFormatting sqref="AJ31">
    <cfRule type="cellIs" dxfId="3157" priority="829" operator="lessThan">
      <formula>$C$4</formula>
    </cfRule>
  </conditionalFormatting>
  <conditionalFormatting sqref="AJ32">
    <cfRule type="cellIs" dxfId="3156" priority="830" operator="lessThan">
      <formula>$C$4</formula>
    </cfRule>
  </conditionalFormatting>
  <conditionalFormatting sqref="AJ33">
    <cfRule type="cellIs" dxfId="3155" priority="831" operator="lessThan">
      <formula>$C$4</formula>
    </cfRule>
  </conditionalFormatting>
  <conditionalFormatting sqref="AJ34">
    <cfRule type="cellIs" dxfId="3154" priority="832" operator="lessThan">
      <formula>$C$4</formula>
    </cfRule>
  </conditionalFormatting>
  <conditionalFormatting sqref="AJ35">
    <cfRule type="cellIs" dxfId="3153" priority="833" operator="lessThan">
      <formula>$C$4</formula>
    </cfRule>
  </conditionalFormatting>
  <conditionalFormatting sqref="AJ36">
    <cfRule type="cellIs" dxfId="3152" priority="834" operator="lessThan">
      <formula>$C$4</formula>
    </cfRule>
  </conditionalFormatting>
  <conditionalFormatting sqref="AJ37">
    <cfRule type="cellIs" dxfId="3151" priority="835" operator="lessThan">
      <formula>$C$4</formula>
    </cfRule>
  </conditionalFormatting>
  <conditionalFormatting sqref="AJ38">
    <cfRule type="cellIs" dxfId="3150" priority="836" operator="lessThan">
      <formula>$C$4</formula>
    </cfRule>
  </conditionalFormatting>
  <conditionalFormatting sqref="AJ39">
    <cfRule type="cellIs" dxfId="3149" priority="837" operator="lessThan">
      <formula>$C$4</formula>
    </cfRule>
  </conditionalFormatting>
  <conditionalFormatting sqref="AJ40">
    <cfRule type="cellIs" dxfId="3148" priority="838" operator="lessThan">
      <formula>$C$4</formula>
    </cfRule>
  </conditionalFormatting>
  <conditionalFormatting sqref="AJ41">
    <cfRule type="cellIs" dxfId="3147" priority="839" operator="lessThan">
      <formula>$C$4</formula>
    </cfRule>
  </conditionalFormatting>
  <conditionalFormatting sqref="AJ42">
    <cfRule type="cellIs" dxfId="3146" priority="840" operator="lessThan">
      <formula>$C$4</formula>
    </cfRule>
  </conditionalFormatting>
  <conditionalFormatting sqref="AJ43">
    <cfRule type="cellIs" dxfId="3145" priority="841" operator="lessThan">
      <formula>$C$4</formula>
    </cfRule>
  </conditionalFormatting>
  <conditionalFormatting sqref="AJ44">
    <cfRule type="cellIs" dxfId="3144" priority="842" operator="lessThan">
      <formula>$C$4</formula>
    </cfRule>
  </conditionalFormatting>
  <conditionalFormatting sqref="AJ45">
    <cfRule type="cellIs" dxfId="3143" priority="843" operator="lessThan">
      <formula>$C$4</formula>
    </cfRule>
  </conditionalFormatting>
  <conditionalFormatting sqref="AJ46">
    <cfRule type="cellIs" dxfId="3142" priority="844" operator="lessThan">
      <formula>$C$4</formula>
    </cfRule>
  </conditionalFormatting>
  <conditionalFormatting sqref="AJ47">
    <cfRule type="cellIs" dxfId="3141" priority="845" operator="lessThan">
      <formula>$C$4</formula>
    </cfRule>
  </conditionalFormatting>
  <conditionalFormatting sqref="AJ48">
    <cfRule type="cellIs" dxfId="3140" priority="846" operator="lessThan">
      <formula>$C$4</formula>
    </cfRule>
  </conditionalFormatting>
  <conditionalFormatting sqref="AJ49">
    <cfRule type="cellIs" dxfId="3139" priority="847" operator="lessThan">
      <formula>$C$4</formula>
    </cfRule>
  </conditionalFormatting>
  <conditionalFormatting sqref="AJ50">
    <cfRule type="cellIs" dxfId="3138" priority="848" operator="lessThan">
      <formula>$C$4</formula>
    </cfRule>
  </conditionalFormatting>
  <conditionalFormatting sqref="AJ51">
    <cfRule type="cellIs" dxfId="3137" priority="849" operator="lessThan">
      <formula>$C$4</formula>
    </cfRule>
  </conditionalFormatting>
  <conditionalFormatting sqref="AJ52">
    <cfRule type="cellIs" dxfId="3136" priority="850" operator="lessThan">
      <formula>$C$4</formula>
    </cfRule>
  </conditionalFormatting>
  <conditionalFormatting sqref="AJ53">
    <cfRule type="cellIs" dxfId="3135" priority="851" operator="lessThan">
      <formula>$C$4</formula>
    </cfRule>
  </conditionalFormatting>
  <conditionalFormatting sqref="AJ54">
    <cfRule type="cellIs" dxfId="3134" priority="852" operator="lessThan">
      <formula>$C$4</formula>
    </cfRule>
  </conditionalFormatting>
  <conditionalFormatting sqref="AJ55">
    <cfRule type="cellIs" dxfId="3133" priority="853" operator="lessThan">
      <formula>$C$4</formula>
    </cfRule>
  </conditionalFormatting>
  <conditionalFormatting sqref="AJ56">
    <cfRule type="cellIs" dxfId="3132" priority="854" operator="lessThan">
      <formula>$C$4</formula>
    </cfRule>
  </conditionalFormatting>
  <conditionalFormatting sqref="AJ57">
    <cfRule type="cellIs" dxfId="3131" priority="855" operator="lessThan">
      <formula>$C$4</formula>
    </cfRule>
  </conditionalFormatting>
  <conditionalFormatting sqref="AJ58">
    <cfRule type="cellIs" dxfId="3130" priority="856" operator="lessThan">
      <formula>$C$4</formula>
    </cfRule>
  </conditionalFormatting>
  <conditionalFormatting sqref="AJ59">
    <cfRule type="cellIs" dxfId="3129" priority="857" operator="lessThan">
      <formula>$C$4</formula>
    </cfRule>
  </conditionalFormatting>
  <conditionalFormatting sqref="AJ60">
    <cfRule type="cellIs" dxfId="3128" priority="858" operator="lessThan">
      <formula>$C$4</formula>
    </cfRule>
  </conditionalFormatting>
  <conditionalFormatting sqref="AK11">
    <cfRule type="cellIs" dxfId="3127" priority="859" operator="lessThan">
      <formula>$C$4</formula>
    </cfRule>
  </conditionalFormatting>
  <conditionalFormatting sqref="AK12">
    <cfRule type="cellIs" dxfId="3126" priority="860" operator="lessThan">
      <formula>$C$4</formula>
    </cfRule>
  </conditionalFormatting>
  <conditionalFormatting sqref="AK13">
    <cfRule type="cellIs" dxfId="3125" priority="861" operator="lessThan">
      <formula>$C$4</formula>
    </cfRule>
  </conditionalFormatting>
  <conditionalFormatting sqref="AK14">
    <cfRule type="cellIs" dxfId="3124" priority="862" operator="lessThan">
      <formula>$C$4</formula>
    </cfRule>
  </conditionalFormatting>
  <conditionalFormatting sqref="AK15">
    <cfRule type="cellIs" dxfId="3123" priority="863" operator="lessThan">
      <formula>$C$4</formula>
    </cfRule>
  </conditionalFormatting>
  <conditionalFormatting sqref="AK16">
    <cfRule type="cellIs" dxfId="3122" priority="864" operator="lessThan">
      <formula>$C$4</formula>
    </cfRule>
  </conditionalFormatting>
  <conditionalFormatting sqref="AK17">
    <cfRule type="cellIs" dxfId="3121" priority="865" operator="lessThan">
      <formula>$C$4</formula>
    </cfRule>
  </conditionalFormatting>
  <conditionalFormatting sqref="AK18">
    <cfRule type="cellIs" dxfId="3120" priority="866" operator="lessThan">
      <formula>$C$4</formula>
    </cfRule>
  </conditionalFormatting>
  <conditionalFormatting sqref="AK19">
    <cfRule type="cellIs" dxfId="3119" priority="867" operator="lessThan">
      <formula>$C$4</formula>
    </cfRule>
  </conditionalFormatting>
  <conditionalFormatting sqref="AK20">
    <cfRule type="cellIs" dxfId="3118" priority="868" operator="lessThan">
      <formula>$C$4</formula>
    </cfRule>
  </conditionalFormatting>
  <conditionalFormatting sqref="AK21">
    <cfRule type="cellIs" dxfId="3117" priority="869" operator="lessThan">
      <formula>$C$4</formula>
    </cfRule>
  </conditionalFormatting>
  <conditionalFormatting sqref="AK22">
    <cfRule type="cellIs" dxfId="3116" priority="870" operator="lessThan">
      <formula>$C$4</formula>
    </cfRule>
  </conditionalFormatting>
  <conditionalFormatting sqref="AK23">
    <cfRule type="cellIs" dxfId="3115" priority="871" operator="lessThan">
      <formula>$C$4</formula>
    </cfRule>
  </conditionalFormatting>
  <conditionalFormatting sqref="AK24">
    <cfRule type="cellIs" dxfId="3114" priority="872" operator="lessThan">
      <formula>$C$4</formula>
    </cfRule>
  </conditionalFormatting>
  <conditionalFormatting sqref="AK25">
    <cfRule type="cellIs" dxfId="3113" priority="873" operator="lessThan">
      <formula>$C$4</formula>
    </cfRule>
  </conditionalFormatting>
  <conditionalFormatting sqref="AK26">
    <cfRule type="cellIs" dxfId="3112" priority="874" operator="lessThan">
      <formula>$C$4</formula>
    </cfRule>
  </conditionalFormatting>
  <conditionalFormatting sqref="AK27">
    <cfRule type="cellIs" dxfId="3111" priority="875" operator="lessThan">
      <formula>$C$4</formula>
    </cfRule>
  </conditionalFormatting>
  <conditionalFormatting sqref="AK28">
    <cfRule type="cellIs" dxfId="3110" priority="876" operator="lessThan">
      <formula>$C$4</formula>
    </cfRule>
  </conditionalFormatting>
  <conditionalFormatting sqref="AK29">
    <cfRule type="cellIs" dxfId="3109" priority="877" operator="lessThan">
      <formula>$C$4</formula>
    </cfRule>
  </conditionalFormatting>
  <conditionalFormatting sqref="AK30">
    <cfRule type="cellIs" dxfId="3108" priority="878" operator="lessThan">
      <formula>$C$4</formula>
    </cfRule>
  </conditionalFormatting>
  <conditionalFormatting sqref="AK31">
    <cfRule type="cellIs" dxfId="3107" priority="879" operator="lessThan">
      <formula>$C$4</formula>
    </cfRule>
  </conditionalFormatting>
  <conditionalFormatting sqref="AK32">
    <cfRule type="cellIs" dxfId="3106" priority="880" operator="lessThan">
      <formula>$C$4</formula>
    </cfRule>
  </conditionalFormatting>
  <conditionalFormatting sqref="AK33">
    <cfRule type="cellIs" dxfId="3105" priority="881" operator="lessThan">
      <formula>$C$4</formula>
    </cfRule>
  </conditionalFormatting>
  <conditionalFormatting sqref="AK34">
    <cfRule type="cellIs" dxfId="3104" priority="882" operator="lessThan">
      <formula>$C$4</formula>
    </cfRule>
  </conditionalFormatting>
  <conditionalFormatting sqref="AK35">
    <cfRule type="cellIs" dxfId="3103" priority="883" operator="lessThan">
      <formula>$C$4</formula>
    </cfRule>
  </conditionalFormatting>
  <conditionalFormatting sqref="AK36">
    <cfRule type="cellIs" dxfId="3102" priority="884" operator="lessThan">
      <formula>$C$4</formula>
    </cfRule>
  </conditionalFormatting>
  <conditionalFormatting sqref="AK37">
    <cfRule type="cellIs" dxfId="3101" priority="885" operator="lessThan">
      <formula>$C$4</formula>
    </cfRule>
  </conditionalFormatting>
  <conditionalFormatting sqref="AK38">
    <cfRule type="cellIs" dxfId="3100" priority="886" operator="lessThan">
      <formula>$C$4</formula>
    </cfRule>
  </conditionalFormatting>
  <conditionalFormatting sqref="AK39">
    <cfRule type="cellIs" dxfId="3099" priority="887" operator="lessThan">
      <formula>$C$4</formula>
    </cfRule>
  </conditionalFormatting>
  <conditionalFormatting sqref="AK40">
    <cfRule type="cellIs" dxfId="3098" priority="888" operator="lessThan">
      <formula>$C$4</formula>
    </cfRule>
  </conditionalFormatting>
  <conditionalFormatting sqref="AK41">
    <cfRule type="cellIs" dxfId="3097" priority="889" operator="lessThan">
      <formula>$C$4</formula>
    </cfRule>
  </conditionalFormatting>
  <conditionalFormatting sqref="AK42">
    <cfRule type="cellIs" dxfId="3096" priority="890" operator="lessThan">
      <formula>$C$4</formula>
    </cfRule>
  </conditionalFormatting>
  <conditionalFormatting sqref="AK43">
    <cfRule type="cellIs" dxfId="3095" priority="891" operator="lessThan">
      <formula>$C$4</formula>
    </cfRule>
  </conditionalFormatting>
  <conditionalFormatting sqref="AK44">
    <cfRule type="cellIs" dxfId="3094" priority="892" operator="lessThan">
      <formula>$C$4</formula>
    </cfRule>
  </conditionalFormatting>
  <conditionalFormatting sqref="AK45">
    <cfRule type="cellIs" dxfId="3093" priority="893" operator="lessThan">
      <formula>$C$4</formula>
    </cfRule>
  </conditionalFormatting>
  <conditionalFormatting sqref="AK46">
    <cfRule type="cellIs" dxfId="3092" priority="894" operator="lessThan">
      <formula>$C$4</formula>
    </cfRule>
  </conditionalFormatting>
  <conditionalFormatting sqref="AK47">
    <cfRule type="cellIs" dxfId="3091" priority="895" operator="lessThan">
      <formula>$C$4</formula>
    </cfRule>
  </conditionalFormatting>
  <conditionalFormatting sqref="AK48">
    <cfRule type="cellIs" dxfId="3090" priority="896" operator="lessThan">
      <formula>$C$4</formula>
    </cfRule>
  </conditionalFormatting>
  <conditionalFormatting sqref="AK49">
    <cfRule type="cellIs" dxfId="3089" priority="897" operator="lessThan">
      <formula>$C$4</formula>
    </cfRule>
  </conditionalFormatting>
  <conditionalFormatting sqref="AK50">
    <cfRule type="cellIs" dxfId="3088" priority="898" operator="lessThan">
      <formula>$C$4</formula>
    </cfRule>
  </conditionalFormatting>
  <conditionalFormatting sqref="AK51">
    <cfRule type="cellIs" dxfId="3087" priority="899" operator="lessThan">
      <formula>$C$4</formula>
    </cfRule>
  </conditionalFormatting>
  <conditionalFormatting sqref="AK52">
    <cfRule type="cellIs" dxfId="3086" priority="900" operator="lessThan">
      <formula>$C$4</formula>
    </cfRule>
  </conditionalFormatting>
  <conditionalFormatting sqref="AK53">
    <cfRule type="cellIs" dxfId="3085" priority="901" operator="lessThan">
      <formula>$C$4</formula>
    </cfRule>
  </conditionalFormatting>
  <conditionalFormatting sqref="AK54">
    <cfRule type="cellIs" dxfId="3084" priority="902" operator="lessThan">
      <formula>$C$4</formula>
    </cfRule>
  </conditionalFormatting>
  <conditionalFormatting sqref="AK55">
    <cfRule type="cellIs" dxfId="3083" priority="903" operator="lessThan">
      <formula>$C$4</formula>
    </cfRule>
  </conditionalFormatting>
  <conditionalFormatting sqref="AK56">
    <cfRule type="cellIs" dxfId="3082" priority="904" operator="lessThan">
      <formula>$C$4</formula>
    </cfRule>
  </conditionalFormatting>
  <conditionalFormatting sqref="AK57">
    <cfRule type="cellIs" dxfId="3081" priority="905" operator="lessThan">
      <formula>$C$4</formula>
    </cfRule>
  </conditionalFormatting>
  <conditionalFormatting sqref="AK58">
    <cfRule type="cellIs" dxfId="3080" priority="906" operator="lessThan">
      <formula>$C$4</formula>
    </cfRule>
  </conditionalFormatting>
  <conditionalFormatting sqref="AK59">
    <cfRule type="cellIs" dxfId="3079" priority="907" operator="lessThan">
      <formula>$C$4</formula>
    </cfRule>
  </conditionalFormatting>
  <conditionalFormatting sqref="AK60">
    <cfRule type="cellIs" dxfId="3078" priority="908" operator="lessThan">
      <formula>$C$4</formula>
    </cfRule>
  </conditionalFormatting>
  <conditionalFormatting sqref="AL11">
    <cfRule type="cellIs" dxfId="3077" priority="909" operator="lessThan">
      <formula>$C$4</formula>
    </cfRule>
  </conditionalFormatting>
  <conditionalFormatting sqref="AL12">
    <cfRule type="cellIs" dxfId="3076" priority="910" operator="lessThan">
      <formula>$C$4</formula>
    </cfRule>
  </conditionalFormatting>
  <conditionalFormatting sqref="AL13">
    <cfRule type="cellIs" dxfId="3075" priority="911" operator="lessThan">
      <formula>$C$4</formula>
    </cfRule>
  </conditionalFormatting>
  <conditionalFormatting sqref="AL14">
    <cfRule type="cellIs" dxfId="3074" priority="912" operator="lessThan">
      <formula>$C$4</formula>
    </cfRule>
  </conditionalFormatting>
  <conditionalFormatting sqref="AL15">
    <cfRule type="cellIs" dxfId="3073" priority="913" operator="lessThan">
      <formula>$C$4</formula>
    </cfRule>
  </conditionalFormatting>
  <conditionalFormatting sqref="AL16">
    <cfRule type="cellIs" dxfId="3072" priority="914" operator="lessThan">
      <formula>$C$4</formula>
    </cfRule>
  </conditionalFormatting>
  <conditionalFormatting sqref="AL17">
    <cfRule type="cellIs" dxfId="3071" priority="915" operator="lessThan">
      <formula>$C$4</formula>
    </cfRule>
  </conditionalFormatting>
  <conditionalFormatting sqref="AL18">
    <cfRule type="cellIs" dxfId="3070" priority="916" operator="lessThan">
      <formula>$C$4</formula>
    </cfRule>
  </conditionalFormatting>
  <conditionalFormatting sqref="AL19">
    <cfRule type="cellIs" dxfId="3069" priority="917" operator="lessThan">
      <formula>$C$4</formula>
    </cfRule>
  </conditionalFormatting>
  <conditionalFormatting sqref="AL20">
    <cfRule type="cellIs" dxfId="3068" priority="918" operator="lessThan">
      <formula>$C$4</formula>
    </cfRule>
  </conditionalFormatting>
  <conditionalFormatting sqref="AL21">
    <cfRule type="cellIs" dxfId="3067" priority="919" operator="lessThan">
      <formula>$C$4</formula>
    </cfRule>
  </conditionalFormatting>
  <conditionalFormatting sqref="AL22">
    <cfRule type="cellIs" dxfId="3066" priority="920" operator="lessThan">
      <formula>$C$4</formula>
    </cfRule>
  </conditionalFormatting>
  <conditionalFormatting sqref="AL23">
    <cfRule type="cellIs" dxfId="3065" priority="921" operator="lessThan">
      <formula>$C$4</formula>
    </cfRule>
  </conditionalFormatting>
  <conditionalFormatting sqref="AL24">
    <cfRule type="cellIs" dxfId="3064" priority="922" operator="lessThan">
      <formula>$C$4</formula>
    </cfRule>
  </conditionalFormatting>
  <conditionalFormatting sqref="AL25">
    <cfRule type="cellIs" dxfId="3063" priority="923" operator="lessThan">
      <formula>$C$4</formula>
    </cfRule>
  </conditionalFormatting>
  <conditionalFormatting sqref="AL26">
    <cfRule type="cellIs" dxfId="3062" priority="924" operator="lessThan">
      <formula>$C$4</formula>
    </cfRule>
  </conditionalFormatting>
  <conditionalFormatting sqref="AL27">
    <cfRule type="cellIs" dxfId="3061" priority="925" operator="lessThan">
      <formula>$C$4</formula>
    </cfRule>
  </conditionalFormatting>
  <conditionalFormatting sqref="AL28">
    <cfRule type="cellIs" dxfId="3060" priority="926" operator="lessThan">
      <formula>$C$4</formula>
    </cfRule>
  </conditionalFormatting>
  <conditionalFormatting sqref="AL29">
    <cfRule type="cellIs" dxfId="3059" priority="927" operator="lessThan">
      <formula>$C$4</formula>
    </cfRule>
  </conditionalFormatting>
  <conditionalFormatting sqref="AL30">
    <cfRule type="cellIs" dxfId="3058" priority="928" operator="lessThan">
      <formula>$C$4</formula>
    </cfRule>
  </conditionalFormatting>
  <conditionalFormatting sqref="AL31">
    <cfRule type="cellIs" dxfId="3057" priority="929" operator="lessThan">
      <formula>$C$4</formula>
    </cfRule>
  </conditionalFormatting>
  <conditionalFormatting sqref="AL32">
    <cfRule type="cellIs" dxfId="3056" priority="930" operator="lessThan">
      <formula>$C$4</formula>
    </cfRule>
  </conditionalFormatting>
  <conditionalFormatting sqref="AL33">
    <cfRule type="cellIs" dxfId="3055" priority="931" operator="lessThan">
      <formula>$C$4</formula>
    </cfRule>
  </conditionalFormatting>
  <conditionalFormatting sqref="AL34">
    <cfRule type="cellIs" dxfId="3054" priority="932" operator="lessThan">
      <formula>$C$4</formula>
    </cfRule>
  </conditionalFormatting>
  <conditionalFormatting sqref="AL35">
    <cfRule type="cellIs" dxfId="3053" priority="933" operator="lessThan">
      <formula>$C$4</formula>
    </cfRule>
  </conditionalFormatting>
  <conditionalFormatting sqref="AL36">
    <cfRule type="cellIs" dxfId="3052" priority="934" operator="lessThan">
      <formula>$C$4</formula>
    </cfRule>
  </conditionalFormatting>
  <conditionalFormatting sqref="AL37">
    <cfRule type="cellIs" dxfId="3051" priority="935" operator="lessThan">
      <formula>$C$4</formula>
    </cfRule>
  </conditionalFormatting>
  <conditionalFormatting sqref="AL38">
    <cfRule type="cellIs" dxfId="3050" priority="936" operator="lessThan">
      <formula>$C$4</formula>
    </cfRule>
  </conditionalFormatting>
  <conditionalFormatting sqref="AL39">
    <cfRule type="cellIs" dxfId="3049" priority="937" operator="lessThan">
      <formula>$C$4</formula>
    </cfRule>
  </conditionalFormatting>
  <conditionalFormatting sqref="AL40">
    <cfRule type="cellIs" dxfId="3048" priority="938" operator="lessThan">
      <formula>$C$4</formula>
    </cfRule>
  </conditionalFormatting>
  <conditionalFormatting sqref="AL41">
    <cfRule type="cellIs" dxfId="3047" priority="939" operator="lessThan">
      <formula>$C$4</formula>
    </cfRule>
  </conditionalFormatting>
  <conditionalFormatting sqref="AL42">
    <cfRule type="cellIs" dxfId="3046" priority="940" operator="lessThan">
      <formula>$C$4</formula>
    </cfRule>
  </conditionalFormatting>
  <conditionalFormatting sqref="AL43">
    <cfRule type="cellIs" dxfId="3045" priority="941" operator="lessThan">
      <formula>$C$4</formula>
    </cfRule>
  </conditionalFormatting>
  <conditionalFormatting sqref="AL44">
    <cfRule type="cellIs" dxfId="3044" priority="942" operator="lessThan">
      <formula>$C$4</formula>
    </cfRule>
  </conditionalFormatting>
  <conditionalFormatting sqref="AL45">
    <cfRule type="cellIs" dxfId="3043" priority="943" operator="lessThan">
      <formula>$C$4</formula>
    </cfRule>
  </conditionalFormatting>
  <conditionalFormatting sqref="AL46">
    <cfRule type="cellIs" dxfId="3042" priority="944" operator="lessThan">
      <formula>$C$4</formula>
    </cfRule>
  </conditionalFormatting>
  <conditionalFormatting sqref="AL47">
    <cfRule type="cellIs" dxfId="3041" priority="945" operator="lessThan">
      <formula>$C$4</formula>
    </cfRule>
  </conditionalFormatting>
  <conditionalFormatting sqref="AL48">
    <cfRule type="cellIs" dxfId="3040" priority="946" operator="lessThan">
      <formula>$C$4</formula>
    </cfRule>
  </conditionalFormatting>
  <conditionalFormatting sqref="AL49">
    <cfRule type="cellIs" dxfId="3039" priority="947" operator="lessThan">
      <formula>$C$4</formula>
    </cfRule>
  </conditionalFormatting>
  <conditionalFormatting sqref="AL50">
    <cfRule type="cellIs" dxfId="3038" priority="948" operator="lessThan">
      <formula>$C$4</formula>
    </cfRule>
  </conditionalFormatting>
  <conditionalFormatting sqref="AL51">
    <cfRule type="cellIs" dxfId="3037" priority="949" operator="lessThan">
      <formula>$C$4</formula>
    </cfRule>
  </conditionalFormatting>
  <conditionalFormatting sqref="AL52">
    <cfRule type="cellIs" dxfId="3036" priority="950" operator="lessThan">
      <formula>$C$4</formula>
    </cfRule>
  </conditionalFormatting>
  <conditionalFormatting sqref="AL53">
    <cfRule type="cellIs" dxfId="3035" priority="951" operator="lessThan">
      <formula>$C$4</formula>
    </cfRule>
  </conditionalFormatting>
  <conditionalFormatting sqref="AL54">
    <cfRule type="cellIs" dxfId="3034" priority="952" operator="lessThan">
      <formula>$C$4</formula>
    </cfRule>
  </conditionalFormatting>
  <conditionalFormatting sqref="AL55">
    <cfRule type="cellIs" dxfId="3033" priority="953" operator="lessThan">
      <formula>$C$4</formula>
    </cfRule>
  </conditionalFormatting>
  <conditionalFormatting sqref="AL56">
    <cfRule type="cellIs" dxfId="3032" priority="954" operator="lessThan">
      <formula>$C$4</formula>
    </cfRule>
  </conditionalFormatting>
  <conditionalFormatting sqref="AL57">
    <cfRule type="cellIs" dxfId="3031" priority="955" operator="lessThan">
      <formula>$C$4</formula>
    </cfRule>
  </conditionalFormatting>
  <conditionalFormatting sqref="AL58">
    <cfRule type="cellIs" dxfId="3030" priority="956" operator="lessThan">
      <formula>$C$4</formula>
    </cfRule>
  </conditionalFormatting>
  <conditionalFormatting sqref="AL59">
    <cfRule type="cellIs" dxfId="3029" priority="957" operator="lessThan">
      <formula>$C$4</formula>
    </cfRule>
  </conditionalFormatting>
  <conditionalFormatting sqref="AL60">
    <cfRule type="cellIs" dxfId="3028" priority="958" operator="lessThan">
      <formula>$C$4</formula>
    </cfRule>
  </conditionalFormatting>
  <conditionalFormatting sqref="AM11">
    <cfRule type="cellIs" dxfId="3027" priority="959" operator="lessThan">
      <formula>$C$4</formula>
    </cfRule>
  </conditionalFormatting>
  <conditionalFormatting sqref="AM12">
    <cfRule type="cellIs" dxfId="3026" priority="960" operator="lessThan">
      <formula>$C$4</formula>
    </cfRule>
  </conditionalFormatting>
  <conditionalFormatting sqref="AM13">
    <cfRule type="cellIs" dxfId="3025" priority="961" operator="lessThan">
      <formula>$C$4</formula>
    </cfRule>
  </conditionalFormatting>
  <conditionalFormatting sqref="AM14">
    <cfRule type="cellIs" dxfId="3024" priority="962" operator="lessThan">
      <formula>$C$4</formula>
    </cfRule>
  </conditionalFormatting>
  <conditionalFormatting sqref="AM15">
    <cfRule type="cellIs" dxfId="3023" priority="963" operator="lessThan">
      <formula>$C$4</formula>
    </cfRule>
  </conditionalFormatting>
  <conditionalFormatting sqref="AM16">
    <cfRule type="cellIs" dxfId="3022" priority="964" operator="lessThan">
      <formula>$C$4</formula>
    </cfRule>
  </conditionalFormatting>
  <conditionalFormatting sqref="AM17">
    <cfRule type="cellIs" dxfId="3021" priority="965" operator="lessThan">
      <formula>$C$4</formula>
    </cfRule>
  </conditionalFormatting>
  <conditionalFormatting sqref="AM18">
    <cfRule type="cellIs" dxfId="3020" priority="966" operator="lessThan">
      <formula>$C$4</formula>
    </cfRule>
  </conditionalFormatting>
  <conditionalFormatting sqref="AM19">
    <cfRule type="cellIs" dxfId="3019" priority="967" operator="lessThan">
      <formula>$C$4</formula>
    </cfRule>
  </conditionalFormatting>
  <conditionalFormatting sqref="AM20">
    <cfRule type="cellIs" dxfId="3018" priority="968" operator="lessThan">
      <formula>$C$4</formula>
    </cfRule>
  </conditionalFormatting>
  <conditionalFormatting sqref="AM21">
    <cfRule type="cellIs" dxfId="3017" priority="969" operator="lessThan">
      <formula>$C$4</formula>
    </cfRule>
  </conditionalFormatting>
  <conditionalFormatting sqref="AM22">
    <cfRule type="cellIs" dxfId="3016" priority="970" operator="lessThan">
      <formula>$C$4</formula>
    </cfRule>
  </conditionalFormatting>
  <conditionalFormatting sqref="AM23">
    <cfRule type="cellIs" dxfId="3015" priority="971" operator="lessThan">
      <formula>$C$4</formula>
    </cfRule>
  </conditionalFormatting>
  <conditionalFormatting sqref="AM24">
    <cfRule type="cellIs" dxfId="3014" priority="972" operator="lessThan">
      <formula>$C$4</formula>
    </cfRule>
  </conditionalFormatting>
  <conditionalFormatting sqref="AM25">
    <cfRule type="cellIs" dxfId="3013" priority="973" operator="lessThan">
      <formula>$C$4</formula>
    </cfRule>
  </conditionalFormatting>
  <conditionalFormatting sqref="AM26">
    <cfRule type="cellIs" dxfId="3012" priority="974" operator="lessThan">
      <formula>$C$4</formula>
    </cfRule>
  </conditionalFormatting>
  <conditionalFormatting sqref="AM27">
    <cfRule type="cellIs" dxfId="3011" priority="975" operator="lessThan">
      <formula>$C$4</formula>
    </cfRule>
  </conditionalFormatting>
  <conditionalFormatting sqref="AM28">
    <cfRule type="cellIs" dxfId="3010" priority="976" operator="lessThan">
      <formula>$C$4</formula>
    </cfRule>
  </conditionalFormatting>
  <conditionalFormatting sqref="AM29">
    <cfRule type="cellIs" dxfId="3009" priority="977" operator="lessThan">
      <formula>$C$4</formula>
    </cfRule>
  </conditionalFormatting>
  <conditionalFormatting sqref="AM30">
    <cfRule type="cellIs" dxfId="3008" priority="978" operator="lessThan">
      <formula>$C$4</formula>
    </cfRule>
  </conditionalFormatting>
  <conditionalFormatting sqref="AM31">
    <cfRule type="cellIs" dxfId="3007" priority="979" operator="lessThan">
      <formula>$C$4</formula>
    </cfRule>
  </conditionalFormatting>
  <conditionalFormatting sqref="AM32">
    <cfRule type="cellIs" dxfId="3006" priority="980" operator="lessThan">
      <formula>$C$4</formula>
    </cfRule>
  </conditionalFormatting>
  <conditionalFormatting sqref="AM33">
    <cfRule type="cellIs" dxfId="3005" priority="981" operator="lessThan">
      <formula>$C$4</formula>
    </cfRule>
  </conditionalFormatting>
  <conditionalFormatting sqref="AM34">
    <cfRule type="cellIs" dxfId="3004" priority="982" operator="lessThan">
      <formula>$C$4</formula>
    </cfRule>
  </conditionalFormatting>
  <conditionalFormatting sqref="AM35">
    <cfRule type="cellIs" dxfId="3003" priority="983" operator="lessThan">
      <formula>$C$4</formula>
    </cfRule>
  </conditionalFormatting>
  <conditionalFormatting sqref="AM36">
    <cfRule type="cellIs" dxfId="3002" priority="984" operator="lessThan">
      <formula>$C$4</formula>
    </cfRule>
  </conditionalFormatting>
  <conditionalFormatting sqref="AM37">
    <cfRule type="cellIs" dxfId="3001" priority="985" operator="lessThan">
      <formula>$C$4</formula>
    </cfRule>
  </conditionalFormatting>
  <conditionalFormatting sqref="AM38">
    <cfRule type="cellIs" dxfId="3000" priority="986" operator="lessThan">
      <formula>$C$4</formula>
    </cfRule>
  </conditionalFormatting>
  <conditionalFormatting sqref="AM39">
    <cfRule type="cellIs" dxfId="2999" priority="987" operator="lessThan">
      <formula>$C$4</formula>
    </cfRule>
  </conditionalFormatting>
  <conditionalFormatting sqref="AM40">
    <cfRule type="cellIs" dxfId="2998" priority="988" operator="lessThan">
      <formula>$C$4</formula>
    </cfRule>
  </conditionalFormatting>
  <conditionalFormatting sqref="AM41">
    <cfRule type="cellIs" dxfId="2997" priority="989" operator="lessThan">
      <formula>$C$4</formula>
    </cfRule>
  </conditionalFormatting>
  <conditionalFormatting sqref="AM42">
    <cfRule type="cellIs" dxfId="2996" priority="990" operator="lessThan">
      <formula>$C$4</formula>
    </cfRule>
  </conditionalFormatting>
  <conditionalFormatting sqref="AM43">
    <cfRule type="cellIs" dxfId="2995" priority="991" operator="lessThan">
      <formula>$C$4</formula>
    </cfRule>
  </conditionalFormatting>
  <conditionalFormatting sqref="AM44">
    <cfRule type="cellIs" dxfId="2994" priority="992" operator="lessThan">
      <formula>$C$4</formula>
    </cfRule>
  </conditionalFormatting>
  <conditionalFormatting sqref="AM45">
    <cfRule type="cellIs" dxfId="2993" priority="993" operator="lessThan">
      <formula>$C$4</formula>
    </cfRule>
  </conditionalFormatting>
  <conditionalFormatting sqref="AM46">
    <cfRule type="cellIs" dxfId="2992" priority="994" operator="lessThan">
      <formula>$C$4</formula>
    </cfRule>
  </conditionalFormatting>
  <conditionalFormatting sqref="AM47">
    <cfRule type="cellIs" dxfId="2991" priority="995" operator="lessThan">
      <formula>$C$4</formula>
    </cfRule>
  </conditionalFormatting>
  <conditionalFormatting sqref="AM48">
    <cfRule type="cellIs" dxfId="2990" priority="996" operator="lessThan">
      <formula>$C$4</formula>
    </cfRule>
  </conditionalFormatting>
  <conditionalFormatting sqref="AM49">
    <cfRule type="cellIs" dxfId="2989" priority="997" operator="lessThan">
      <formula>$C$4</formula>
    </cfRule>
  </conditionalFormatting>
  <conditionalFormatting sqref="AM50">
    <cfRule type="cellIs" dxfId="2988" priority="998" operator="lessThan">
      <formula>$C$4</formula>
    </cfRule>
  </conditionalFormatting>
  <conditionalFormatting sqref="AM51">
    <cfRule type="cellIs" dxfId="2987" priority="999" operator="lessThan">
      <formula>$C$4</formula>
    </cfRule>
  </conditionalFormatting>
  <conditionalFormatting sqref="AM52">
    <cfRule type="cellIs" dxfId="2986" priority="1000" operator="lessThan">
      <formula>$C$4</formula>
    </cfRule>
  </conditionalFormatting>
  <conditionalFormatting sqref="AM53">
    <cfRule type="cellIs" dxfId="2985" priority="1001" operator="lessThan">
      <formula>$C$4</formula>
    </cfRule>
  </conditionalFormatting>
  <conditionalFormatting sqref="AM54">
    <cfRule type="cellIs" dxfId="2984" priority="1002" operator="lessThan">
      <formula>$C$4</formula>
    </cfRule>
  </conditionalFormatting>
  <conditionalFormatting sqref="AM55">
    <cfRule type="cellIs" dxfId="2983" priority="1003" operator="lessThan">
      <formula>$C$4</formula>
    </cfRule>
  </conditionalFormatting>
  <conditionalFormatting sqref="AM56">
    <cfRule type="cellIs" dxfId="2982" priority="1004" operator="lessThan">
      <formula>$C$4</formula>
    </cfRule>
  </conditionalFormatting>
  <conditionalFormatting sqref="AM57">
    <cfRule type="cellIs" dxfId="2981" priority="1005" operator="lessThan">
      <formula>$C$4</formula>
    </cfRule>
  </conditionalFormatting>
  <conditionalFormatting sqref="AM58">
    <cfRule type="cellIs" dxfId="2980" priority="1006" operator="lessThan">
      <formula>$C$4</formula>
    </cfRule>
  </conditionalFormatting>
  <conditionalFormatting sqref="AM59">
    <cfRule type="cellIs" dxfId="2979" priority="1007" operator="lessThan">
      <formula>$C$4</formula>
    </cfRule>
  </conditionalFormatting>
  <conditionalFormatting sqref="AM60">
    <cfRule type="cellIs" dxfId="2978" priority="1008" operator="lessThan">
      <formula>$C$4</formula>
    </cfRule>
  </conditionalFormatting>
  <conditionalFormatting sqref="AN11">
    <cfRule type="cellIs" dxfId="2977" priority="1009" operator="lessThan">
      <formula>$C$4</formula>
    </cfRule>
  </conditionalFormatting>
  <conditionalFormatting sqref="AN12">
    <cfRule type="cellIs" dxfId="2976" priority="1010" operator="lessThan">
      <formula>$C$4</formula>
    </cfRule>
  </conditionalFormatting>
  <conditionalFormatting sqref="AN13">
    <cfRule type="cellIs" dxfId="2975" priority="1011" operator="lessThan">
      <formula>$C$4</formula>
    </cfRule>
  </conditionalFormatting>
  <conditionalFormatting sqref="AN14">
    <cfRule type="cellIs" dxfId="2974" priority="1012" operator="lessThan">
      <formula>$C$4</formula>
    </cfRule>
  </conditionalFormatting>
  <conditionalFormatting sqref="AN15">
    <cfRule type="cellIs" dxfId="2973" priority="1013" operator="lessThan">
      <formula>$C$4</formula>
    </cfRule>
  </conditionalFormatting>
  <conditionalFormatting sqref="AN16">
    <cfRule type="cellIs" dxfId="2972" priority="1014" operator="lessThan">
      <formula>$C$4</formula>
    </cfRule>
  </conditionalFormatting>
  <conditionalFormatting sqref="AN17">
    <cfRule type="cellIs" dxfId="2971" priority="1015" operator="lessThan">
      <formula>$C$4</formula>
    </cfRule>
  </conditionalFormatting>
  <conditionalFormatting sqref="AN18">
    <cfRule type="cellIs" dxfId="2970" priority="1016" operator="lessThan">
      <formula>$C$4</formula>
    </cfRule>
  </conditionalFormatting>
  <conditionalFormatting sqref="AN19">
    <cfRule type="cellIs" dxfId="2969" priority="1017" operator="lessThan">
      <formula>$C$4</formula>
    </cfRule>
  </conditionalFormatting>
  <conditionalFormatting sqref="AN20">
    <cfRule type="cellIs" dxfId="2968" priority="1018" operator="lessThan">
      <formula>$C$4</formula>
    </cfRule>
  </conditionalFormatting>
  <conditionalFormatting sqref="AN21">
    <cfRule type="cellIs" dxfId="2967" priority="1019" operator="lessThan">
      <formula>$C$4</formula>
    </cfRule>
  </conditionalFormatting>
  <conditionalFormatting sqref="AN22">
    <cfRule type="cellIs" dxfId="2966" priority="1020" operator="lessThan">
      <formula>$C$4</formula>
    </cfRule>
  </conditionalFormatting>
  <conditionalFormatting sqref="AN23">
    <cfRule type="cellIs" dxfId="2965" priority="1021" operator="lessThan">
      <formula>$C$4</formula>
    </cfRule>
  </conditionalFormatting>
  <conditionalFormatting sqref="AN24">
    <cfRule type="cellIs" dxfId="2964" priority="1022" operator="lessThan">
      <formula>$C$4</formula>
    </cfRule>
  </conditionalFormatting>
  <conditionalFormatting sqref="AN25">
    <cfRule type="cellIs" dxfId="2963" priority="1023" operator="lessThan">
      <formula>$C$4</formula>
    </cfRule>
  </conditionalFormatting>
  <conditionalFormatting sqref="AN26">
    <cfRule type="cellIs" dxfId="2962" priority="1024" operator="lessThan">
      <formula>$C$4</formula>
    </cfRule>
  </conditionalFormatting>
  <conditionalFormatting sqref="AN27">
    <cfRule type="cellIs" dxfId="2961" priority="1025" operator="lessThan">
      <formula>$C$4</formula>
    </cfRule>
  </conditionalFormatting>
  <conditionalFormatting sqref="AN28">
    <cfRule type="cellIs" dxfId="2960" priority="1026" operator="lessThan">
      <formula>$C$4</formula>
    </cfRule>
  </conditionalFormatting>
  <conditionalFormatting sqref="AN29">
    <cfRule type="cellIs" dxfId="2959" priority="1027" operator="lessThan">
      <formula>$C$4</formula>
    </cfRule>
  </conditionalFormatting>
  <conditionalFormatting sqref="AN30">
    <cfRule type="cellIs" dxfId="2958" priority="1028" operator="lessThan">
      <formula>$C$4</formula>
    </cfRule>
  </conditionalFormatting>
  <conditionalFormatting sqref="AN31">
    <cfRule type="cellIs" dxfId="2957" priority="1029" operator="lessThan">
      <formula>$C$4</formula>
    </cfRule>
  </conditionalFormatting>
  <conditionalFormatting sqref="AN32">
    <cfRule type="cellIs" dxfId="2956" priority="1030" operator="lessThan">
      <formula>$C$4</formula>
    </cfRule>
  </conditionalFormatting>
  <conditionalFormatting sqref="AN33">
    <cfRule type="cellIs" dxfId="2955" priority="1031" operator="lessThan">
      <formula>$C$4</formula>
    </cfRule>
  </conditionalFormatting>
  <conditionalFormatting sqref="AN34">
    <cfRule type="cellIs" dxfId="2954" priority="1032" operator="lessThan">
      <formula>$C$4</formula>
    </cfRule>
  </conditionalFormatting>
  <conditionalFormatting sqref="AN35">
    <cfRule type="cellIs" dxfId="2953" priority="1033" operator="lessThan">
      <formula>$C$4</formula>
    </cfRule>
  </conditionalFormatting>
  <conditionalFormatting sqref="AN36">
    <cfRule type="cellIs" dxfId="2952" priority="1034" operator="lessThan">
      <formula>$C$4</formula>
    </cfRule>
  </conditionalFormatting>
  <conditionalFormatting sqref="AN37">
    <cfRule type="cellIs" dxfId="2951" priority="1035" operator="lessThan">
      <formula>$C$4</formula>
    </cfRule>
  </conditionalFormatting>
  <conditionalFormatting sqref="AN38">
    <cfRule type="cellIs" dxfId="2950" priority="1036" operator="lessThan">
      <formula>$C$4</formula>
    </cfRule>
  </conditionalFormatting>
  <conditionalFormatting sqref="AN39">
    <cfRule type="cellIs" dxfId="2949" priority="1037" operator="lessThan">
      <formula>$C$4</formula>
    </cfRule>
  </conditionalFormatting>
  <conditionalFormatting sqref="AN40">
    <cfRule type="cellIs" dxfId="2948" priority="1038" operator="lessThan">
      <formula>$C$4</formula>
    </cfRule>
  </conditionalFormatting>
  <conditionalFormatting sqref="AN41">
    <cfRule type="cellIs" dxfId="2947" priority="1039" operator="lessThan">
      <formula>$C$4</formula>
    </cfRule>
  </conditionalFormatting>
  <conditionalFormatting sqref="AN42">
    <cfRule type="cellIs" dxfId="2946" priority="1040" operator="lessThan">
      <formula>$C$4</formula>
    </cfRule>
  </conditionalFormatting>
  <conditionalFormatting sqref="AN43">
    <cfRule type="cellIs" dxfId="2945" priority="1041" operator="lessThan">
      <formula>$C$4</formula>
    </cfRule>
  </conditionalFormatting>
  <conditionalFormatting sqref="AN44">
    <cfRule type="cellIs" dxfId="2944" priority="1042" operator="lessThan">
      <formula>$C$4</formula>
    </cfRule>
  </conditionalFormatting>
  <conditionalFormatting sqref="AN45">
    <cfRule type="cellIs" dxfId="2943" priority="1043" operator="lessThan">
      <formula>$C$4</formula>
    </cfRule>
  </conditionalFormatting>
  <conditionalFormatting sqref="AN46">
    <cfRule type="cellIs" dxfId="2942" priority="1044" operator="lessThan">
      <formula>$C$4</formula>
    </cfRule>
  </conditionalFormatting>
  <conditionalFormatting sqref="AN47">
    <cfRule type="cellIs" dxfId="2941" priority="1045" operator="lessThan">
      <formula>$C$4</formula>
    </cfRule>
  </conditionalFormatting>
  <conditionalFormatting sqref="AN48">
    <cfRule type="cellIs" dxfId="2940" priority="1046" operator="lessThan">
      <formula>$C$4</formula>
    </cfRule>
  </conditionalFormatting>
  <conditionalFormatting sqref="AN49">
    <cfRule type="cellIs" dxfId="2939" priority="1047" operator="lessThan">
      <formula>$C$4</formula>
    </cfRule>
  </conditionalFormatting>
  <conditionalFormatting sqref="AN50">
    <cfRule type="cellIs" dxfId="2938" priority="1048" operator="lessThan">
      <formula>$C$4</formula>
    </cfRule>
  </conditionalFormatting>
  <conditionalFormatting sqref="AN51">
    <cfRule type="cellIs" dxfId="2937" priority="1049" operator="lessThan">
      <formula>$C$4</formula>
    </cfRule>
  </conditionalFormatting>
  <conditionalFormatting sqref="AN52">
    <cfRule type="cellIs" dxfId="2936" priority="1050" operator="lessThan">
      <formula>$C$4</formula>
    </cfRule>
  </conditionalFormatting>
  <conditionalFormatting sqref="AN53">
    <cfRule type="cellIs" dxfId="2935" priority="1051" operator="lessThan">
      <formula>$C$4</formula>
    </cfRule>
  </conditionalFormatting>
  <conditionalFormatting sqref="AN54">
    <cfRule type="cellIs" dxfId="2934" priority="1052" operator="lessThan">
      <formula>$C$4</formula>
    </cfRule>
  </conditionalFormatting>
  <conditionalFormatting sqref="AN55">
    <cfRule type="cellIs" dxfId="2933" priority="1053" operator="lessThan">
      <formula>$C$4</formula>
    </cfRule>
  </conditionalFormatting>
  <conditionalFormatting sqref="AN56">
    <cfRule type="cellIs" dxfId="2932" priority="1054" operator="lessThan">
      <formula>$C$4</formula>
    </cfRule>
  </conditionalFormatting>
  <conditionalFormatting sqref="AN57">
    <cfRule type="cellIs" dxfId="2931" priority="1055" operator="lessThan">
      <formula>$C$4</formula>
    </cfRule>
  </conditionalFormatting>
  <conditionalFormatting sqref="AN58">
    <cfRule type="cellIs" dxfId="2930" priority="1056" operator="lessThan">
      <formula>$C$4</formula>
    </cfRule>
  </conditionalFormatting>
  <conditionalFormatting sqref="AN59">
    <cfRule type="cellIs" dxfId="2929" priority="1057" operator="lessThan">
      <formula>$C$4</formula>
    </cfRule>
  </conditionalFormatting>
  <conditionalFormatting sqref="AN60">
    <cfRule type="cellIs" dxfId="2928" priority="1058" operator="lessThan">
      <formula>$C$4</formula>
    </cfRule>
  </conditionalFormatting>
  <conditionalFormatting sqref="AO11">
    <cfRule type="cellIs" dxfId="2927" priority="1059" operator="lessThan">
      <formula>$C$4</formula>
    </cfRule>
  </conditionalFormatting>
  <conditionalFormatting sqref="AO12">
    <cfRule type="cellIs" dxfId="2926" priority="1060" operator="lessThan">
      <formula>$C$4</formula>
    </cfRule>
  </conditionalFormatting>
  <conditionalFormatting sqref="AO13">
    <cfRule type="cellIs" dxfId="2925" priority="1061" operator="lessThan">
      <formula>$C$4</formula>
    </cfRule>
  </conditionalFormatting>
  <conditionalFormatting sqref="AO14">
    <cfRule type="cellIs" dxfId="2924" priority="1062" operator="lessThan">
      <formula>$C$4</formula>
    </cfRule>
  </conditionalFormatting>
  <conditionalFormatting sqref="AO15">
    <cfRule type="cellIs" dxfId="2923" priority="1063" operator="lessThan">
      <formula>$C$4</formula>
    </cfRule>
  </conditionalFormatting>
  <conditionalFormatting sqref="AO16">
    <cfRule type="cellIs" dxfId="2922" priority="1064" operator="lessThan">
      <formula>$C$4</formula>
    </cfRule>
  </conditionalFormatting>
  <conditionalFormatting sqref="AO17">
    <cfRule type="cellIs" dxfId="2921" priority="1065" operator="lessThan">
      <formula>$C$4</formula>
    </cfRule>
  </conditionalFormatting>
  <conditionalFormatting sqref="AO18">
    <cfRule type="cellIs" dxfId="2920" priority="1066" operator="lessThan">
      <formula>$C$4</formula>
    </cfRule>
  </conditionalFormatting>
  <conditionalFormatting sqref="AO19">
    <cfRule type="cellIs" dxfId="2919" priority="1067" operator="lessThan">
      <formula>$C$4</formula>
    </cfRule>
  </conditionalFormatting>
  <conditionalFormatting sqref="AO20">
    <cfRule type="cellIs" dxfId="2918" priority="1068" operator="lessThan">
      <formula>$C$4</formula>
    </cfRule>
  </conditionalFormatting>
  <conditionalFormatting sqref="AO21">
    <cfRule type="cellIs" dxfId="2917" priority="1069" operator="lessThan">
      <formula>$C$4</formula>
    </cfRule>
  </conditionalFormatting>
  <conditionalFormatting sqref="AO22">
    <cfRule type="cellIs" dxfId="2916" priority="1070" operator="lessThan">
      <formula>$C$4</formula>
    </cfRule>
  </conditionalFormatting>
  <conditionalFormatting sqref="AO23">
    <cfRule type="cellIs" dxfId="2915" priority="1071" operator="lessThan">
      <formula>$C$4</formula>
    </cfRule>
  </conditionalFormatting>
  <conditionalFormatting sqref="AO24">
    <cfRule type="cellIs" dxfId="2914" priority="1072" operator="lessThan">
      <formula>$C$4</formula>
    </cfRule>
  </conditionalFormatting>
  <conditionalFormatting sqref="AO25">
    <cfRule type="cellIs" dxfId="2913" priority="1073" operator="lessThan">
      <formula>$C$4</formula>
    </cfRule>
  </conditionalFormatting>
  <conditionalFormatting sqref="AO26">
    <cfRule type="cellIs" dxfId="2912" priority="1074" operator="lessThan">
      <formula>$C$4</formula>
    </cfRule>
  </conditionalFormatting>
  <conditionalFormatting sqref="AO27">
    <cfRule type="cellIs" dxfId="2911" priority="1075" operator="lessThan">
      <formula>$C$4</formula>
    </cfRule>
  </conditionalFormatting>
  <conditionalFormatting sqref="AO28">
    <cfRule type="cellIs" dxfId="2910" priority="1076" operator="lessThan">
      <formula>$C$4</formula>
    </cfRule>
  </conditionalFormatting>
  <conditionalFormatting sqref="AO29">
    <cfRule type="cellIs" dxfId="2909" priority="1077" operator="lessThan">
      <formula>$C$4</formula>
    </cfRule>
  </conditionalFormatting>
  <conditionalFormatting sqref="AO30">
    <cfRule type="cellIs" dxfId="2908" priority="1078" operator="lessThan">
      <formula>$C$4</formula>
    </cfRule>
  </conditionalFormatting>
  <conditionalFormatting sqref="AO31">
    <cfRule type="cellIs" dxfId="2907" priority="1079" operator="lessThan">
      <formula>$C$4</formula>
    </cfRule>
  </conditionalFormatting>
  <conditionalFormatting sqref="AO32">
    <cfRule type="cellIs" dxfId="2906" priority="1080" operator="lessThan">
      <formula>$C$4</formula>
    </cfRule>
  </conditionalFormatting>
  <conditionalFormatting sqref="AO33">
    <cfRule type="cellIs" dxfId="2905" priority="1081" operator="lessThan">
      <formula>$C$4</formula>
    </cfRule>
  </conditionalFormatting>
  <conditionalFormatting sqref="AO34">
    <cfRule type="cellIs" dxfId="2904" priority="1082" operator="lessThan">
      <formula>$C$4</formula>
    </cfRule>
  </conditionalFormatting>
  <conditionalFormatting sqref="AO35">
    <cfRule type="cellIs" dxfId="2903" priority="1083" operator="lessThan">
      <formula>$C$4</formula>
    </cfRule>
  </conditionalFormatting>
  <conditionalFormatting sqref="AO36">
    <cfRule type="cellIs" dxfId="2902" priority="1084" operator="lessThan">
      <formula>$C$4</formula>
    </cfRule>
  </conditionalFormatting>
  <conditionalFormatting sqref="AO37">
    <cfRule type="cellIs" dxfId="2901" priority="1085" operator="lessThan">
      <formula>$C$4</formula>
    </cfRule>
  </conditionalFormatting>
  <conditionalFormatting sqref="AO38">
    <cfRule type="cellIs" dxfId="2900" priority="1086" operator="lessThan">
      <formula>$C$4</formula>
    </cfRule>
  </conditionalFormatting>
  <conditionalFormatting sqref="AO39">
    <cfRule type="cellIs" dxfId="2899" priority="1087" operator="lessThan">
      <formula>$C$4</formula>
    </cfRule>
  </conditionalFormatting>
  <conditionalFormatting sqref="AO40">
    <cfRule type="cellIs" dxfId="2898" priority="1088" operator="lessThan">
      <formula>$C$4</formula>
    </cfRule>
  </conditionalFormatting>
  <conditionalFormatting sqref="AO41">
    <cfRule type="cellIs" dxfId="2897" priority="1089" operator="lessThan">
      <formula>$C$4</formula>
    </cfRule>
  </conditionalFormatting>
  <conditionalFormatting sqref="AO42">
    <cfRule type="cellIs" dxfId="2896" priority="1090" operator="lessThan">
      <formula>$C$4</formula>
    </cfRule>
  </conditionalFormatting>
  <conditionalFormatting sqref="AO43">
    <cfRule type="cellIs" dxfId="2895" priority="1091" operator="lessThan">
      <formula>$C$4</formula>
    </cfRule>
  </conditionalFormatting>
  <conditionalFormatting sqref="AO44">
    <cfRule type="cellIs" dxfId="2894" priority="1092" operator="lessThan">
      <formula>$C$4</formula>
    </cfRule>
  </conditionalFormatting>
  <conditionalFormatting sqref="AO45">
    <cfRule type="cellIs" dxfId="2893" priority="1093" operator="lessThan">
      <formula>$C$4</formula>
    </cfRule>
  </conditionalFormatting>
  <conditionalFormatting sqref="AO46">
    <cfRule type="cellIs" dxfId="2892" priority="1094" operator="lessThan">
      <formula>$C$4</formula>
    </cfRule>
  </conditionalFormatting>
  <conditionalFormatting sqref="AO47">
    <cfRule type="cellIs" dxfId="2891" priority="1095" operator="lessThan">
      <formula>$C$4</formula>
    </cfRule>
  </conditionalFormatting>
  <conditionalFormatting sqref="AO48">
    <cfRule type="cellIs" dxfId="2890" priority="1096" operator="lessThan">
      <formula>$C$4</formula>
    </cfRule>
  </conditionalFormatting>
  <conditionalFormatting sqref="AO49">
    <cfRule type="cellIs" dxfId="2889" priority="1097" operator="lessThan">
      <formula>$C$4</formula>
    </cfRule>
  </conditionalFormatting>
  <conditionalFormatting sqref="AO50">
    <cfRule type="cellIs" dxfId="2888" priority="1098" operator="lessThan">
      <formula>$C$4</formula>
    </cfRule>
  </conditionalFormatting>
  <conditionalFormatting sqref="AO51">
    <cfRule type="cellIs" dxfId="2887" priority="1099" operator="lessThan">
      <formula>$C$4</formula>
    </cfRule>
  </conditionalFormatting>
  <conditionalFormatting sqref="AO52">
    <cfRule type="cellIs" dxfId="2886" priority="1100" operator="lessThan">
      <formula>$C$4</formula>
    </cfRule>
  </conditionalFormatting>
  <conditionalFormatting sqref="AO53">
    <cfRule type="cellIs" dxfId="2885" priority="1101" operator="lessThan">
      <formula>$C$4</formula>
    </cfRule>
  </conditionalFormatting>
  <conditionalFormatting sqref="AO54">
    <cfRule type="cellIs" dxfId="2884" priority="1102" operator="lessThan">
      <formula>$C$4</formula>
    </cfRule>
  </conditionalFormatting>
  <conditionalFormatting sqref="AO55">
    <cfRule type="cellIs" dxfId="2883" priority="1103" operator="lessThan">
      <formula>$C$4</formula>
    </cfRule>
  </conditionalFormatting>
  <conditionalFormatting sqref="AO56">
    <cfRule type="cellIs" dxfId="2882" priority="1104" operator="lessThan">
      <formula>$C$4</formula>
    </cfRule>
  </conditionalFormatting>
  <conditionalFormatting sqref="AO57">
    <cfRule type="cellIs" dxfId="2881" priority="1105" operator="lessThan">
      <formula>$C$4</formula>
    </cfRule>
  </conditionalFormatting>
  <conditionalFormatting sqref="AO58">
    <cfRule type="cellIs" dxfId="2880" priority="1106" operator="lessThan">
      <formula>$C$4</formula>
    </cfRule>
  </conditionalFormatting>
  <conditionalFormatting sqref="AO59">
    <cfRule type="cellIs" dxfId="2879" priority="1107" operator="lessThan">
      <formula>$C$4</formula>
    </cfRule>
  </conditionalFormatting>
  <conditionalFormatting sqref="AO60">
    <cfRule type="cellIs" dxfId="2878" priority="1108" operator="lessThan">
      <formula>$C$4</formula>
    </cfRule>
  </conditionalFormatting>
  <conditionalFormatting sqref="AP11">
    <cfRule type="cellIs" dxfId="2877" priority="1109" operator="lessThan">
      <formula>$C$4</formula>
    </cfRule>
  </conditionalFormatting>
  <conditionalFormatting sqref="AP12">
    <cfRule type="cellIs" dxfId="2876" priority="1110" operator="lessThan">
      <formula>$C$4</formula>
    </cfRule>
  </conditionalFormatting>
  <conditionalFormatting sqref="AP13">
    <cfRule type="cellIs" dxfId="2875" priority="1111" operator="lessThan">
      <formula>$C$4</formula>
    </cfRule>
  </conditionalFormatting>
  <conditionalFormatting sqref="AP14">
    <cfRule type="cellIs" dxfId="2874" priority="1112" operator="lessThan">
      <formula>$C$4</formula>
    </cfRule>
  </conditionalFormatting>
  <conditionalFormatting sqref="AP15">
    <cfRule type="cellIs" dxfId="2873" priority="1113" operator="lessThan">
      <formula>$C$4</formula>
    </cfRule>
  </conditionalFormatting>
  <conditionalFormatting sqref="AP16">
    <cfRule type="cellIs" dxfId="2872" priority="1114" operator="lessThan">
      <formula>$C$4</formula>
    </cfRule>
  </conditionalFormatting>
  <conditionalFormatting sqref="AP17">
    <cfRule type="cellIs" dxfId="2871" priority="1115" operator="lessThan">
      <formula>$C$4</formula>
    </cfRule>
  </conditionalFormatting>
  <conditionalFormatting sqref="AP18">
    <cfRule type="cellIs" dxfId="2870" priority="1116" operator="lessThan">
      <formula>$C$4</formula>
    </cfRule>
  </conditionalFormatting>
  <conditionalFormatting sqref="AP19">
    <cfRule type="cellIs" dxfId="2869" priority="1117" operator="lessThan">
      <formula>$C$4</formula>
    </cfRule>
  </conditionalFormatting>
  <conditionalFormatting sqref="AP20">
    <cfRule type="cellIs" dxfId="2868" priority="1118" operator="lessThan">
      <formula>$C$4</formula>
    </cfRule>
  </conditionalFormatting>
  <conditionalFormatting sqref="AP21">
    <cfRule type="cellIs" dxfId="2867" priority="1119" operator="lessThan">
      <formula>$C$4</formula>
    </cfRule>
  </conditionalFormatting>
  <conditionalFormatting sqref="AP22">
    <cfRule type="cellIs" dxfId="2866" priority="1120" operator="lessThan">
      <formula>$C$4</formula>
    </cfRule>
  </conditionalFormatting>
  <conditionalFormatting sqref="AP23">
    <cfRule type="cellIs" dxfId="2865" priority="1121" operator="lessThan">
      <formula>$C$4</formula>
    </cfRule>
  </conditionalFormatting>
  <conditionalFormatting sqref="AP24">
    <cfRule type="cellIs" dxfId="2864" priority="1122" operator="lessThan">
      <formula>$C$4</formula>
    </cfRule>
  </conditionalFormatting>
  <conditionalFormatting sqref="AP25">
    <cfRule type="cellIs" dxfId="2863" priority="1123" operator="lessThan">
      <formula>$C$4</formula>
    </cfRule>
  </conditionalFormatting>
  <conditionalFormatting sqref="AP26">
    <cfRule type="cellIs" dxfId="2862" priority="1124" operator="lessThan">
      <formula>$C$4</formula>
    </cfRule>
  </conditionalFormatting>
  <conditionalFormatting sqref="AP27">
    <cfRule type="cellIs" dxfId="2861" priority="1125" operator="lessThan">
      <formula>$C$4</formula>
    </cfRule>
  </conditionalFormatting>
  <conditionalFormatting sqref="AP28">
    <cfRule type="cellIs" dxfId="2860" priority="1126" operator="lessThan">
      <formula>$C$4</formula>
    </cfRule>
  </conditionalFormatting>
  <conditionalFormatting sqref="AP29">
    <cfRule type="cellIs" dxfId="2859" priority="1127" operator="lessThan">
      <formula>$C$4</formula>
    </cfRule>
  </conditionalFormatting>
  <conditionalFormatting sqref="AP30">
    <cfRule type="cellIs" dxfId="2858" priority="1128" operator="lessThan">
      <formula>$C$4</formula>
    </cfRule>
  </conditionalFormatting>
  <conditionalFormatting sqref="AP31">
    <cfRule type="cellIs" dxfId="2857" priority="1129" operator="lessThan">
      <formula>$C$4</formula>
    </cfRule>
  </conditionalFormatting>
  <conditionalFormatting sqref="AP32">
    <cfRule type="cellIs" dxfId="2856" priority="1130" operator="lessThan">
      <formula>$C$4</formula>
    </cfRule>
  </conditionalFormatting>
  <conditionalFormatting sqref="AP33">
    <cfRule type="cellIs" dxfId="2855" priority="1131" operator="lessThan">
      <formula>$C$4</formula>
    </cfRule>
  </conditionalFormatting>
  <conditionalFormatting sqref="AP34">
    <cfRule type="cellIs" dxfId="2854" priority="1132" operator="lessThan">
      <formula>$C$4</formula>
    </cfRule>
  </conditionalFormatting>
  <conditionalFormatting sqref="AP35">
    <cfRule type="cellIs" dxfId="2853" priority="1133" operator="lessThan">
      <formula>$C$4</formula>
    </cfRule>
  </conditionalFormatting>
  <conditionalFormatting sqref="AP36">
    <cfRule type="cellIs" dxfId="2852" priority="1134" operator="lessThan">
      <formula>$C$4</formula>
    </cfRule>
  </conditionalFormatting>
  <conditionalFormatting sqref="AP37">
    <cfRule type="cellIs" dxfId="2851" priority="1135" operator="lessThan">
      <formula>$C$4</formula>
    </cfRule>
  </conditionalFormatting>
  <conditionalFormatting sqref="AP38">
    <cfRule type="cellIs" dxfId="2850" priority="1136" operator="lessThan">
      <formula>$C$4</formula>
    </cfRule>
  </conditionalFormatting>
  <conditionalFormatting sqref="AP39">
    <cfRule type="cellIs" dxfId="2849" priority="1137" operator="lessThan">
      <formula>$C$4</formula>
    </cfRule>
  </conditionalFormatting>
  <conditionalFormatting sqref="AP40">
    <cfRule type="cellIs" dxfId="2848" priority="1138" operator="lessThan">
      <formula>$C$4</formula>
    </cfRule>
  </conditionalFormatting>
  <conditionalFormatting sqref="AP41">
    <cfRule type="cellIs" dxfId="2847" priority="1139" operator="lessThan">
      <formula>$C$4</formula>
    </cfRule>
  </conditionalFormatting>
  <conditionalFormatting sqref="AP42">
    <cfRule type="cellIs" dxfId="2846" priority="1140" operator="lessThan">
      <formula>$C$4</formula>
    </cfRule>
  </conditionalFormatting>
  <conditionalFormatting sqref="AP43">
    <cfRule type="cellIs" dxfId="2845" priority="1141" operator="lessThan">
      <formula>$C$4</formula>
    </cfRule>
  </conditionalFormatting>
  <conditionalFormatting sqref="AP44">
    <cfRule type="cellIs" dxfId="2844" priority="1142" operator="lessThan">
      <formula>$C$4</formula>
    </cfRule>
  </conditionalFormatting>
  <conditionalFormatting sqref="AP45">
    <cfRule type="cellIs" dxfId="2843" priority="1143" operator="lessThan">
      <formula>$C$4</formula>
    </cfRule>
  </conditionalFormatting>
  <conditionalFormatting sqref="AP46">
    <cfRule type="cellIs" dxfId="2842" priority="1144" operator="lessThan">
      <formula>$C$4</formula>
    </cfRule>
  </conditionalFormatting>
  <conditionalFormatting sqref="AP47">
    <cfRule type="cellIs" dxfId="2841" priority="1145" operator="lessThan">
      <formula>$C$4</formula>
    </cfRule>
  </conditionalFormatting>
  <conditionalFormatting sqref="AP48">
    <cfRule type="cellIs" dxfId="2840" priority="1146" operator="lessThan">
      <formula>$C$4</formula>
    </cfRule>
  </conditionalFormatting>
  <conditionalFormatting sqref="AP49">
    <cfRule type="cellIs" dxfId="2839" priority="1147" operator="lessThan">
      <formula>$C$4</formula>
    </cfRule>
  </conditionalFormatting>
  <conditionalFormatting sqref="AP50">
    <cfRule type="cellIs" dxfId="2838" priority="1148" operator="lessThan">
      <formula>$C$4</formula>
    </cfRule>
  </conditionalFormatting>
  <conditionalFormatting sqref="AP51">
    <cfRule type="cellIs" dxfId="2837" priority="1149" operator="lessThan">
      <formula>$C$4</formula>
    </cfRule>
  </conditionalFormatting>
  <conditionalFormatting sqref="AP52">
    <cfRule type="cellIs" dxfId="2836" priority="1150" operator="lessThan">
      <formula>$C$4</formula>
    </cfRule>
  </conditionalFormatting>
  <conditionalFormatting sqref="AP53">
    <cfRule type="cellIs" dxfId="2835" priority="1151" operator="lessThan">
      <formula>$C$4</formula>
    </cfRule>
  </conditionalFormatting>
  <conditionalFormatting sqref="AP54">
    <cfRule type="cellIs" dxfId="2834" priority="1152" operator="lessThan">
      <formula>$C$4</formula>
    </cfRule>
  </conditionalFormatting>
  <conditionalFormatting sqref="AP55">
    <cfRule type="cellIs" dxfId="2833" priority="1153" operator="lessThan">
      <formula>$C$4</formula>
    </cfRule>
  </conditionalFormatting>
  <conditionalFormatting sqref="AP56">
    <cfRule type="cellIs" dxfId="2832" priority="1154" operator="lessThan">
      <formula>$C$4</formula>
    </cfRule>
  </conditionalFormatting>
  <conditionalFormatting sqref="AP57">
    <cfRule type="cellIs" dxfId="2831" priority="1155" operator="lessThan">
      <formula>$C$4</formula>
    </cfRule>
  </conditionalFormatting>
  <conditionalFormatting sqref="AP58">
    <cfRule type="cellIs" dxfId="2830" priority="1156" operator="lessThan">
      <formula>$C$4</formula>
    </cfRule>
  </conditionalFormatting>
  <conditionalFormatting sqref="AP59">
    <cfRule type="cellIs" dxfId="2829" priority="1157" operator="lessThan">
      <formula>$C$4</formula>
    </cfRule>
  </conditionalFormatting>
  <conditionalFormatting sqref="AP60">
    <cfRule type="cellIs" dxfId="2828" priority="1158" operator="lessThan">
      <formula>$C$4</formula>
    </cfRule>
  </conditionalFormatting>
  <conditionalFormatting sqref="AQ11">
    <cfRule type="cellIs" dxfId="2827" priority="1159" operator="lessThan">
      <formula>$C$4</formula>
    </cfRule>
  </conditionalFormatting>
  <conditionalFormatting sqref="AQ12">
    <cfRule type="cellIs" dxfId="2826" priority="1160" operator="lessThan">
      <formula>$C$4</formula>
    </cfRule>
  </conditionalFormatting>
  <conditionalFormatting sqref="AQ13">
    <cfRule type="cellIs" dxfId="2825" priority="1161" operator="lessThan">
      <formula>$C$4</formula>
    </cfRule>
  </conditionalFormatting>
  <conditionalFormatting sqref="AQ14">
    <cfRule type="cellIs" dxfId="2824" priority="1162" operator="lessThan">
      <formula>$C$4</formula>
    </cfRule>
  </conditionalFormatting>
  <conditionalFormatting sqref="AQ15">
    <cfRule type="cellIs" dxfId="2823" priority="1163" operator="lessThan">
      <formula>$C$4</formula>
    </cfRule>
  </conditionalFormatting>
  <conditionalFormatting sqref="AQ16">
    <cfRule type="cellIs" dxfId="2822" priority="1164" operator="lessThan">
      <formula>$C$4</formula>
    </cfRule>
  </conditionalFormatting>
  <conditionalFormatting sqref="AQ17">
    <cfRule type="cellIs" dxfId="2821" priority="1165" operator="lessThan">
      <formula>$C$4</formula>
    </cfRule>
  </conditionalFormatting>
  <conditionalFormatting sqref="AQ18">
    <cfRule type="cellIs" dxfId="2820" priority="1166" operator="lessThan">
      <formula>$C$4</formula>
    </cfRule>
  </conditionalFormatting>
  <conditionalFormatting sqref="AQ19">
    <cfRule type="cellIs" dxfId="2819" priority="1167" operator="lessThan">
      <formula>$C$4</formula>
    </cfRule>
  </conditionalFormatting>
  <conditionalFormatting sqref="AQ20">
    <cfRule type="cellIs" dxfId="2818" priority="1168" operator="lessThan">
      <formula>$C$4</formula>
    </cfRule>
  </conditionalFormatting>
  <conditionalFormatting sqref="AQ21">
    <cfRule type="cellIs" dxfId="2817" priority="1169" operator="lessThan">
      <formula>$C$4</formula>
    </cfRule>
  </conditionalFormatting>
  <conditionalFormatting sqref="AQ22">
    <cfRule type="cellIs" dxfId="2816" priority="1170" operator="lessThan">
      <formula>$C$4</formula>
    </cfRule>
  </conditionalFormatting>
  <conditionalFormatting sqref="AQ23">
    <cfRule type="cellIs" dxfId="2815" priority="1171" operator="lessThan">
      <formula>$C$4</formula>
    </cfRule>
  </conditionalFormatting>
  <conditionalFormatting sqref="AQ24">
    <cfRule type="cellIs" dxfId="2814" priority="1172" operator="lessThan">
      <formula>$C$4</formula>
    </cfRule>
  </conditionalFormatting>
  <conditionalFormatting sqref="AQ25">
    <cfRule type="cellIs" dxfId="2813" priority="1173" operator="lessThan">
      <formula>$C$4</formula>
    </cfRule>
  </conditionalFormatting>
  <conditionalFormatting sqref="AQ26">
    <cfRule type="cellIs" dxfId="2812" priority="1174" operator="lessThan">
      <formula>$C$4</formula>
    </cfRule>
  </conditionalFormatting>
  <conditionalFormatting sqref="AQ27">
    <cfRule type="cellIs" dxfId="2811" priority="1175" operator="lessThan">
      <formula>$C$4</formula>
    </cfRule>
  </conditionalFormatting>
  <conditionalFormatting sqref="AQ28">
    <cfRule type="cellIs" dxfId="2810" priority="1176" operator="lessThan">
      <formula>$C$4</formula>
    </cfRule>
  </conditionalFormatting>
  <conditionalFormatting sqref="AQ29">
    <cfRule type="cellIs" dxfId="2809" priority="1177" operator="lessThan">
      <formula>$C$4</formula>
    </cfRule>
  </conditionalFormatting>
  <conditionalFormatting sqref="AQ30">
    <cfRule type="cellIs" dxfId="2808" priority="1178" operator="lessThan">
      <formula>$C$4</formula>
    </cfRule>
  </conditionalFormatting>
  <conditionalFormatting sqref="AQ31">
    <cfRule type="cellIs" dxfId="2807" priority="1179" operator="lessThan">
      <formula>$C$4</formula>
    </cfRule>
  </conditionalFormatting>
  <conditionalFormatting sqref="AQ32">
    <cfRule type="cellIs" dxfId="2806" priority="1180" operator="lessThan">
      <formula>$C$4</formula>
    </cfRule>
  </conditionalFormatting>
  <conditionalFormatting sqref="AQ33">
    <cfRule type="cellIs" dxfId="2805" priority="1181" operator="lessThan">
      <formula>$C$4</formula>
    </cfRule>
  </conditionalFormatting>
  <conditionalFormatting sqref="AQ34">
    <cfRule type="cellIs" dxfId="2804" priority="1182" operator="lessThan">
      <formula>$C$4</formula>
    </cfRule>
  </conditionalFormatting>
  <conditionalFormatting sqref="AQ35">
    <cfRule type="cellIs" dxfId="2803" priority="1183" operator="lessThan">
      <formula>$C$4</formula>
    </cfRule>
  </conditionalFormatting>
  <conditionalFormatting sqref="AQ36">
    <cfRule type="cellIs" dxfId="2802" priority="1184" operator="lessThan">
      <formula>$C$4</formula>
    </cfRule>
  </conditionalFormatting>
  <conditionalFormatting sqref="AQ37">
    <cfRule type="cellIs" dxfId="2801" priority="1185" operator="lessThan">
      <formula>$C$4</formula>
    </cfRule>
  </conditionalFormatting>
  <conditionalFormatting sqref="AQ38">
    <cfRule type="cellIs" dxfId="2800" priority="1186" operator="lessThan">
      <formula>$C$4</formula>
    </cfRule>
  </conditionalFormatting>
  <conditionalFormatting sqref="AQ39">
    <cfRule type="cellIs" dxfId="2799" priority="1187" operator="lessThan">
      <formula>$C$4</formula>
    </cfRule>
  </conditionalFormatting>
  <conditionalFormatting sqref="AQ40">
    <cfRule type="cellIs" dxfId="2798" priority="1188" operator="lessThan">
      <formula>$C$4</formula>
    </cfRule>
  </conditionalFormatting>
  <conditionalFormatting sqref="AQ41">
    <cfRule type="cellIs" dxfId="2797" priority="1189" operator="lessThan">
      <formula>$C$4</formula>
    </cfRule>
  </conditionalFormatting>
  <conditionalFormatting sqref="AQ42">
    <cfRule type="cellIs" dxfId="2796" priority="1190" operator="lessThan">
      <formula>$C$4</formula>
    </cfRule>
  </conditionalFormatting>
  <conditionalFormatting sqref="AQ43">
    <cfRule type="cellIs" dxfId="2795" priority="1191" operator="lessThan">
      <formula>$C$4</formula>
    </cfRule>
  </conditionalFormatting>
  <conditionalFormatting sqref="AQ44">
    <cfRule type="cellIs" dxfId="2794" priority="1192" operator="lessThan">
      <formula>$C$4</formula>
    </cfRule>
  </conditionalFormatting>
  <conditionalFormatting sqref="AQ45">
    <cfRule type="cellIs" dxfId="2793" priority="1193" operator="lessThan">
      <formula>$C$4</formula>
    </cfRule>
  </conditionalFormatting>
  <conditionalFormatting sqref="AQ46">
    <cfRule type="cellIs" dxfId="2792" priority="1194" operator="lessThan">
      <formula>$C$4</formula>
    </cfRule>
  </conditionalFormatting>
  <conditionalFormatting sqref="AQ47">
    <cfRule type="cellIs" dxfId="2791" priority="1195" operator="lessThan">
      <formula>$C$4</formula>
    </cfRule>
  </conditionalFormatting>
  <conditionalFormatting sqref="AQ48">
    <cfRule type="cellIs" dxfId="2790" priority="1196" operator="lessThan">
      <formula>$C$4</formula>
    </cfRule>
  </conditionalFormatting>
  <conditionalFormatting sqref="AQ49">
    <cfRule type="cellIs" dxfId="2789" priority="1197" operator="lessThan">
      <formula>$C$4</formula>
    </cfRule>
  </conditionalFormatting>
  <conditionalFormatting sqref="AQ50">
    <cfRule type="cellIs" dxfId="2788" priority="1198" operator="lessThan">
      <formula>$C$4</formula>
    </cfRule>
  </conditionalFormatting>
  <conditionalFormatting sqref="AQ51">
    <cfRule type="cellIs" dxfId="2787" priority="1199" operator="lessThan">
      <formula>$C$4</formula>
    </cfRule>
  </conditionalFormatting>
  <conditionalFormatting sqref="AQ52">
    <cfRule type="cellIs" dxfId="2786" priority="1200" operator="lessThan">
      <formula>$C$4</formula>
    </cfRule>
  </conditionalFormatting>
  <conditionalFormatting sqref="AQ53">
    <cfRule type="cellIs" dxfId="2785" priority="1201" operator="lessThan">
      <formula>$C$4</formula>
    </cfRule>
  </conditionalFormatting>
  <conditionalFormatting sqref="AQ54">
    <cfRule type="cellIs" dxfId="2784" priority="1202" operator="lessThan">
      <formula>$C$4</formula>
    </cfRule>
  </conditionalFormatting>
  <conditionalFormatting sqref="AQ55">
    <cfRule type="cellIs" dxfId="2783" priority="1203" operator="lessThan">
      <formula>$C$4</formula>
    </cfRule>
  </conditionalFormatting>
  <conditionalFormatting sqref="AQ56">
    <cfRule type="cellIs" dxfId="2782" priority="1204" operator="lessThan">
      <formula>$C$4</formula>
    </cfRule>
  </conditionalFormatting>
  <conditionalFormatting sqref="AQ57">
    <cfRule type="cellIs" dxfId="2781" priority="1205" operator="lessThan">
      <formula>$C$4</formula>
    </cfRule>
  </conditionalFormatting>
  <conditionalFormatting sqref="AQ58">
    <cfRule type="cellIs" dxfId="2780" priority="1206" operator="lessThan">
      <formula>$C$4</formula>
    </cfRule>
  </conditionalFormatting>
  <conditionalFormatting sqref="AQ59">
    <cfRule type="cellIs" dxfId="2779" priority="1207" operator="lessThan">
      <formula>$C$4</formula>
    </cfRule>
  </conditionalFormatting>
  <conditionalFormatting sqref="AQ60">
    <cfRule type="cellIs" dxfId="2778" priority="1208" operator="lessThan">
      <formula>$C$4</formula>
    </cfRule>
  </conditionalFormatting>
  <conditionalFormatting sqref="AR11">
    <cfRule type="cellIs" dxfId="2777" priority="1209" operator="lessThan">
      <formula>$C$4</formula>
    </cfRule>
  </conditionalFormatting>
  <conditionalFormatting sqref="AR12">
    <cfRule type="cellIs" dxfId="2776" priority="1210" operator="lessThan">
      <formula>$C$4</formula>
    </cfRule>
  </conditionalFormatting>
  <conditionalFormatting sqref="AR13">
    <cfRule type="cellIs" dxfId="2775" priority="1211" operator="lessThan">
      <formula>$C$4</formula>
    </cfRule>
  </conditionalFormatting>
  <conditionalFormatting sqref="AR14">
    <cfRule type="cellIs" dxfId="2774" priority="1212" operator="lessThan">
      <formula>$C$4</formula>
    </cfRule>
  </conditionalFormatting>
  <conditionalFormatting sqref="AR15">
    <cfRule type="cellIs" dxfId="2773" priority="1213" operator="lessThan">
      <formula>$C$4</formula>
    </cfRule>
  </conditionalFormatting>
  <conditionalFormatting sqref="AR16">
    <cfRule type="cellIs" dxfId="2772" priority="1214" operator="lessThan">
      <formula>$C$4</formula>
    </cfRule>
  </conditionalFormatting>
  <conditionalFormatting sqref="AR17">
    <cfRule type="cellIs" dxfId="2771" priority="1215" operator="lessThan">
      <formula>$C$4</formula>
    </cfRule>
  </conditionalFormatting>
  <conditionalFormatting sqref="AR18">
    <cfRule type="cellIs" dxfId="2770" priority="1216" operator="lessThan">
      <formula>$C$4</formula>
    </cfRule>
  </conditionalFormatting>
  <conditionalFormatting sqref="AR19">
    <cfRule type="cellIs" dxfId="2769" priority="1217" operator="lessThan">
      <formula>$C$4</formula>
    </cfRule>
  </conditionalFormatting>
  <conditionalFormatting sqref="AR20">
    <cfRule type="cellIs" dxfId="2768" priority="1218" operator="lessThan">
      <formula>$C$4</formula>
    </cfRule>
  </conditionalFormatting>
  <conditionalFormatting sqref="AR21">
    <cfRule type="cellIs" dxfId="2767" priority="1219" operator="lessThan">
      <formula>$C$4</formula>
    </cfRule>
  </conditionalFormatting>
  <conditionalFormatting sqref="AR22">
    <cfRule type="cellIs" dxfId="2766" priority="1220" operator="lessThan">
      <formula>$C$4</formula>
    </cfRule>
  </conditionalFormatting>
  <conditionalFormatting sqref="AR23">
    <cfRule type="cellIs" dxfId="2765" priority="1221" operator="lessThan">
      <formula>$C$4</formula>
    </cfRule>
  </conditionalFormatting>
  <conditionalFormatting sqref="AR24">
    <cfRule type="cellIs" dxfId="2764" priority="1222" operator="lessThan">
      <formula>$C$4</formula>
    </cfRule>
  </conditionalFormatting>
  <conditionalFormatting sqref="AR25">
    <cfRule type="cellIs" dxfId="2763" priority="1223" operator="lessThan">
      <formula>$C$4</formula>
    </cfRule>
  </conditionalFormatting>
  <conditionalFormatting sqref="AR26">
    <cfRule type="cellIs" dxfId="2762" priority="1224" operator="lessThan">
      <formula>$C$4</formula>
    </cfRule>
  </conditionalFormatting>
  <conditionalFormatting sqref="AR27">
    <cfRule type="cellIs" dxfId="2761" priority="1225" operator="lessThan">
      <formula>$C$4</formula>
    </cfRule>
  </conditionalFormatting>
  <conditionalFormatting sqref="AR28">
    <cfRule type="cellIs" dxfId="2760" priority="1226" operator="lessThan">
      <formula>$C$4</formula>
    </cfRule>
  </conditionalFormatting>
  <conditionalFormatting sqref="AR29">
    <cfRule type="cellIs" dxfId="2759" priority="1227" operator="lessThan">
      <formula>$C$4</formula>
    </cfRule>
  </conditionalFormatting>
  <conditionalFormatting sqref="AR30">
    <cfRule type="cellIs" dxfId="2758" priority="1228" operator="lessThan">
      <formula>$C$4</formula>
    </cfRule>
  </conditionalFormatting>
  <conditionalFormatting sqref="AR31">
    <cfRule type="cellIs" dxfId="2757" priority="1229" operator="lessThan">
      <formula>$C$4</formula>
    </cfRule>
  </conditionalFormatting>
  <conditionalFormatting sqref="AR32">
    <cfRule type="cellIs" dxfId="2756" priority="1230" operator="lessThan">
      <formula>$C$4</formula>
    </cfRule>
  </conditionalFormatting>
  <conditionalFormatting sqref="AR33">
    <cfRule type="cellIs" dxfId="2755" priority="1231" operator="lessThan">
      <formula>$C$4</formula>
    </cfRule>
  </conditionalFormatting>
  <conditionalFormatting sqref="AR34">
    <cfRule type="cellIs" dxfId="2754" priority="1232" operator="lessThan">
      <formula>$C$4</formula>
    </cfRule>
  </conditionalFormatting>
  <conditionalFormatting sqref="AR35">
    <cfRule type="cellIs" dxfId="2753" priority="1233" operator="lessThan">
      <formula>$C$4</formula>
    </cfRule>
  </conditionalFormatting>
  <conditionalFormatting sqref="AR36">
    <cfRule type="cellIs" dxfId="2752" priority="1234" operator="lessThan">
      <formula>$C$4</formula>
    </cfRule>
  </conditionalFormatting>
  <conditionalFormatting sqref="AR37">
    <cfRule type="cellIs" dxfId="2751" priority="1235" operator="lessThan">
      <formula>$C$4</formula>
    </cfRule>
  </conditionalFormatting>
  <conditionalFormatting sqref="AR38">
    <cfRule type="cellIs" dxfId="2750" priority="1236" operator="lessThan">
      <formula>$C$4</formula>
    </cfRule>
  </conditionalFormatting>
  <conditionalFormatting sqref="AR39">
    <cfRule type="cellIs" dxfId="2749" priority="1237" operator="lessThan">
      <formula>$C$4</formula>
    </cfRule>
  </conditionalFormatting>
  <conditionalFormatting sqref="AR40">
    <cfRule type="cellIs" dxfId="2748" priority="1238" operator="lessThan">
      <formula>$C$4</formula>
    </cfRule>
  </conditionalFormatting>
  <conditionalFormatting sqref="AR41">
    <cfRule type="cellIs" dxfId="2747" priority="1239" operator="lessThan">
      <formula>$C$4</formula>
    </cfRule>
  </conditionalFormatting>
  <conditionalFormatting sqref="AR42">
    <cfRule type="cellIs" dxfId="2746" priority="1240" operator="lessThan">
      <formula>$C$4</formula>
    </cfRule>
  </conditionalFormatting>
  <conditionalFormatting sqref="AR43">
    <cfRule type="cellIs" dxfId="2745" priority="1241" operator="lessThan">
      <formula>$C$4</formula>
    </cfRule>
  </conditionalFormatting>
  <conditionalFormatting sqref="AR44">
    <cfRule type="cellIs" dxfId="2744" priority="1242" operator="lessThan">
      <formula>$C$4</formula>
    </cfRule>
  </conditionalFormatting>
  <conditionalFormatting sqref="AR45">
    <cfRule type="cellIs" dxfId="2743" priority="1243" operator="lessThan">
      <formula>$C$4</formula>
    </cfRule>
  </conditionalFormatting>
  <conditionalFormatting sqref="AR46">
    <cfRule type="cellIs" dxfId="2742" priority="1244" operator="lessThan">
      <formula>$C$4</formula>
    </cfRule>
  </conditionalFormatting>
  <conditionalFormatting sqref="AR47">
    <cfRule type="cellIs" dxfId="2741" priority="1245" operator="lessThan">
      <formula>$C$4</formula>
    </cfRule>
  </conditionalFormatting>
  <conditionalFormatting sqref="AR48">
    <cfRule type="cellIs" dxfId="2740" priority="1246" operator="lessThan">
      <formula>$C$4</formula>
    </cfRule>
  </conditionalFormatting>
  <conditionalFormatting sqref="AR49">
    <cfRule type="cellIs" dxfId="2739" priority="1247" operator="lessThan">
      <formula>$C$4</formula>
    </cfRule>
  </conditionalFormatting>
  <conditionalFormatting sqref="AR50">
    <cfRule type="cellIs" dxfId="2738" priority="1248" operator="lessThan">
      <formula>$C$4</formula>
    </cfRule>
  </conditionalFormatting>
  <conditionalFormatting sqref="AR51">
    <cfRule type="cellIs" dxfId="2737" priority="1249" operator="lessThan">
      <formula>$C$4</formula>
    </cfRule>
  </conditionalFormatting>
  <conditionalFormatting sqref="AR52">
    <cfRule type="cellIs" dxfId="2736" priority="1250" operator="lessThan">
      <formula>$C$4</formula>
    </cfRule>
  </conditionalFormatting>
  <conditionalFormatting sqref="AR53">
    <cfRule type="cellIs" dxfId="2735" priority="1251" operator="lessThan">
      <formula>$C$4</formula>
    </cfRule>
  </conditionalFormatting>
  <conditionalFormatting sqref="AR54">
    <cfRule type="cellIs" dxfId="2734" priority="1252" operator="lessThan">
      <formula>$C$4</formula>
    </cfRule>
  </conditionalFormatting>
  <conditionalFormatting sqref="AR55">
    <cfRule type="cellIs" dxfId="2733" priority="1253" operator="lessThan">
      <formula>$C$4</formula>
    </cfRule>
  </conditionalFormatting>
  <conditionalFormatting sqref="AR56">
    <cfRule type="cellIs" dxfId="2732" priority="1254" operator="lessThan">
      <formula>$C$4</formula>
    </cfRule>
  </conditionalFormatting>
  <conditionalFormatting sqref="AR57">
    <cfRule type="cellIs" dxfId="2731" priority="1255" operator="lessThan">
      <formula>$C$4</formula>
    </cfRule>
  </conditionalFormatting>
  <conditionalFormatting sqref="AR58">
    <cfRule type="cellIs" dxfId="2730" priority="1256" operator="lessThan">
      <formula>$C$4</formula>
    </cfRule>
  </conditionalFormatting>
  <conditionalFormatting sqref="AR59">
    <cfRule type="cellIs" dxfId="2729" priority="1257" operator="lessThan">
      <formula>$C$4</formula>
    </cfRule>
  </conditionalFormatting>
  <conditionalFormatting sqref="AR60">
    <cfRule type="cellIs" dxfId="2728" priority="1258" operator="lessThan">
      <formula>$C$4</formula>
    </cfRule>
  </conditionalFormatting>
  <conditionalFormatting sqref="AS11">
    <cfRule type="cellIs" dxfId="2727" priority="1259" operator="lessThan">
      <formula>$C$4</formula>
    </cfRule>
  </conditionalFormatting>
  <conditionalFormatting sqref="AS12">
    <cfRule type="cellIs" dxfId="2726" priority="1260" operator="lessThan">
      <formula>$C$4</formula>
    </cfRule>
  </conditionalFormatting>
  <conditionalFormatting sqref="AS13">
    <cfRule type="cellIs" dxfId="2725" priority="1261" operator="lessThan">
      <formula>$C$4</formula>
    </cfRule>
  </conditionalFormatting>
  <conditionalFormatting sqref="AS14">
    <cfRule type="cellIs" dxfId="2724" priority="1262" operator="lessThan">
      <formula>$C$4</formula>
    </cfRule>
  </conditionalFormatting>
  <conditionalFormatting sqref="AS15">
    <cfRule type="cellIs" dxfId="2723" priority="1263" operator="lessThan">
      <formula>$C$4</formula>
    </cfRule>
  </conditionalFormatting>
  <conditionalFormatting sqref="AS16">
    <cfRule type="cellIs" dxfId="2722" priority="1264" operator="lessThan">
      <formula>$C$4</formula>
    </cfRule>
  </conditionalFormatting>
  <conditionalFormatting sqref="AS17">
    <cfRule type="cellIs" dxfId="2721" priority="1265" operator="lessThan">
      <formula>$C$4</formula>
    </cfRule>
  </conditionalFormatting>
  <conditionalFormatting sqref="AS18">
    <cfRule type="cellIs" dxfId="2720" priority="1266" operator="lessThan">
      <formula>$C$4</formula>
    </cfRule>
  </conditionalFormatting>
  <conditionalFormatting sqref="AS19">
    <cfRule type="cellIs" dxfId="2719" priority="1267" operator="lessThan">
      <formula>$C$4</formula>
    </cfRule>
  </conditionalFormatting>
  <conditionalFormatting sqref="AS20">
    <cfRule type="cellIs" dxfId="2718" priority="1268" operator="lessThan">
      <formula>$C$4</formula>
    </cfRule>
  </conditionalFormatting>
  <conditionalFormatting sqref="AS21">
    <cfRule type="cellIs" dxfId="2717" priority="1269" operator="lessThan">
      <formula>$C$4</formula>
    </cfRule>
  </conditionalFormatting>
  <conditionalFormatting sqref="AS22">
    <cfRule type="cellIs" dxfId="2716" priority="1270" operator="lessThan">
      <formula>$C$4</formula>
    </cfRule>
  </conditionalFormatting>
  <conditionalFormatting sqref="AS23">
    <cfRule type="cellIs" dxfId="2715" priority="1271" operator="lessThan">
      <formula>$C$4</formula>
    </cfRule>
  </conditionalFormatting>
  <conditionalFormatting sqref="AS24">
    <cfRule type="cellIs" dxfId="2714" priority="1272" operator="lessThan">
      <formula>$C$4</formula>
    </cfRule>
  </conditionalFormatting>
  <conditionalFormatting sqref="AS25">
    <cfRule type="cellIs" dxfId="2713" priority="1273" operator="lessThan">
      <formula>$C$4</formula>
    </cfRule>
  </conditionalFormatting>
  <conditionalFormatting sqref="AS26">
    <cfRule type="cellIs" dxfId="2712" priority="1274" operator="lessThan">
      <formula>$C$4</formula>
    </cfRule>
  </conditionalFormatting>
  <conditionalFormatting sqref="AS27">
    <cfRule type="cellIs" dxfId="2711" priority="1275" operator="lessThan">
      <formula>$C$4</formula>
    </cfRule>
  </conditionalFormatting>
  <conditionalFormatting sqref="AS28">
    <cfRule type="cellIs" dxfId="2710" priority="1276" operator="lessThan">
      <formula>$C$4</formula>
    </cfRule>
  </conditionalFormatting>
  <conditionalFormatting sqref="AS29">
    <cfRule type="cellIs" dxfId="2709" priority="1277" operator="lessThan">
      <formula>$C$4</formula>
    </cfRule>
  </conditionalFormatting>
  <conditionalFormatting sqref="AS30">
    <cfRule type="cellIs" dxfId="2708" priority="1278" operator="lessThan">
      <formula>$C$4</formula>
    </cfRule>
  </conditionalFormatting>
  <conditionalFormatting sqref="AS31">
    <cfRule type="cellIs" dxfId="2707" priority="1279" operator="lessThan">
      <formula>$C$4</formula>
    </cfRule>
  </conditionalFormatting>
  <conditionalFormatting sqref="AS32">
    <cfRule type="cellIs" dxfId="2706" priority="1280" operator="lessThan">
      <formula>$C$4</formula>
    </cfRule>
  </conditionalFormatting>
  <conditionalFormatting sqref="AS33">
    <cfRule type="cellIs" dxfId="2705" priority="1281" operator="lessThan">
      <formula>$C$4</formula>
    </cfRule>
  </conditionalFormatting>
  <conditionalFormatting sqref="AS34">
    <cfRule type="cellIs" dxfId="2704" priority="1282" operator="lessThan">
      <formula>$C$4</formula>
    </cfRule>
  </conditionalFormatting>
  <conditionalFormatting sqref="AS35">
    <cfRule type="cellIs" dxfId="2703" priority="1283" operator="lessThan">
      <formula>$C$4</formula>
    </cfRule>
  </conditionalFormatting>
  <conditionalFormatting sqref="AS36">
    <cfRule type="cellIs" dxfId="2702" priority="1284" operator="lessThan">
      <formula>$C$4</formula>
    </cfRule>
  </conditionalFormatting>
  <conditionalFormatting sqref="AS37">
    <cfRule type="cellIs" dxfId="2701" priority="1285" operator="lessThan">
      <formula>$C$4</formula>
    </cfRule>
  </conditionalFormatting>
  <conditionalFormatting sqref="AS38">
    <cfRule type="cellIs" dxfId="2700" priority="1286" operator="lessThan">
      <formula>$C$4</formula>
    </cfRule>
  </conditionalFormatting>
  <conditionalFormatting sqref="AS39">
    <cfRule type="cellIs" dxfId="2699" priority="1287" operator="lessThan">
      <formula>$C$4</formula>
    </cfRule>
  </conditionalFormatting>
  <conditionalFormatting sqref="AS40">
    <cfRule type="cellIs" dxfId="2698" priority="1288" operator="lessThan">
      <formula>$C$4</formula>
    </cfRule>
  </conditionalFormatting>
  <conditionalFormatting sqref="AS41">
    <cfRule type="cellIs" dxfId="2697" priority="1289" operator="lessThan">
      <formula>$C$4</formula>
    </cfRule>
  </conditionalFormatting>
  <conditionalFormatting sqref="AS42">
    <cfRule type="cellIs" dxfId="2696" priority="1290" operator="lessThan">
      <formula>$C$4</formula>
    </cfRule>
  </conditionalFormatting>
  <conditionalFormatting sqref="AS43">
    <cfRule type="cellIs" dxfId="2695" priority="1291" operator="lessThan">
      <formula>$C$4</formula>
    </cfRule>
  </conditionalFormatting>
  <conditionalFormatting sqref="AS44">
    <cfRule type="cellIs" dxfId="2694" priority="1292" operator="lessThan">
      <formula>$C$4</formula>
    </cfRule>
  </conditionalFormatting>
  <conditionalFormatting sqref="AS45">
    <cfRule type="cellIs" dxfId="2693" priority="1293" operator="lessThan">
      <formula>$C$4</formula>
    </cfRule>
  </conditionalFormatting>
  <conditionalFormatting sqref="AS46">
    <cfRule type="cellIs" dxfId="2692" priority="1294" operator="lessThan">
      <formula>$C$4</formula>
    </cfRule>
  </conditionalFormatting>
  <conditionalFormatting sqref="AS47">
    <cfRule type="cellIs" dxfId="2691" priority="1295" operator="lessThan">
      <formula>$C$4</formula>
    </cfRule>
  </conditionalFormatting>
  <conditionalFormatting sqref="AS48">
    <cfRule type="cellIs" dxfId="2690" priority="1296" operator="lessThan">
      <formula>$C$4</formula>
    </cfRule>
  </conditionalFormatting>
  <conditionalFormatting sqref="AS49">
    <cfRule type="cellIs" dxfId="2689" priority="1297" operator="lessThan">
      <formula>$C$4</formula>
    </cfRule>
  </conditionalFormatting>
  <conditionalFormatting sqref="AS50">
    <cfRule type="cellIs" dxfId="2688" priority="1298" operator="lessThan">
      <formula>$C$4</formula>
    </cfRule>
  </conditionalFormatting>
  <conditionalFormatting sqref="AS51">
    <cfRule type="cellIs" dxfId="2687" priority="1299" operator="lessThan">
      <formula>$C$4</formula>
    </cfRule>
  </conditionalFormatting>
  <conditionalFormatting sqref="AS52">
    <cfRule type="cellIs" dxfId="2686" priority="1300" operator="lessThan">
      <formula>$C$4</formula>
    </cfRule>
  </conditionalFormatting>
  <conditionalFormatting sqref="AS53">
    <cfRule type="cellIs" dxfId="2685" priority="1301" operator="lessThan">
      <formula>$C$4</formula>
    </cfRule>
  </conditionalFormatting>
  <conditionalFormatting sqref="AS54">
    <cfRule type="cellIs" dxfId="2684" priority="1302" operator="lessThan">
      <formula>$C$4</formula>
    </cfRule>
  </conditionalFormatting>
  <conditionalFormatting sqref="AS55">
    <cfRule type="cellIs" dxfId="2683" priority="1303" operator="lessThan">
      <formula>$C$4</formula>
    </cfRule>
  </conditionalFormatting>
  <conditionalFormatting sqref="AS56">
    <cfRule type="cellIs" dxfId="2682" priority="1304" operator="lessThan">
      <formula>$C$4</formula>
    </cfRule>
  </conditionalFormatting>
  <conditionalFormatting sqref="AS57">
    <cfRule type="cellIs" dxfId="2681" priority="1305" operator="lessThan">
      <formula>$C$4</formula>
    </cfRule>
  </conditionalFormatting>
  <conditionalFormatting sqref="AS58">
    <cfRule type="cellIs" dxfId="2680" priority="1306" operator="lessThan">
      <formula>$C$4</formula>
    </cfRule>
  </conditionalFormatting>
  <conditionalFormatting sqref="AS59">
    <cfRule type="cellIs" dxfId="2679" priority="1307" operator="lessThan">
      <formula>$C$4</formula>
    </cfRule>
  </conditionalFormatting>
  <conditionalFormatting sqref="AS60">
    <cfRule type="cellIs" dxfId="2678" priority="1308" operator="lessThan">
      <formula>$C$4</formula>
    </cfRule>
  </conditionalFormatting>
  <conditionalFormatting sqref="AT11">
    <cfRule type="cellIs" dxfId="2677" priority="1309" operator="lessThan">
      <formula>$C$4</formula>
    </cfRule>
  </conditionalFormatting>
  <conditionalFormatting sqref="AT12">
    <cfRule type="cellIs" dxfId="2676" priority="1310" operator="lessThan">
      <formula>$C$4</formula>
    </cfRule>
  </conditionalFormatting>
  <conditionalFormatting sqref="AT13">
    <cfRule type="cellIs" dxfId="2675" priority="1311" operator="lessThan">
      <formula>$C$4</formula>
    </cfRule>
  </conditionalFormatting>
  <conditionalFormatting sqref="AT14">
    <cfRule type="cellIs" dxfId="2674" priority="1312" operator="lessThan">
      <formula>$C$4</formula>
    </cfRule>
  </conditionalFormatting>
  <conditionalFormatting sqref="AT15">
    <cfRule type="cellIs" dxfId="2673" priority="1313" operator="lessThan">
      <formula>$C$4</formula>
    </cfRule>
  </conditionalFormatting>
  <conditionalFormatting sqref="AT16">
    <cfRule type="cellIs" dxfId="2672" priority="1314" operator="lessThan">
      <formula>$C$4</formula>
    </cfRule>
  </conditionalFormatting>
  <conditionalFormatting sqref="AT17">
    <cfRule type="cellIs" dxfId="2671" priority="1315" operator="lessThan">
      <formula>$C$4</formula>
    </cfRule>
  </conditionalFormatting>
  <conditionalFormatting sqref="AT18">
    <cfRule type="cellIs" dxfId="2670" priority="1316" operator="lessThan">
      <formula>$C$4</formula>
    </cfRule>
  </conditionalFormatting>
  <conditionalFormatting sqref="AT19">
    <cfRule type="cellIs" dxfId="2669" priority="1317" operator="lessThan">
      <formula>$C$4</formula>
    </cfRule>
  </conditionalFormatting>
  <conditionalFormatting sqref="AT20">
    <cfRule type="cellIs" dxfId="2668" priority="1318" operator="lessThan">
      <formula>$C$4</formula>
    </cfRule>
  </conditionalFormatting>
  <conditionalFormatting sqref="AT21">
    <cfRule type="cellIs" dxfId="2667" priority="1319" operator="lessThan">
      <formula>$C$4</formula>
    </cfRule>
  </conditionalFormatting>
  <conditionalFormatting sqref="AT22">
    <cfRule type="cellIs" dxfId="2666" priority="1320" operator="lessThan">
      <formula>$C$4</formula>
    </cfRule>
  </conditionalFormatting>
  <conditionalFormatting sqref="AT23">
    <cfRule type="cellIs" dxfId="2665" priority="1321" operator="lessThan">
      <formula>$C$4</formula>
    </cfRule>
  </conditionalFormatting>
  <conditionalFormatting sqref="AT24">
    <cfRule type="cellIs" dxfId="2664" priority="1322" operator="lessThan">
      <formula>$C$4</formula>
    </cfRule>
  </conditionalFormatting>
  <conditionalFormatting sqref="AT25">
    <cfRule type="cellIs" dxfId="2663" priority="1323" operator="lessThan">
      <formula>$C$4</formula>
    </cfRule>
  </conditionalFormatting>
  <conditionalFormatting sqref="AT26">
    <cfRule type="cellIs" dxfId="2662" priority="1324" operator="lessThan">
      <formula>$C$4</formula>
    </cfRule>
  </conditionalFormatting>
  <conditionalFormatting sqref="AT27">
    <cfRule type="cellIs" dxfId="2661" priority="1325" operator="lessThan">
      <formula>$C$4</formula>
    </cfRule>
  </conditionalFormatting>
  <conditionalFormatting sqref="AT28">
    <cfRule type="cellIs" dxfId="2660" priority="1326" operator="lessThan">
      <formula>$C$4</formula>
    </cfRule>
  </conditionalFormatting>
  <conditionalFormatting sqref="AT29">
    <cfRule type="cellIs" dxfId="2659" priority="1327" operator="lessThan">
      <formula>$C$4</formula>
    </cfRule>
  </conditionalFormatting>
  <conditionalFormatting sqref="AT30">
    <cfRule type="cellIs" dxfId="2658" priority="1328" operator="lessThan">
      <formula>$C$4</formula>
    </cfRule>
  </conditionalFormatting>
  <conditionalFormatting sqref="AT31">
    <cfRule type="cellIs" dxfId="2657" priority="1329" operator="lessThan">
      <formula>$C$4</formula>
    </cfRule>
  </conditionalFormatting>
  <conditionalFormatting sqref="AT32">
    <cfRule type="cellIs" dxfId="2656" priority="1330" operator="lessThan">
      <formula>$C$4</formula>
    </cfRule>
  </conditionalFormatting>
  <conditionalFormatting sqref="AT33">
    <cfRule type="cellIs" dxfId="2655" priority="1331" operator="lessThan">
      <formula>$C$4</formula>
    </cfRule>
  </conditionalFormatting>
  <conditionalFormatting sqref="AT34">
    <cfRule type="cellIs" dxfId="2654" priority="1332" operator="lessThan">
      <formula>$C$4</formula>
    </cfRule>
  </conditionalFormatting>
  <conditionalFormatting sqref="AT35">
    <cfRule type="cellIs" dxfId="2653" priority="1333" operator="lessThan">
      <formula>$C$4</formula>
    </cfRule>
  </conditionalFormatting>
  <conditionalFormatting sqref="AT36">
    <cfRule type="cellIs" dxfId="2652" priority="1334" operator="lessThan">
      <formula>$C$4</formula>
    </cfRule>
  </conditionalFormatting>
  <conditionalFormatting sqref="AT37">
    <cfRule type="cellIs" dxfId="2651" priority="1335" operator="lessThan">
      <formula>$C$4</formula>
    </cfRule>
  </conditionalFormatting>
  <conditionalFormatting sqref="AT38">
    <cfRule type="cellIs" dxfId="2650" priority="1336" operator="lessThan">
      <formula>$C$4</formula>
    </cfRule>
  </conditionalFormatting>
  <conditionalFormatting sqref="AT39">
    <cfRule type="cellIs" dxfId="2649" priority="1337" operator="lessThan">
      <formula>$C$4</formula>
    </cfRule>
  </conditionalFormatting>
  <conditionalFormatting sqref="AT40">
    <cfRule type="cellIs" dxfId="2648" priority="1338" operator="lessThan">
      <formula>$C$4</formula>
    </cfRule>
  </conditionalFormatting>
  <conditionalFormatting sqref="AT41">
    <cfRule type="cellIs" dxfId="2647" priority="1339" operator="lessThan">
      <formula>$C$4</formula>
    </cfRule>
  </conditionalFormatting>
  <conditionalFormatting sqref="AT42">
    <cfRule type="cellIs" dxfId="2646" priority="1340" operator="lessThan">
      <formula>$C$4</formula>
    </cfRule>
  </conditionalFormatting>
  <conditionalFormatting sqref="AT43">
    <cfRule type="cellIs" dxfId="2645" priority="1341" operator="lessThan">
      <formula>$C$4</formula>
    </cfRule>
  </conditionalFormatting>
  <conditionalFormatting sqref="AT44">
    <cfRule type="cellIs" dxfId="2644" priority="1342" operator="lessThan">
      <formula>$C$4</formula>
    </cfRule>
  </conditionalFormatting>
  <conditionalFormatting sqref="AT45">
    <cfRule type="cellIs" dxfId="2643" priority="1343" operator="lessThan">
      <formula>$C$4</formula>
    </cfRule>
  </conditionalFormatting>
  <conditionalFormatting sqref="AT46">
    <cfRule type="cellIs" dxfId="2642" priority="1344" operator="lessThan">
      <formula>$C$4</formula>
    </cfRule>
  </conditionalFormatting>
  <conditionalFormatting sqref="AT47">
    <cfRule type="cellIs" dxfId="2641" priority="1345" operator="lessThan">
      <formula>$C$4</formula>
    </cfRule>
  </conditionalFormatting>
  <conditionalFormatting sqref="AT48">
    <cfRule type="cellIs" dxfId="2640" priority="1346" operator="lessThan">
      <formula>$C$4</formula>
    </cfRule>
  </conditionalFormatting>
  <conditionalFormatting sqref="AT49">
    <cfRule type="cellIs" dxfId="2639" priority="1347" operator="lessThan">
      <formula>$C$4</formula>
    </cfRule>
  </conditionalFormatting>
  <conditionalFormatting sqref="AT50">
    <cfRule type="cellIs" dxfId="2638" priority="1348" operator="lessThan">
      <formula>$C$4</formula>
    </cfRule>
  </conditionalFormatting>
  <conditionalFormatting sqref="AT51">
    <cfRule type="cellIs" dxfId="2637" priority="1349" operator="lessThan">
      <formula>$C$4</formula>
    </cfRule>
  </conditionalFormatting>
  <conditionalFormatting sqref="AT52">
    <cfRule type="cellIs" dxfId="2636" priority="1350" operator="lessThan">
      <formula>$C$4</formula>
    </cfRule>
  </conditionalFormatting>
  <conditionalFormatting sqref="AT53">
    <cfRule type="cellIs" dxfId="2635" priority="1351" operator="lessThan">
      <formula>$C$4</formula>
    </cfRule>
  </conditionalFormatting>
  <conditionalFormatting sqref="AT54">
    <cfRule type="cellIs" dxfId="2634" priority="1352" operator="lessThan">
      <formula>$C$4</formula>
    </cfRule>
  </conditionalFormatting>
  <conditionalFormatting sqref="AT55">
    <cfRule type="cellIs" dxfId="2633" priority="1353" operator="lessThan">
      <formula>$C$4</formula>
    </cfRule>
  </conditionalFormatting>
  <conditionalFormatting sqref="AT56">
    <cfRule type="cellIs" dxfId="2632" priority="1354" operator="lessThan">
      <formula>$C$4</formula>
    </cfRule>
  </conditionalFormatting>
  <conditionalFormatting sqref="AT57">
    <cfRule type="cellIs" dxfId="2631" priority="1355" operator="lessThan">
      <formula>$C$4</formula>
    </cfRule>
  </conditionalFormatting>
  <conditionalFormatting sqref="AT58">
    <cfRule type="cellIs" dxfId="2630" priority="1356" operator="lessThan">
      <formula>$C$4</formula>
    </cfRule>
  </conditionalFormatting>
  <conditionalFormatting sqref="AT59">
    <cfRule type="cellIs" dxfId="2629" priority="1357" operator="lessThan">
      <formula>$C$4</formula>
    </cfRule>
  </conditionalFormatting>
  <conditionalFormatting sqref="AT60">
    <cfRule type="cellIs" dxfId="2628" priority="1358" operator="lessThan">
      <formula>$C$4</formula>
    </cfRule>
  </conditionalFormatting>
  <conditionalFormatting sqref="AU11">
    <cfRule type="cellIs" dxfId="2627" priority="1359" operator="lessThan">
      <formula>$C$4</formula>
    </cfRule>
  </conditionalFormatting>
  <conditionalFormatting sqref="AU12">
    <cfRule type="cellIs" dxfId="2626" priority="1360" operator="lessThan">
      <formula>$C$4</formula>
    </cfRule>
  </conditionalFormatting>
  <conditionalFormatting sqref="AU13">
    <cfRule type="cellIs" dxfId="2625" priority="1361" operator="lessThan">
      <formula>$C$4</formula>
    </cfRule>
  </conditionalFormatting>
  <conditionalFormatting sqref="AU14">
    <cfRule type="cellIs" dxfId="2624" priority="1362" operator="lessThan">
      <formula>$C$4</formula>
    </cfRule>
  </conditionalFormatting>
  <conditionalFormatting sqref="AU15">
    <cfRule type="cellIs" dxfId="2623" priority="1363" operator="lessThan">
      <formula>$C$4</formula>
    </cfRule>
  </conditionalFormatting>
  <conditionalFormatting sqref="AU16">
    <cfRule type="cellIs" dxfId="2622" priority="1364" operator="lessThan">
      <formula>$C$4</formula>
    </cfRule>
  </conditionalFormatting>
  <conditionalFormatting sqref="AU17">
    <cfRule type="cellIs" dxfId="2621" priority="1365" operator="lessThan">
      <formula>$C$4</formula>
    </cfRule>
  </conditionalFormatting>
  <conditionalFormatting sqref="AU18">
    <cfRule type="cellIs" dxfId="2620" priority="1366" operator="lessThan">
      <formula>$C$4</formula>
    </cfRule>
  </conditionalFormatting>
  <conditionalFormatting sqref="AU19">
    <cfRule type="cellIs" dxfId="2619" priority="1367" operator="lessThan">
      <formula>$C$4</formula>
    </cfRule>
  </conditionalFormatting>
  <conditionalFormatting sqref="AU20">
    <cfRule type="cellIs" dxfId="2618" priority="1368" operator="lessThan">
      <formula>$C$4</formula>
    </cfRule>
  </conditionalFormatting>
  <conditionalFormatting sqref="AU21">
    <cfRule type="cellIs" dxfId="2617" priority="1369" operator="lessThan">
      <formula>$C$4</formula>
    </cfRule>
  </conditionalFormatting>
  <conditionalFormatting sqref="AU22">
    <cfRule type="cellIs" dxfId="2616" priority="1370" operator="lessThan">
      <formula>$C$4</formula>
    </cfRule>
  </conditionalFormatting>
  <conditionalFormatting sqref="AU23">
    <cfRule type="cellIs" dxfId="2615" priority="1371" operator="lessThan">
      <formula>$C$4</formula>
    </cfRule>
  </conditionalFormatting>
  <conditionalFormatting sqref="AU24">
    <cfRule type="cellIs" dxfId="2614" priority="1372" operator="lessThan">
      <formula>$C$4</formula>
    </cfRule>
  </conditionalFormatting>
  <conditionalFormatting sqref="AU25">
    <cfRule type="cellIs" dxfId="2613" priority="1373" operator="lessThan">
      <formula>$C$4</formula>
    </cfRule>
  </conditionalFormatting>
  <conditionalFormatting sqref="AU26">
    <cfRule type="cellIs" dxfId="2612" priority="1374" operator="lessThan">
      <formula>$C$4</formula>
    </cfRule>
  </conditionalFormatting>
  <conditionalFormatting sqref="AU27">
    <cfRule type="cellIs" dxfId="2611" priority="1375" operator="lessThan">
      <formula>$C$4</formula>
    </cfRule>
  </conditionalFormatting>
  <conditionalFormatting sqref="AU28">
    <cfRule type="cellIs" dxfId="2610" priority="1376" operator="lessThan">
      <formula>$C$4</formula>
    </cfRule>
  </conditionalFormatting>
  <conditionalFormatting sqref="AU29">
    <cfRule type="cellIs" dxfId="2609" priority="1377" operator="lessThan">
      <formula>$C$4</formula>
    </cfRule>
  </conditionalFormatting>
  <conditionalFormatting sqref="AU30">
    <cfRule type="cellIs" dxfId="2608" priority="1378" operator="lessThan">
      <formula>$C$4</formula>
    </cfRule>
  </conditionalFormatting>
  <conditionalFormatting sqref="AU31">
    <cfRule type="cellIs" dxfId="2607" priority="1379" operator="lessThan">
      <formula>$C$4</formula>
    </cfRule>
  </conditionalFormatting>
  <conditionalFormatting sqref="AU32">
    <cfRule type="cellIs" dxfId="2606" priority="1380" operator="lessThan">
      <formula>$C$4</formula>
    </cfRule>
  </conditionalFormatting>
  <conditionalFormatting sqref="AU33">
    <cfRule type="cellIs" dxfId="2605" priority="1381" operator="lessThan">
      <formula>$C$4</formula>
    </cfRule>
  </conditionalFormatting>
  <conditionalFormatting sqref="AU34">
    <cfRule type="cellIs" dxfId="2604" priority="1382" operator="lessThan">
      <formula>$C$4</formula>
    </cfRule>
  </conditionalFormatting>
  <conditionalFormatting sqref="AU35">
    <cfRule type="cellIs" dxfId="2603" priority="1383" operator="lessThan">
      <formula>$C$4</formula>
    </cfRule>
  </conditionalFormatting>
  <conditionalFormatting sqref="AU36">
    <cfRule type="cellIs" dxfId="2602" priority="1384" operator="lessThan">
      <formula>$C$4</formula>
    </cfRule>
  </conditionalFormatting>
  <conditionalFormatting sqref="AU37">
    <cfRule type="cellIs" dxfId="2601" priority="1385" operator="lessThan">
      <formula>$C$4</formula>
    </cfRule>
  </conditionalFormatting>
  <conditionalFormatting sqref="AU38">
    <cfRule type="cellIs" dxfId="2600" priority="1386" operator="lessThan">
      <formula>$C$4</formula>
    </cfRule>
  </conditionalFormatting>
  <conditionalFormatting sqref="AU39">
    <cfRule type="cellIs" dxfId="2599" priority="1387" operator="lessThan">
      <formula>$C$4</formula>
    </cfRule>
  </conditionalFormatting>
  <conditionalFormatting sqref="AU40">
    <cfRule type="cellIs" dxfId="2598" priority="1388" operator="lessThan">
      <formula>$C$4</formula>
    </cfRule>
  </conditionalFormatting>
  <conditionalFormatting sqref="AU41">
    <cfRule type="cellIs" dxfId="2597" priority="1389" operator="lessThan">
      <formula>$C$4</formula>
    </cfRule>
  </conditionalFormatting>
  <conditionalFormatting sqref="AU42">
    <cfRule type="cellIs" dxfId="2596" priority="1390" operator="lessThan">
      <formula>$C$4</formula>
    </cfRule>
  </conditionalFormatting>
  <conditionalFormatting sqref="AU43">
    <cfRule type="cellIs" dxfId="2595" priority="1391" operator="lessThan">
      <formula>$C$4</formula>
    </cfRule>
  </conditionalFormatting>
  <conditionalFormatting sqref="AU44">
    <cfRule type="cellIs" dxfId="2594" priority="1392" operator="lessThan">
      <formula>$C$4</formula>
    </cfRule>
  </conditionalFormatting>
  <conditionalFormatting sqref="AU45">
    <cfRule type="cellIs" dxfId="2593" priority="1393" operator="lessThan">
      <formula>$C$4</formula>
    </cfRule>
  </conditionalFormatting>
  <conditionalFormatting sqref="AU46">
    <cfRule type="cellIs" dxfId="2592" priority="1394" operator="lessThan">
      <formula>$C$4</formula>
    </cfRule>
  </conditionalFormatting>
  <conditionalFormatting sqref="AU47">
    <cfRule type="cellIs" dxfId="2591" priority="1395" operator="lessThan">
      <formula>$C$4</formula>
    </cfRule>
  </conditionalFormatting>
  <conditionalFormatting sqref="AU48">
    <cfRule type="cellIs" dxfId="2590" priority="1396" operator="lessThan">
      <formula>$C$4</formula>
    </cfRule>
  </conditionalFormatting>
  <conditionalFormatting sqref="AU49">
    <cfRule type="cellIs" dxfId="2589" priority="1397" operator="lessThan">
      <formula>$C$4</formula>
    </cfRule>
  </conditionalFormatting>
  <conditionalFormatting sqref="AU50">
    <cfRule type="cellIs" dxfId="2588" priority="1398" operator="lessThan">
      <formula>$C$4</formula>
    </cfRule>
  </conditionalFormatting>
  <conditionalFormatting sqref="AU51">
    <cfRule type="cellIs" dxfId="2587" priority="1399" operator="lessThan">
      <formula>$C$4</formula>
    </cfRule>
  </conditionalFormatting>
  <conditionalFormatting sqref="AU52">
    <cfRule type="cellIs" dxfId="2586" priority="1400" operator="lessThan">
      <formula>$C$4</formula>
    </cfRule>
  </conditionalFormatting>
  <conditionalFormatting sqref="AU53">
    <cfRule type="cellIs" dxfId="2585" priority="1401" operator="lessThan">
      <formula>$C$4</formula>
    </cfRule>
  </conditionalFormatting>
  <conditionalFormatting sqref="AU54">
    <cfRule type="cellIs" dxfId="2584" priority="1402" operator="lessThan">
      <formula>$C$4</formula>
    </cfRule>
  </conditionalFormatting>
  <conditionalFormatting sqref="AU55">
    <cfRule type="cellIs" dxfId="2583" priority="1403" operator="lessThan">
      <formula>$C$4</formula>
    </cfRule>
  </conditionalFormatting>
  <conditionalFormatting sqref="AU56">
    <cfRule type="cellIs" dxfId="2582" priority="1404" operator="lessThan">
      <formula>$C$4</formula>
    </cfRule>
  </conditionalFormatting>
  <conditionalFormatting sqref="AU57">
    <cfRule type="cellIs" dxfId="2581" priority="1405" operator="lessThan">
      <formula>$C$4</formula>
    </cfRule>
  </conditionalFormatting>
  <conditionalFormatting sqref="AU58">
    <cfRule type="cellIs" dxfId="2580" priority="1406" operator="lessThan">
      <formula>$C$4</formula>
    </cfRule>
  </conditionalFormatting>
  <conditionalFormatting sqref="AU59">
    <cfRule type="cellIs" dxfId="2579" priority="1407" operator="lessThan">
      <formula>$C$4</formula>
    </cfRule>
  </conditionalFormatting>
  <conditionalFormatting sqref="AU60">
    <cfRule type="cellIs" dxfId="2578" priority="1408" operator="lessThan">
      <formula>$C$4</formula>
    </cfRule>
  </conditionalFormatting>
  <conditionalFormatting sqref="AV11">
    <cfRule type="cellIs" dxfId="2577" priority="1409" operator="lessThan">
      <formula>$C$4</formula>
    </cfRule>
  </conditionalFormatting>
  <conditionalFormatting sqref="AV12">
    <cfRule type="cellIs" dxfId="2576" priority="1410" operator="lessThan">
      <formula>$C$4</formula>
    </cfRule>
  </conditionalFormatting>
  <conditionalFormatting sqref="AV13">
    <cfRule type="cellIs" dxfId="2575" priority="1411" operator="lessThan">
      <formula>$C$4</formula>
    </cfRule>
  </conditionalFormatting>
  <conditionalFormatting sqref="AV14">
    <cfRule type="cellIs" dxfId="2574" priority="1412" operator="lessThan">
      <formula>$C$4</formula>
    </cfRule>
  </conditionalFormatting>
  <conditionalFormatting sqref="AV15">
    <cfRule type="cellIs" dxfId="2573" priority="1413" operator="lessThan">
      <formula>$C$4</formula>
    </cfRule>
  </conditionalFormatting>
  <conditionalFormatting sqref="AV16">
    <cfRule type="cellIs" dxfId="2572" priority="1414" operator="lessThan">
      <formula>$C$4</formula>
    </cfRule>
  </conditionalFormatting>
  <conditionalFormatting sqref="AV17">
    <cfRule type="cellIs" dxfId="2571" priority="1415" operator="lessThan">
      <formula>$C$4</formula>
    </cfRule>
  </conditionalFormatting>
  <conditionalFormatting sqref="AV18">
    <cfRule type="cellIs" dxfId="2570" priority="1416" operator="lessThan">
      <formula>$C$4</formula>
    </cfRule>
  </conditionalFormatting>
  <conditionalFormatting sqref="AV19">
    <cfRule type="cellIs" dxfId="2569" priority="1417" operator="lessThan">
      <formula>$C$4</formula>
    </cfRule>
  </conditionalFormatting>
  <conditionalFormatting sqref="AV20">
    <cfRule type="cellIs" dxfId="2568" priority="1418" operator="lessThan">
      <formula>$C$4</formula>
    </cfRule>
  </conditionalFormatting>
  <conditionalFormatting sqref="AV21">
    <cfRule type="cellIs" dxfId="2567" priority="1419" operator="lessThan">
      <formula>$C$4</formula>
    </cfRule>
  </conditionalFormatting>
  <conditionalFormatting sqref="AV22">
    <cfRule type="cellIs" dxfId="2566" priority="1420" operator="lessThan">
      <formula>$C$4</formula>
    </cfRule>
  </conditionalFormatting>
  <conditionalFormatting sqref="AV23">
    <cfRule type="cellIs" dxfId="2565" priority="1421" operator="lessThan">
      <formula>$C$4</formula>
    </cfRule>
  </conditionalFormatting>
  <conditionalFormatting sqref="AV24">
    <cfRule type="cellIs" dxfId="2564" priority="1422" operator="lessThan">
      <formula>$C$4</formula>
    </cfRule>
  </conditionalFormatting>
  <conditionalFormatting sqref="AV25">
    <cfRule type="cellIs" dxfId="2563" priority="1423" operator="lessThan">
      <formula>$C$4</formula>
    </cfRule>
  </conditionalFormatting>
  <conditionalFormatting sqref="AV26">
    <cfRule type="cellIs" dxfId="2562" priority="1424" operator="lessThan">
      <formula>$C$4</formula>
    </cfRule>
  </conditionalFormatting>
  <conditionalFormatting sqref="AV27">
    <cfRule type="cellIs" dxfId="2561" priority="1425" operator="lessThan">
      <formula>$C$4</formula>
    </cfRule>
  </conditionalFormatting>
  <conditionalFormatting sqref="AV28">
    <cfRule type="cellIs" dxfId="2560" priority="1426" operator="lessThan">
      <formula>$C$4</formula>
    </cfRule>
  </conditionalFormatting>
  <conditionalFormatting sqref="AV29">
    <cfRule type="cellIs" dxfId="2559" priority="1427" operator="lessThan">
      <formula>$C$4</formula>
    </cfRule>
  </conditionalFormatting>
  <conditionalFormatting sqref="AV30">
    <cfRule type="cellIs" dxfId="2558" priority="1428" operator="lessThan">
      <formula>$C$4</formula>
    </cfRule>
  </conditionalFormatting>
  <conditionalFormatting sqref="AV31">
    <cfRule type="cellIs" dxfId="2557" priority="1429" operator="lessThan">
      <formula>$C$4</formula>
    </cfRule>
  </conditionalFormatting>
  <conditionalFormatting sqref="AV32">
    <cfRule type="cellIs" dxfId="2556" priority="1430" operator="lessThan">
      <formula>$C$4</formula>
    </cfRule>
  </conditionalFormatting>
  <conditionalFormatting sqref="AV33">
    <cfRule type="cellIs" dxfId="2555" priority="1431" operator="lessThan">
      <formula>$C$4</formula>
    </cfRule>
  </conditionalFormatting>
  <conditionalFormatting sqref="AV34">
    <cfRule type="cellIs" dxfId="2554" priority="1432" operator="lessThan">
      <formula>$C$4</formula>
    </cfRule>
  </conditionalFormatting>
  <conditionalFormatting sqref="AV35">
    <cfRule type="cellIs" dxfId="2553" priority="1433" operator="lessThan">
      <formula>$C$4</formula>
    </cfRule>
  </conditionalFormatting>
  <conditionalFormatting sqref="AV36">
    <cfRule type="cellIs" dxfId="2552" priority="1434" operator="lessThan">
      <formula>$C$4</formula>
    </cfRule>
  </conditionalFormatting>
  <conditionalFormatting sqref="AV37">
    <cfRule type="cellIs" dxfId="2551" priority="1435" operator="lessThan">
      <formula>$C$4</formula>
    </cfRule>
  </conditionalFormatting>
  <conditionalFormatting sqref="AV38">
    <cfRule type="cellIs" dxfId="2550" priority="1436" operator="lessThan">
      <formula>$C$4</formula>
    </cfRule>
  </conditionalFormatting>
  <conditionalFormatting sqref="AV39">
    <cfRule type="cellIs" dxfId="2549" priority="1437" operator="lessThan">
      <formula>$C$4</formula>
    </cfRule>
  </conditionalFormatting>
  <conditionalFormatting sqref="AV40">
    <cfRule type="cellIs" dxfId="2548" priority="1438" operator="lessThan">
      <formula>$C$4</formula>
    </cfRule>
  </conditionalFormatting>
  <conditionalFormatting sqref="AV41">
    <cfRule type="cellIs" dxfId="2547" priority="1439" operator="lessThan">
      <formula>$C$4</formula>
    </cfRule>
  </conditionalFormatting>
  <conditionalFormatting sqref="AV42">
    <cfRule type="cellIs" dxfId="2546" priority="1440" operator="lessThan">
      <formula>$C$4</formula>
    </cfRule>
  </conditionalFormatting>
  <conditionalFormatting sqref="AV43">
    <cfRule type="cellIs" dxfId="2545" priority="1441" operator="lessThan">
      <formula>$C$4</formula>
    </cfRule>
  </conditionalFormatting>
  <conditionalFormatting sqref="AV44">
    <cfRule type="cellIs" dxfId="2544" priority="1442" operator="lessThan">
      <formula>$C$4</formula>
    </cfRule>
  </conditionalFormatting>
  <conditionalFormatting sqref="AV45">
    <cfRule type="cellIs" dxfId="2543" priority="1443" operator="lessThan">
      <formula>$C$4</formula>
    </cfRule>
  </conditionalFormatting>
  <conditionalFormatting sqref="AV46">
    <cfRule type="cellIs" dxfId="2542" priority="1444" operator="lessThan">
      <formula>$C$4</formula>
    </cfRule>
  </conditionalFormatting>
  <conditionalFormatting sqref="AV47">
    <cfRule type="cellIs" dxfId="2541" priority="1445" operator="lessThan">
      <formula>$C$4</formula>
    </cfRule>
  </conditionalFormatting>
  <conditionalFormatting sqref="AV48">
    <cfRule type="cellIs" dxfId="2540" priority="1446" operator="lessThan">
      <formula>$C$4</formula>
    </cfRule>
  </conditionalFormatting>
  <conditionalFormatting sqref="AV49">
    <cfRule type="cellIs" dxfId="2539" priority="1447" operator="lessThan">
      <formula>$C$4</formula>
    </cfRule>
  </conditionalFormatting>
  <conditionalFormatting sqref="AV50">
    <cfRule type="cellIs" dxfId="2538" priority="1448" operator="lessThan">
      <formula>$C$4</formula>
    </cfRule>
  </conditionalFormatting>
  <conditionalFormatting sqref="AV51">
    <cfRule type="cellIs" dxfId="2537" priority="1449" operator="lessThan">
      <formula>$C$4</formula>
    </cfRule>
  </conditionalFormatting>
  <conditionalFormatting sqref="AV52">
    <cfRule type="cellIs" dxfId="2536" priority="1450" operator="lessThan">
      <formula>$C$4</formula>
    </cfRule>
  </conditionalFormatting>
  <conditionalFormatting sqref="AV53">
    <cfRule type="cellIs" dxfId="2535" priority="1451" operator="lessThan">
      <formula>$C$4</formula>
    </cfRule>
  </conditionalFormatting>
  <conditionalFormatting sqref="AV54">
    <cfRule type="cellIs" dxfId="2534" priority="1452" operator="lessThan">
      <formula>$C$4</formula>
    </cfRule>
  </conditionalFormatting>
  <conditionalFormatting sqref="AV55">
    <cfRule type="cellIs" dxfId="2533" priority="1453" operator="lessThan">
      <formula>$C$4</formula>
    </cfRule>
  </conditionalFormatting>
  <conditionalFormatting sqref="AV56">
    <cfRule type="cellIs" dxfId="2532" priority="1454" operator="lessThan">
      <formula>$C$4</formula>
    </cfRule>
  </conditionalFormatting>
  <conditionalFormatting sqref="AV57">
    <cfRule type="cellIs" dxfId="2531" priority="1455" operator="lessThan">
      <formula>$C$4</formula>
    </cfRule>
  </conditionalFormatting>
  <conditionalFormatting sqref="AV58">
    <cfRule type="cellIs" dxfId="2530" priority="1456" operator="lessThan">
      <formula>$C$4</formula>
    </cfRule>
  </conditionalFormatting>
  <conditionalFormatting sqref="AV59">
    <cfRule type="cellIs" dxfId="2529" priority="1457" operator="lessThan">
      <formula>$C$4</formula>
    </cfRule>
  </conditionalFormatting>
  <conditionalFormatting sqref="AV60">
    <cfRule type="cellIs" dxfId="2528" priority="1458" operator="lessThan">
      <formula>$C$4</formula>
    </cfRule>
  </conditionalFormatting>
  <conditionalFormatting sqref="AW11">
    <cfRule type="cellIs" dxfId="2527" priority="1459" operator="lessThan">
      <formula>$C$4</formula>
    </cfRule>
  </conditionalFormatting>
  <conditionalFormatting sqref="AW12">
    <cfRule type="cellIs" dxfId="2526" priority="1460" operator="lessThan">
      <formula>$C$4</formula>
    </cfRule>
  </conditionalFormatting>
  <conditionalFormatting sqref="AW13">
    <cfRule type="cellIs" dxfId="2525" priority="1461" operator="lessThan">
      <formula>$C$4</formula>
    </cfRule>
  </conditionalFormatting>
  <conditionalFormatting sqref="AW14">
    <cfRule type="cellIs" dxfId="2524" priority="1462" operator="lessThan">
      <formula>$C$4</formula>
    </cfRule>
  </conditionalFormatting>
  <conditionalFormatting sqref="AW15">
    <cfRule type="cellIs" dxfId="2523" priority="1463" operator="lessThan">
      <formula>$C$4</formula>
    </cfRule>
  </conditionalFormatting>
  <conditionalFormatting sqref="AW16">
    <cfRule type="cellIs" dxfId="2522" priority="1464" operator="lessThan">
      <formula>$C$4</formula>
    </cfRule>
  </conditionalFormatting>
  <conditionalFormatting sqref="AW17">
    <cfRule type="cellIs" dxfId="2521" priority="1465" operator="lessThan">
      <formula>$C$4</formula>
    </cfRule>
  </conditionalFormatting>
  <conditionalFormatting sqref="AW18">
    <cfRule type="cellIs" dxfId="2520" priority="1466" operator="lessThan">
      <formula>$C$4</formula>
    </cfRule>
  </conditionalFormatting>
  <conditionalFormatting sqref="AW19">
    <cfRule type="cellIs" dxfId="2519" priority="1467" operator="lessThan">
      <formula>$C$4</formula>
    </cfRule>
  </conditionalFormatting>
  <conditionalFormatting sqref="AW20">
    <cfRule type="cellIs" dxfId="2518" priority="1468" operator="lessThan">
      <formula>$C$4</formula>
    </cfRule>
  </conditionalFormatting>
  <conditionalFormatting sqref="AW21">
    <cfRule type="cellIs" dxfId="2517" priority="1469" operator="lessThan">
      <formula>$C$4</formula>
    </cfRule>
  </conditionalFormatting>
  <conditionalFormatting sqref="AW22">
    <cfRule type="cellIs" dxfId="2516" priority="1470" operator="lessThan">
      <formula>$C$4</formula>
    </cfRule>
  </conditionalFormatting>
  <conditionalFormatting sqref="AW23">
    <cfRule type="cellIs" dxfId="2515" priority="1471" operator="lessThan">
      <formula>$C$4</formula>
    </cfRule>
  </conditionalFormatting>
  <conditionalFormatting sqref="AW24">
    <cfRule type="cellIs" dxfId="2514" priority="1472" operator="lessThan">
      <formula>$C$4</formula>
    </cfRule>
  </conditionalFormatting>
  <conditionalFormatting sqref="AW25">
    <cfRule type="cellIs" dxfId="2513" priority="1473" operator="lessThan">
      <formula>$C$4</formula>
    </cfRule>
  </conditionalFormatting>
  <conditionalFormatting sqref="AW26">
    <cfRule type="cellIs" dxfId="2512" priority="1474" operator="lessThan">
      <formula>$C$4</formula>
    </cfRule>
  </conditionalFormatting>
  <conditionalFormatting sqref="AW27">
    <cfRule type="cellIs" dxfId="2511" priority="1475" operator="lessThan">
      <formula>$C$4</formula>
    </cfRule>
  </conditionalFormatting>
  <conditionalFormatting sqref="AW28">
    <cfRule type="cellIs" dxfId="2510" priority="1476" operator="lessThan">
      <formula>$C$4</formula>
    </cfRule>
  </conditionalFormatting>
  <conditionalFormatting sqref="AW29">
    <cfRule type="cellIs" dxfId="2509" priority="1477" operator="lessThan">
      <formula>$C$4</formula>
    </cfRule>
  </conditionalFormatting>
  <conditionalFormatting sqref="AW30">
    <cfRule type="cellIs" dxfId="2508" priority="1478" operator="lessThan">
      <formula>$C$4</formula>
    </cfRule>
  </conditionalFormatting>
  <conditionalFormatting sqref="AW31">
    <cfRule type="cellIs" dxfId="2507" priority="1479" operator="lessThan">
      <formula>$C$4</formula>
    </cfRule>
  </conditionalFormatting>
  <conditionalFormatting sqref="AW32">
    <cfRule type="cellIs" dxfId="2506" priority="1480" operator="lessThan">
      <formula>$C$4</formula>
    </cfRule>
  </conditionalFormatting>
  <conditionalFormatting sqref="AW33">
    <cfRule type="cellIs" dxfId="2505" priority="1481" operator="lessThan">
      <formula>$C$4</formula>
    </cfRule>
  </conditionalFormatting>
  <conditionalFormatting sqref="AW34">
    <cfRule type="cellIs" dxfId="2504" priority="1482" operator="lessThan">
      <formula>$C$4</formula>
    </cfRule>
  </conditionalFormatting>
  <conditionalFormatting sqref="AW35">
    <cfRule type="cellIs" dxfId="2503" priority="1483" operator="lessThan">
      <formula>$C$4</formula>
    </cfRule>
  </conditionalFormatting>
  <conditionalFormatting sqref="AW36">
    <cfRule type="cellIs" dxfId="2502" priority="1484" operator="lessThan">
      <formula>$C$4</formula>
    </cfRule>
  </conditionalFormatting>
  <conditionalFormatting sqref="AW37">
    <cfRule type="cellIs" dxfId="2501" priority="1485" operator="lessThan">
      <formula>$C$4</formula>
    </cfRule>
  </conditionalFormatting>
  <conditionalFormatting sqref="AW38">
    <cfRule type="cellIs" dxfId="2500" priority="1486" operator="lessThan">
      <formula>$C$4</formula>
    </cfRule>
  </conditionalFormatting>
  <conditionalFormatting sqref="AW39">
    <cfRule type="cellIs" dxfId="2499" priority="1487" operator="lessThan">
      <formula>$C$4</formula>
    </cfRule>
  </conditionalFormatting>
  <conditionalFormatting sqref="AW40">
    <cfRule type="cellIs" dxfId="2498" priority="1488" operator="lessThan">
      <formula>$C$4</formula>
    </cfRule>
  </conditionalFormatting>
  <conditionalFormatting sqref="AW41">
    <cfRule type="cellIs" dxfId="2497" priority="1489" operator="lessThan">
      <formula>$C$4</formula>
    </cfRule>
  </conditionalFormatting>
  <conditionalFormatting sqref="AW42">
    <cfRule type="cellIs" dxfId="2496" priority="1490" operator="lessThan">
      <formula>$C$4</formula>
    </cfRule>
  </conditionalFormatting>
  <conditionalFormatting sqref="AW43">
    <cfRule type="cellIs" dxfId="2495" priority="1491" operator="lessThan">
      <formula>$C$4</formula>
    </cfRule>
  </conditionalFormatting>
  <conditionalFormatting sqref="AW44">
    <cfRule type="cellIs" dxfId="2494" priority="1492" operator="lessThan">
      <formula>$C$4</formula>
    </cfRule>
  </conditionalFormatting>
  <conditionalFormatting sqref="AW45">
    <cfRule type="cellIs" dxfId="2493" priority="1493" operator="lessThan">
      <formula>$C$4</formula>
    </cfRule>
  </conditionalFormatting>
  <conditionalFormatting sqref="AW46">
    <cfRule type="cellIs" dxfId="2492" priority="1494" operator="lessThan">
      <formula>$C$4</formula>
    </cfRule>
  </conditionalFormatting>
  <conditionalFormatting sqref="AW47">
    <cfRule type="cellIs" dxfId="2491" priority="1495" operator="lessThan">
      <formula>$C$4</formula>
    </cfRule>
  </conditionalFormatting>
  <conditionalFormatting sqref="AW48">
    <cfRule type="cellIs" dxfId="2490" priority="1496" operator="lessThan">
      <formula>$C$4</formula>
    </cfRule>
  </conditionalFormatting>
  <conditionalFormatting sqref="AW49">
    <cfRule type="cellIs" dxfId="2489" priority="1497" operator="lessThan">
      <formula>$C$4</formula>
    </cfRule>
  </conditionalFormatting>
  <conditionalFormatting sqref="AW50">
    <cfRule type="cellIs" dxfId="2488" priority="1498" operator="lessThan">
      <formula>$C$4</formula>
    </cfRule>
  </conditionalFormatting>
  <conditionalFormatting sqref="AW51">
    <cfRule type="cellIs" dxfId="2487" priority="1499" operator="lessThan">
      <formula>$C$4</formula>
    </cfRule>
  </conditionalFormatting>
  <conditionalFormatting sqref="AW52">
    <cfRule type="cellIs" dxfId="2486" priority="1500" operator="lessThan">
      <formula>$C$4</formula>
    </cfRule>
  </conditionalFormatting>
  <conditionalFormatting sqref="AW53">
    <cfRule type="cellIs" dxfId="2485" priority="1501" operator="lessThan">
      <formula>$C$4</formula>
    </cfRule>
  </conditionalFormatting>
  <conditionalFormatting sqref="AW54">
    <cfRule type="cellIs" dxfId="2484" priority="1502" operator="lessThan">
      <formula>$C$4</formula>
    </cfRule>
  </conditionalFormatting>
  <conditionalFormatting sqref="AW55">
    <cfRule type="cellIs" dxfId="2483" priority="1503" operator="lessThan">
      <formula>$C$4</formula>
    </cfRule>
  </conditionalFormatting>
  <conditionalFormatting sqref="AW56">
    <cfRule type="cellIs" dxfId="2482" priority="1504" operator="lessThan">
      <formula>$C$4</formula>
    </cfRule>
  </conditionalFormatting>
  <conditionalFormatting sqref="AW57">
    <cfRule type="cellIs" dxfId="2481" priority="1505" operator="lessThan">
      <formula>$C$4</formula>
    </cfRule>
  </conditionalFormatting>
  <conditionalFormatting sqref="AW58">
    <cfRule type="cellIs" dxfId="2480" priority="1506" operator="lessThan">
      <formula>$C$4</formula>
    </cfRule>
  </conditionalFormatting>
  <conditionalFormatting sqref="AW59">
    <cfRule type="cellIs" dxfId="2479" priority="1507" operator="lessThan">
      <formula>$C$4</formula>
    </cfRule>
  </conditionalFormatting>
  <conditionalFormatting sqref="AW60">
    <cfRule type="cellIs" dxfId="2478" priority="1508" operator="lessThan">
      <formula>$C$4</formula>
    </cfRule>
  </conditionalFormatting>
  <conditionalFormatting sqref="AX11">
    <cfRule type="cellIs" dxfId="2477" priority="1509" operator="lessThan">
      <formula>$C$4</formula>
    </cfRule>
  </conditionalFormatting>
  <conditionalFormatting sqref="AX12">
    <cfRule type="cellIs" dxfId="2476" priority="1510" operator="lessThan">
      <formula>$C$4</formula>
    </cfRule>
  </conditionalFormatting>
  <conditionalFormatting sqref="AX13">
    <cfRule type="cellIs" dxfId="2475" priority="1511" operator="lessThan">
      <formula>$C$4</formula>
    </cfRule>
  </conditionalFormatting>
  <conditionalFormatting sqref="AX14">
    <cfRule type="cellIs" dxfId="2474" priority="1512" operator="lessThan">
      <formula>$C$4</formula>
    </cfRule>
  </conditionalFormatting>
  <conditionalFormatting sqref="AX15">
    <cfRule type="cellIs" dxfId="2473" priority="1513" operator="lessThan">
      <formula>$C$4</formula>
    </cfRule>
  </conditionalFormatting>
  <conditionalFormatting sqref="AX16">
    <cfRule type="cellIs" dxfId="2472" priority="1514" operator="lessThan">
      <formula>$C$4</formula>
    </cfRule>
  </conditionalFormatting>
  <conditionalFormatting sqref="AX17">
    <cfRule type="cellIs" dxfId="2471" priority="1515" operator="lessThan">
      <formula>$C$4</formula>
    </cfRule>
  </conditionalFormatting>
  <conditionalFormatting sqref="AX18">
    <cfRule type="cellIs" dxfId="2470" priority="1516" operator="lessThan">
      <formula>$C$4</formula>
    </cfRule>
  </conditionalFormatting>
  <conditionalFormatting sqref="AX19">
    <cfRule type="cellIs" dxfId="2469" priority="1517" operator="lessThan">
      <formula>$C$4</formula>
    </cfRule>
  </conditionalFormatting>
  <conditionalFormatting sqref="AX20">
    <cfRule type="cellIs" dxfId="2468" priority="1518" operator="lessThan">
      <formula>$C$4</formula>
    </cfRule>
  </conditionalFormatting>
  <conditionalFormatting sqref="AX21">
    <cfRule type="cellIs" dxfId="2467" priority="1519" operator="lessThan">
      <formula>$C$4</formula>
    </cfRule>
  </conditionalFormatting>
  <conditionalFormatting sqref="AX22">
    <cfRule type="cellIs" dxfId="2466" priority="1520" operator="lessThan">
      <formula>$C$4</formula>
    </cfRule>
  </conditionalFormatting>
  <conditionalFormatting sqref="AX23">
    <cfRule type="cellIs" dxfId="2465" priority="1521" operator="lessThan">
      <formula>$C$4</formula>
    </cfRule>
  </conditionalFormatting>
  <conditionalFormatting sqref="AX24">
    <cfRule type="cellIs" dxfId="2464" priority="1522" operator="lessThan">
      <formula>$C$4</formula>
    </cfRule>
  </conditionalFormatting>
  <conditionalFormatting sqref="AX25">
    <cfRule type="cellIs" dxfId="2463" priority="1523" operator="lessThan">
      <formula>$C$4</formula>
    </cfRule>
  </conditionalFormatting>
  <conditionalFormatting sqref="AX26">
    <cfRule type="cellIs" dxfId="2462" priority="1524" operator="lessThan">
      <formula>$C$4</formula>
    </cfRule>
  </conditionalFormatting>
  <conditionalFormatting sqref="AX27">
    <cfRule type="cellIs" dxfId="2461" priority="1525" operator="lessThan">
      <formula>$C$4</formula>
    </cfRule>
  </conditionalFormatting>
  <conditionalFormatting sqref="AX28">
    <cfRule type="cellIs" dxfId="2460" priority="1526" operator="lessThan">
      <formula>$C$4</formula>
    </cfRule>
  </conditionalFormatting>
  <conditionalFormatting sqref="AX29">
    <cfRule type="cellIs" dxfId="2459" priority="1527" operator="lessThan">
      <formula>$C$4</formula>
    </cfRule>
  </conditionalFormatting>
  <conditionalFormatting sqref="AX30">
    <cfRule type="cellIs" dxfId="2458" priority="1528" operator="lessThan">
      <formula>$C$4</formula>
    </cfRule>
  </conditionalFormatting>
  <conditionalFormatting sqref="AX31">
    <cfRule type="cellIs" dxfId="2457" priority="1529" operator="lessThan">
      <formula>$C$4</formula>
    </cfRule>
  </conditionalFormatting>
  <conditionalFormatting sqref="AX32">
    <cfRule type="cellIs" dxfId="2456" priority="1530" operator="lessThan">
      <formula>$C$4</formula>
    </cfRule>
  </conditionalFormatting>
  <conditionalFormatting sqref="AX33">
    <cfRule type="cellIs" dxfId="2455" priority="1531" operator="lessThan">
      <formula>$C$4</formula>
    </cfRule>
  </conditionalFormatting>
  <conditionalFormatting sqref="AX34">
    <cfRule type="cellIs" dxfId="2454" priority="1532" operator="lessThan">
      <formula>$C$4</formula>
    </cfRule>
  </conditionalFormatting>
  <conditionalFormatting sqref="AX35">
    <cfRule type="cellIs" dxfId="2453" priority="1533" operator="lessThan">
      <formula>$C$4</formula>
    </cfRule>
  </conditionalFormatting>
  <conditionalFormatting sqref="AX36">
    <cfRule type="cellIs" dxfId="2452" priority="1534" operator="lessThan">
      <formula>$C$4</formula>
    </cfRule>
  </conditionalFormatting>
  <conditionalFormatting sqref="AX37">
    <cfRule type="cellIs" dxfId="2451" priority="1535" operator="lessThan">
      <formula>$C$4</formula>
    </cfRule>
  </conditionalFormatting>
  <conditionalFormatting sqref="AX38">
    <cfRule type="cellIs" dxfId="2450" priority="1536" operator="lessThan">
      <formula>$C$4</formula>
    </cfRule>
  </conditionalFormatting>
  <conditionalFormatting sqref="AX39">
    <cfRule type="cellIs" dxfId="2449" priority="1537" operator="lessThan">
      <formula>$C$4</formula>
    </cfRule>
  </conditionalFormatting>
  <conditionalFormatting sqref="AX40">
    <cfRule type="cellIs" dxfId="2448" priority="1538" operator="lessThan">
      <formula>$C$4</formula>
    </cfRule>
  </conditionalFormatting>
  <conditionalFormatting sqref="AX41">
    <cfRule type="cellIs" dxfId="2447" priority="1539" operator="lessThan">
      <formula>$C$4</formula>
    </cfRule>
  </conditionalFormatting>
  <conditionalFormatting sqref="AX42">
    <cfRule type="cellIs" dxfId="2446" priority="1540" operator="lessThan">
      <formula>$C$4</formula>
    </cfRule>
  </conditionalFormatting>
  <conditionalFormatting sqref="AX43">
    <cfRule type="cellIs" dxfId="2445" priority="1541" operator="lessThan">
      <formula>$C$4</formula>
    </cfRule>
  </conditionalFormatting>
  <conditionalFormatting sqref="AX44">
    <cfRule type="cellIs" dxfId="2444" priority="1542" operator="lessThan">
      <formula>$C$4</formula>
    </cfRule>
  </conditionalFormatting>
  <conditionalFormatting sqref="AX45">
    <cfRule type="cellIs" dxfId="2443" priority="1543" operator="lessThan">
      <formula>$C$4</formula>
    </cfRule>
  </conditionalFormatting>
  <conditionalFormatting sqref="AX46">
    <cfRule type="cellIs" dxfId="2442" priority="1544" operator="lessThan">
      <formula>$C$4</formula>
    </cfRule>
  </conditionalFormatting>
  <conditionalFormatting sqref="AX47">
    <cfRule type="cellIs" dxfId="2441" priority="1545" operator="lessThan">
      <formula>$C$4</formula>
    </cfRule>
  </conditionalFormatting>
  <conditionalFormatting sqref="AX48">
    <cfRule type="cellIs" dxfId="2440" priority="1546" operator="lessThan">
      <formula>$C$4</formula>
    </cfRule>
  </conditionalFormatting>
  <conditionalFormatting sqref="AX49">
    <cfRule type="cellIs" dxfId="2439" priority="1547" operator="lessThan">
      <formula>$C$4</formula>
    </cfRule>
  </conditionalFormatting>
  <conditionalFormatting sqref="AX50">
    <cfRule type="cellIs" dxfId="2438" priority="1548" operator="lessThan">
      <formula>$C$4</formula>
    </cfRule>
  </conditionalFormatting>
  <conditionalFormatting sqref="AX51">
    <cfRule type="cellIs" dxfId="2437" priority="1549" operator="lessThan">
      <formula>$C$4</formula>
    </cfRule>
  </conditionalFormatting>
  <conditionalFormatting sqref="AX52">
    <cfRule type="cellIs" dxfId="2436" priority="1550" operator="lessThan">
      <formula>$C$4</formula>
    </cfRule>
  </conditionalFormatting>
  <conditionalFormatting sqref="AX53">
    <cfRule type="cellIs" dxfId="2435" priority="1551" operator="lessThan">
      <formula>$C$4</formula>
    </cfRule>
  </conditionalFormatting>
  <conditionalFormatting sqref="AX54">
    <cfRule type="cellIs" dxfId="2434" priority="1552" operator="lessThan">
      <formula>$C$4</formula>
    </cfRule>
  </conditionalFormatting>
  <conditionalFormatting sqref="AX55">
    <cfRule type="cellIs" dxfId="2433" priority="1553" operator="lessThan">
      <formula>$C$4</formula>
    </cfRule>
  </conditionalFormatting>
  <conditionalFormatting sqref="AX56">
    <cfRule type="cellIs" dxfId="2432" priority="1554" operator="lessThan">
      <formula>$C$4</formula>
    </cfRule>
  </conditionalFormatting>
  <conditionalFormatting sqref="AX57">
    <cfRule type="cellIs" dxfId="2431" priority="1555" operator="lessThan">
      <formula>$C$4</formula>
    </cfRule>
  </conditionalFormatting>
  <conditionalFormatting sqref="AX58">
    <cfRule type="cellIs" dxfId="2430" priority="1556" operator="lessThan">
      <formula>$C$4</formula>
    </cfRule>
  </conditionalFormatting>
  <conditionalFormatting sqref="AX59">
    <cfRule type="cellIs" dxfId="2429" priority="1557" operator="lessThan">
      <formula>$C$4</formula>
    </cfRule>
  </conditionalFormatting>
  <conditionalFormatting sqref="AX60">
    <cfRule type="cellIs" dxfId="2428" priority="1558" operator="lessThan">
      <formula>$C$4</formula>
    </cfRule>
  </conditionalFormatting>
  <conditionalFormatting sqref="AY11">
    <cfRule type="cellIs" dxfId="2427" priority="1559" operator="lessThan">
      <formula>$C$4</formula>
    </cfRule>
  </conditionalFormatting>
  <conditionalFormatting sqref="AY12">
    <cfRule type="cellIs" dxfId="2426" priority="1560" operator="lessThan">
      <formula>$C$4</formula>
    </cfRule>
  </conditionalFormatting>
  <conditionalFormatting sqref="AY13">
    <cfRule type="cellIs" dxfId="2425" priority="1561" operator="lessThan">
      <formula>$C$4</formula>
    </cfRule>
  </conditionalFormatting>
  <conditionalFormatting sqref="AY14">
    <cfRule type="cellIs" dxfId="2424" priority="1562" operator="lessThan">
      <formula>$C$4</formula>
    </cfRule>
  </conditionalFormatting>
  <conditionalFormatting sqref="AY15">
    <cfRule type="cellIs" dxfId="2423" priority="1563" operator="lessThan">
      <formula>$C$4</formula>
    </cfRule>
  </conditionalFormatting>
  <conditionalFormatting sqref="AY16">
    <cfRule type="cellIs" dxfId="2422" priority="1564" operator="lessThan">
      <formula>$C$4</formula>
    </cfRule>
  </conditionalFormatting>
  <conditionalFormatting sqref="AY17">
    <cfRule type="cellIs" dxfId="2421" priority="1565" operator="lessThan">
      <formula>$C$4</formula>
    </cfRule>
  </conditionalFormatting>
  <conditionalFormatting sqref="AY18">
    <cfRule type="cellIs" dxfId="2420" priority="1566" operator="lessThan">
      <formula>$C$4</formula>
    </cfRule>
  </conditionalFormatting>
  <conditionalFormatting sqref="AY19">
    <cfRule type="cellIs" dxfId="2419" priority="1567" operator="lessThan">
      <formula>$C$4</formula>
    </cfRule>
  </conditionalFormatting>
  <conditionalFormatting sqref="AY20">
    <cfRule type="cellIs" dxfId="2418" priority="1568" operator="lessThan">
      <formula>$C$4</formula>
    </cfRule>
  </conditionalFormatting>
  <conditionalFormatting sqref="AY21">
    <cfRule type="cellIs" dxfId="2417" priority="1569" operator="lessThan">
      <formula>$C$4</formula>
    </cfRule>
  </conditionalFormatting>
  <conditionalFormatting sqref="AY22">
    <cfRule type="cellIs" dxfId="2416" priority="1570" operator="lessThan">
      <formula>$C$4</formula>
    </cfRule>
  </conditionalFormatting>
  <conditionalFormatting sqref="AY23">
    <cfRule type="cellIs" dxfId="2415" priority="1571" operator="lessThan">
      <formula>$C$4</formula>
    </cfRule>
  </conditionalFormatting>
  <conditionalFormatting sqref="AY24">
    <cfRule type="cellIs" dxfId="2414" priority="1572" operator="lessThan">
      <formula>$C$4</formula>
    </cfRule>
  </conditionalFormatting>
  <conditionalFormatting sqref="AY25">
    <cfRule type="cellIs" dxfId="2413" priority="1573" operator="lessThan">
      <formula>$C$4</formula>
    </cfRule>
  </conditionalFormatting>
  <conditionalFormatting sqref="AY26">
    <cfRule type="cellIs" dxfId="2412" priority="1574" operator="lessThan">
      <formula>$C$4</formula>
    </cfRule>
  </conditionalFormatting>
  <conditionalFormatting sqref="AY27">
    <cfRule type="cellIs" dxfId="2411" priority="1575" operator="lessThan">
      <formula>$C$4</formula>
    </cfRule>
  </conditionalFormatting>
  <conditionalFormatting sqref="AY28">
    <cfRule type="cellIs" dxfId="2410" priority="1576" operator="lessThan">
      <formula>$C$4</formula>
    </cfRule>
  </conditionalFormatting>
  <conditionalFormatting sqref="AY29">
    <cfRule type="cellIs" dxfId="2409" priority="1577" operator="lessThan">
      <formula>$C$4</formula>
    </cfRule>
  </conditionalFormatting>
  <conditionalFormatting sqref="AY30">
    <cfRule type="cellIs" dxfId="2408" priority="1578" operator="lessThan">
      <formula>$C$4</formula>
    </cfRule>
  </conditionalFormatting>
  <conditionalFormatting sqref="AY31">
    <cfRule type="cellIs" dxfId="2407" priority="1579" operator="lessThan">
      <formula>$C$4</formula>
    </cfRule>
  </conditionalFormatting>
  <conditionalFormatting sqref="AY32">
    <cfRule type="cellIs" dxfId="2406" priority="1580" operator="lessThan">
      <formula>$C$4</formula>
    </cfRule>
  </conditionalFormatting>
  <conditionalFormatting sqref="AY33">
    <cfRule type="cellIs" dxfId="2405" priority="1581" operator="lessThan">
      <formula>$C$4</formula>
    </cfRule>
  </conditionalFormatting>
  <conditionalFormatting sqref="AY34">
    <cfRule type="cellIs" dxfId="2404" priority="1582" operator="lessThan">
      <formula>$C$4</formula>
    </cfRule>
  </conditionalFormatting>
  <conditionalFormatting sqref="AY35">
    <cfRule type="cellIs" dxfId="2403" priority="1583" operator="lessThan">
      <formula>$C$4</formula>
    </cfRule>
  </conditionalFormatting>
  <conditionalFormatting sqref="AY36">
    <cfRule type="cellIs" dxfId="2402" priority="1584" operator="lessThan">
      <formula>$C$4</formula>
    </cfRule>
  </conditionalFormatting>
  <conditionalFormatting sqref="AY37">
    <cfRule type="cellIs" dxfId="2401" priority="1585" operator="lessThan">
      <formula>$C$4</formula>
    </cfRule>
  </conditionalFormatting>
  <conditionalFormatting sqref="AY38">
    <cfRule type="cellIs" dxfId="2400" priority="1586" operator="lessThan">
      <formula>$C$4</formula>
    </cfRule>
  </conditionalFormatting>
  <conditionalFormatting sqref="AY39">
    <cfRule type="cellIs" dxfId="2399" priority="1587" operator="lessThan">
      <formula>$C$4</formula>
    </cfRule>
  </conditionalFormatting>
  <conditionalFormatting sqref="AY40">
    <cfRule type="cellIs" dxfId="2398" priority="1588" operator="lessThan">
      <formula>$C$4</formula>
    </cfRule>
  </conditionalFormatting>
  <conditionalFormatting sqref="AY41">
    <cfRule type="cellIs" dxfId="2397" priority="1589" operator="lessThan">
      <formula>$C$4</formula>
    </cfRule>
  </conditionalFormatting>
  <conditionalFormatting sqref="AY42">
    <cfRule type="cellIs" dxfId="2396" priority="1590" operator="lessThan">
      <formula>$C$4</formula>
    </cfRule>
  </conditionalFormatting>
  <conditionalFormatting sqref="AY43">
    <cfRule type="cellIs" dxfId="2395" priority="1591" operator="lessThan">
      <formula>$C$4</formula>
    </cfRule>
  </conditionalFormatting>
  <conditionalFormatting sqref="AY44">
    <cfRule type="cellIs" dxfId="2394" priority="1592" operator="lessThan">
      <formula>$C$4</formula>
    </cfRule>
  </conditionalFormatting>
  <conditionalFormatting sqref="AY45">
    <cfRule type="cellIs" dxfId="2393" priority="1593" operator="lessThan">
      <formula>$C$4</formula>
    </cfRule>
  </conditionalFormatting>
  <conditionalFormatting sqref="AY46">
    <cfRule type="cellIs" dxfId="2392" priority="1594" operator="lessThan">
      <formula>$C$4</formula>
    </cfRule>
  </conditionalFormatting>
  <conditionalFormatting sqref="AY47">
    <cfRule type="cellIs" dxfId="2391" priority="1595" operator="lessThan">
      <formula>$C$4</formula>
    </cfRule>
  </conditionalFormatting>
  <conditionalFormatting sqref="AY48">
    <cfRule type="cellIs" dxfId="2390" priority="1596" operator="lessThan">
      <formula>$C$4</formula>
    </cfRule>
  </conditionalFormatting>
  <conditionalFormatting sqref="AY49">
    <cfRule type="cellIs" dxfId="2389" priority="1597" operator="lessThan">
      <formula>$C$4</formula>
    </cfRule>
  </conditionalFormatting>
  <conditionalFormatting sqref="AY50">
    <cfRule type="cellIs" dxfId="2388" priority="1598" operator="lessThan">
      <formula>$C$4</formula>
    </cfRule>
  </conditionalFormatting>
  <conditionalFormatting sqref="AY51">
    <cfRule type="cellIs" dxfId="2387" priority="1599" operator="lessThan">
      <formula>$C$4</formula>
    </cfRule>
  </conditionalFormatting>
  <conditionalFormatting sqref="AY52">
    <cfRule type="cellIs" dxfId="2386" priority="1600" operator="lessThan">
      <formula>$C$4</formula>
    </cfRule>
  </conditionalFormatting>
  <conditionalFormatting sqref="AY53">
    <cfRule type="cellIs" dxfId="2385" priority="1601" operator="lessThan">
      <formula>$C$4</formula>
    </cfRule>
  </conditionalFormatting>
  <conditionalFormatting sqref="AY54">
    <cfRule type="cellIs" dxfId="2384" priority="1602" operator="lessThan">
      <formula>$C$4</formula>
    </cfRule>
  </conditionalFormatting>
  <conditionalFormatting sqref="AY55">
    <cfRule type="cellIs" dxfId="2383" priority="1603" operator="lessThan">
      <formula>$C$4</formula>
    </cfRule>
  </conditionalFormatting>
  <conditionalFormatting sqref="AY56">
    <cfRule type="cellIs" dxfId="2382" priority="1604" operator="lessThan">
      <formula>$C$4</formula>
    </cfRule>
  </conditionalFormatting>
  <conditionalFormatting sqref="AY57">
    <cfRule type="cellIs" dxfId="2381" priority="1605" operator="lessThan">
      <formula>$C$4</formula>
    </cfRule>
  </conditionalFormatting>
  <conditionalFormatting sqref="AY58">
    <cfRule type="cellIs" dxfId="2380" priority="1606" operator="lessThan">
      <formula>$C$4</formula>
    </cfRule>
  </conditionalFormatting>
  <conditionalFormatting sqref="AY59">
    <cfRule type="cellIs" dxfId="2379" priority="1607" operator="lessThan">
      <formula>$C$4</formula>
    </cfRule>
  </conditionalFormatting>
  <conditionalFormatting sqref="AY60">
    <cfRule type="cellIs" dxfId="2378" priority="1608" operator="lessThan">
      <formula>$C$4</formula>
    </cfRule>
  </conditionalFormatting>
  <conditionalFormatting sqref="BO11">
    <cfRule type="cellIs" dxfId="2377" priority="1609" operator="lessThan">
      <formula>$C$4</formula>
    </cfRule>
  </conditionalFormatting>
  <conditionalFormatting sqref="BO12">
    <cfRule type="cellIs" dxfId="2376" priority="1610" operator="lessThan">
      <formula>$C$4</formula>
    </cfRule>
  </conditionalFormatting>
  <conditionalFormatting sqref="BO13">
    <cfRule type="cellIs" dxfId="2375" priority="1611" operator="lessThan">
      <formula>$C$4</formula>
    </cfRule>
  </conditionalFormatting>
  <conditionalFormatting sqref="BO14">
    <cfRule type="cellIs" dxfId="2374" priority="1612" operator="lessThan">
      <formula>$C$4</formula>
    </cfRule>
  </conditionalFormatting>
  <conditionalFormatting sqref="BO15">
    <cfRule type="cellIs" dxfId="2373" priority="1613" operator="lessThan">
      <formula>$C$4</formula>
    </cfRule>
  </conditionalFormatting>
  <conditionalFormatting sqref="BO16">
    <cfRule type="cellIs" dxfId="2372" priority="1614" operator="lessThan">
      <formula>$C$4</formula>
    </cfRule>
  </conditionalFormatting>
  <conditionalFormatting sqref="BO17">
    <cfRule type="cellIs" dxfId="2371" priority="1615" operator="lessThan">
      <formula>$C$4</formula>
    </cfRule>
  </conditionalFormatting>
  <conditionalFormatting sqref="BO18">
    <cfRule type="cellIs" dxfId="2370" priority="1616" operator="lessThan">
      <formula>$C$4</formula>
    </cfRule>
  </conditionalFormatting>
  <conditionalFormatting sqref="BO19">
    <cfRule type="cellIs" dxfId="2369" priority="1617" operator="lessThan">
      <formula>$C$4</formula>
    </cfRule>
  </conditionalFormatting>
  <conditionalFormatting sqref="BO20">
    <cfRule type="cellIs" dxfId="2368" priority="1618" operator="lessThan">
      <formula>$C$4</formula>
    </cfRule>
  </conditionalFormatting>
  <conditionalFormatting sqref="BO21">
    <cfRule type="cellIs" dxfId="2367" priority="1619" operator="lessThan">
      <formula>$C$4</formula>
    </cfRule>
  </conditionalFormatting>
  <conditionalFormatting sqref="BO22">
    <cfRule type="cellIs" dxfId="2366" priority="1620" operator="lessThan">
      <formula>$C$4</formula>
    </cfRule>
  </conditionalFormatting>
  <conditionalFormatting sqref="BO23">
    <cfRule type="cellIs" dxfId="2365" priority="1621" operator="lessThan">
      <formula>$C$4</formula>
    </cfRule>
  </conditionalFormatting>
  <conditionalFormatting sqref="BO24">
    <cfRule type="cellIs" dxfId="2364" priority="1622" operator="lessThan">
      <formula>$C$4</formula>
    </cfRule>
  </conditionalFormatting>
  <conditionalFormatting sqref="BO25">
    <cfRule type="cellIs" dxfId="2363" priority="1623" operator="lessThan">
      <formula>$C$4</formula>
    </cfRule>
  </conditionalFormatting>
  <conditionalFormatting sqref="BO26">
    <cfRule type="cellIs" dxfId="2362" priority="1624" operator="lessThan">
      <formula>$C$4</formula>
    </cfRule>
  </conditionalFormatting>
  <conditionalFormatting sqref="BO27">
    <cfRule type="cellIs" dxfId="2361" priority="1625" operator="lessThan">
      <formula>$C$4</formula>
    </cfRule>
  </conditionalFormatting>
  <conditionalFormatting sqref="BO28">
    <cfRule type="cellIs" dxfId="2360" priority="1626" operator="lessThan">
      <formula>$C$4</formula>
    </cfRule>
  </conditionalFormatting>
  <conditionalFormatting sqref="BO29">
    <cfRule type="cellIs" dxfId="2359" priority="1627" operator="lessThan">
      <formula>$C$4</formula>
    </cfRule>
  </conditionalFormatting>
  <conditionalFormatting sqref="BO30">
    <cfRule type="cellIs" dxfId="2358" priority="1628" operator="lessThan">
      <formula>$C$4</formula>
    </cfRule>
  </conditionalFormatting>
  <conditionalFormatting sqref="BO31">
    <cfRule type="cellIs" dxfId="2357" priority="1629" operator="lessThan">
      <formula>$C$4</formula>
    </cfRule>
  </conditionalFormatting>
  <conditionalFormatting sqref="BO32">
    <cfRule type="cellIs" dxfId="2356" priority="1630" operator="lessThan">
      <formula>$C$4</formula>
    </cfRule>
  </conditionalFormatting>
  <conditionalFormatting sqref="BO33">
    <cfRule type="cellIs" dxfId="2355" priority="1631" operator="lessThan">
      <formula>$C$4</formula>
    </cfRule>
  </conditionalFormatting>
  <conditionalFormatting sqref="BO34">
    <cfRule type="cellIs" dxfId="2354" priority="1632" operator="lessThan">
      <formula>$C$4</formula>
    </cfRule>
  </conditionalFormatting>
  <conditionalFormatting sqref="BO35">
    <cfRule type="cellIs" dxfId="2353" priority="1633" operator="lessThan">
      <formula>$C$4</formula>
    </cfRule>
  </conditionalFormatting>
  <conditionalFormatting sqref="BO36">
    <cfRule type="cellIs" dxfId="2352" priority="1634" operator="lessThan">
      <formula>$C$4</formula>
    </cfRule>
  </conditionalFormatting>
  <conditionalFormatting sqref="BO37">
    <cfRule type="cellIs" dxfId="2351" priority="1635" operator="lessThan">
      <formula>$C$4</formula>
    </cfRule>
  </conditionalFormatting>
  <conditionalFormatting sqref="BO38">
    <cfRule type="cellIs" dxfId="2350" priority="1636" operator="lessThan">
      <formula>$C$4</formula>
    </cfRule>
  </conditionalFormatting>
  <conditionalFormatting sqref="BO39">
    <cfRule type="cellIs" dxfId="2349" priority="1637" operator="lessThan">
      <formula>$C$4</formula>
    </cfRule>
  </conditionalFormatting>
  <conditionalFormatting sqref="BO40">
    <cfRule type="cellIs" dxfId="2348" priority="1638" operator="lessThan">
      <formula>$C$4</formula>
    </cfRule>
  </conditionalFormatting>
  <conditionalFormatting sqref="BO41">
    <cfRule type="cellIs" dxfId="2347" priority="1639" operator="lessThan">
      <formula>$C$4</formula>
    </cfRule>
  </conditionalFormatting>
  <conditionalFormatting sqref="BO42">
    <cfRule type="cellIs" dxfId="2346" priority="1640" operator="lessThan">
      <formula>$C$4</formula>
    </cfRule>
  </conditionalFormatting>
  <conditionalFormatting sqref="BO43">
    <cfRule type="cellIs" dxfId="2345" priority="1641" operator="lessThan">
      <formula>$C$4</formula>
    </cfRule>
  </conditionalFormatting>
  <conditionalFormatting sqref="BO44">
    <cfRule type="cellIs" dxfId="2344" priority="1642" operator="lessThan">
      <formula>$C$4</formula>
    </cfRule>
  </conditionalFormatting>
  <conditionalFormatting sqref="BO45">
    <cfRule type="cellIs" dxfId="2343" priority="1643" operator="lessThan">
      <formula>$C$4</formula>
    </cfRule>
  </conditionalFormatting>
  <conditionalFormatting sqref="BO46">
    <cfRule type="cellIs" dxfId="2342" priority="1644" operator="lessThan">
      <formula>$C$4</formula>
    </cfRule>
  </conditionalFormatting>
  <conditionalFormatting sqref="BO47">
    <cfRule type="cellIs" dxfId="2341" priority="1645" operator="lessThan">
      <formula>$C$4</formula>
    </cfRule>
  </conditionalFormatting>
  <conditionalFormatting sqref="BO48">
    <cfRule type="cellIs" dxfId="2340" priority="1646" operator="lessThan">
      <formula>$C$4</formula>
    </cfRule>
  </conditionalFormatting>
  <conditionalFormatting sqref="BO49">
    <cfRule type="cellIs" dxfId="2339" priority="1647" operator="lessThan">
      <formula>$C$4</formula>
    </cfRule>
  </conditionalFormatting>
  <conditionalFormatting sqref="BO50">
    <cfRule type="cellIs" dxfId="2338" priority="1648" operator="lessThan">
      <formula>$C$4</formula>
    </cfRule>
  </conditionalFormatting>
  <conditionalFormatting sqref="BO51">
    <cfRule type="cellIs" dxfId="2337" priority="1649" operator="lessThan">
      <formula>$C$4</formula>
    </cfRule>
  </conditionalFormatting>
  <conditionalFormatting sqref="BO52">
    <cfRule type="cellIs" dxfId="2336" priority="1650" operator="lessThan">
      <formula>$C$4</formula>
    </cfRule>
  </conditionalFormatting>
  <conditionalFormatting sqref="BO53">
    <cfRule type="cellIs" dxfId="2335" priority="1651" operator="lessThan">
      <formula>$C$4</formula>
    </cfRule>
  </conditionalFormatting>
  <conditionalFormatting sqref="BO54">
    <cfRule type="cellIs" dxfId="2334" priority="1652" operator="lessThan">
      <formula>$C$4</formula>
    </cfRule>
  </conditionalFormatting>
  <conditionalFormatting sqref="BO55">
    <cfRule type="cellIs" dxfId="2333" priority="1653" operator="lessThan">
      <formula>$C$4</formula>
    </cfRule>
  </conditionalFormatting>
  <conditionalFormatting sqref="BO56">
    <cfRule type="cellIs" dxfId="2332" priority="1654" operator="lessThan">
      <formula>$C$4</formula>
    </cfRule>
  </conditionalFormatting>
  <conditionalFormatting sqref="BO57">
    <cfRule type="cellIs" dxfId="2331" priority="1655" operator="lessThan">
      <formula>$C$4</formula>
    </cfRule>
  </conditionalFormatting>
  <conditionalFormatting sqref="BO58">
    <cfRule type="cellIs" dxfId="2330" priority="1656" operator="lessThan">
      <formula>$C$4</formula>
    </cfRule>
  </conditionalFormatting>
  <conditionalFormatting sqref="BO59">
    <cfRule type="cellIs" dxfId="2329" priority="1657" operator="lessThan">
      <formula>$C$4</formula>
    </cfRule>
  </conditionalFormatting>
  <conditionalFormatting sqref="BO60">
    <cfRule type="cellIs" dxfId="2328" priority="1658" operator="lessThan">
      <formula>$C$4</formula>
    </cfRule>
  </conditionalFormatting>
  <conditionalFormatting sqref="BP11">
    <cfRule type="cellIs" dxfId="2327" priority="1659" operator="lessThan">
      <formula>$C$4</formula>
    </cfRule>
  </conditionalFormatting>
  <conditionalFormatting sqref="BP12">
    <cfRule type="cellIs" dxfId="2326" priority="1660" operator="lessThan">
      <formula>$C$4</formula>
    </cfRule>
  </conditionalFormatting>
  <conditionalFormatting sqref="BP13">
    <cfRule type="cellIs" dxfId="2325" priority="1661" operator="lessThan">
      <formula>$C$4</formula>
    </cfRule>
  </conditionalFormatting>
  <conditionalFormatting sqref="BP14">
    <cfRule type="cellIs" dxfId="2324" priority="1662" operator="lessThan">
      <formula>$C$4</formula>
    </cfRule>
  </conditionalFormatting>
  <conditionalFormatting sqref="BP15">
    <cfRule type="cellIs" dxfId="2323" priority="1663" operator="lessThan">
      <formula>$C$4</formula>
    </cfRule>
  </conditionalFormatting>
  <conditionalFormatting sqref="BP16">
    <cfRule type="cellIs" dxfId="2322" priority="1664" operator="lessThan">
      <formula>$C$4</formula>
    </cfRule>
  </conditionalFormatting>
  <conditionalFormatting sqref="BP17">
    <cfRule type="cellIs" dxfId="2321" priority="1665" operator="lessThan">
      <formula>$C$4</formula>
    </cfRule>
  </conditionalFormatting>
  <conditionalFormatting sqref="BP18">
    <cfRule type="cellIs" dxfId="2320" priority="1666" operator="lessThan">
      <formula>$C$4</formula>
    </cfRule>
  </conditionalFormatting>
  <conditionalFormatting sqref="BP19">
    <cfRule type="cellIs" dxfId="2319" priority="1667" operator="lessThan">
      <formula>$C$4</formula>
    </cfRule>
  </conditionalFormatting>
  <conditionalFormatting sqref="BP20">
    <cfRule type="cellIs" dxfId="2318" priority="1668" operator="lessThan">
      <formula>$C$4</formula>
    </cfRule>
  </conditionalFormatting>
  <conditionalFormatting sqref="BP21">
    <cfRule type="cellIs" dxfId="2317" priority="1669" operator="lessThan">
      <formula>$C$4</formula>
    </cfRule>
  </conditionalFormatting>
  <conditionalFormatting sqref="BP22">
    <cfRule type="cellIs" dxfId="2316" priority="1670" operator="lessThan">
      <formula>$C$4</formula>
    </cfRule>
  </conditionalFormatting>
  <conditionalFormatting sqref="BP23">
    <cfRule type="cellIs" dxfId="2315" priority="1671" operator="lessThan">
      <formula>$C$4</formula>
    </cfRule>
  </conditionalFormatting>
  <conditionalFormatting sqref="BP24">
    <cfRule type="cellIs" dxfId="2314" priority="1672" operator="lessThan">
      <formula>$C$4</formula>
    </cfRule>
  </conditionalFormatting>
  <conditionalFormatting sqref="BP25">
    <cfRule type="cellIs" dxfId="2313" priority="1673" operator="lessThan">
      <formula>$C$4</formula>
    </cfRule>
  </conditionalFormatting>
  <conditionalFormatting sqref="BP26">
    <cfRule type="cellIs" dxfId="2312" priority="1674" operator="lessThan">
      <formula>$C$4</formula>
    </cfRule>
  </conditionalFormatting>
  <conditionalFormatting sqref="BP27">
    <cfRule type="cellIs" dxfId="2311" priority="1675" operator="lessThan">
      <formula>$C$4</formula>
    </cfRule>
  </conditionalFormatting>
  <conditionalFormatting sqref="BP28">
    <cfRule type="cellIs" dxfId="2310" priority="1676" operator="lessThan">
      <formula>$C$4</formula>
    </cfRule>
  </conditionalFormatting>
  <conditionalFormatting sqref="BP29">
    <cfRule type="cellIs" dxfId="2309" priority="1677" operator="lessThan">
      <formula>$C$4</formula>
    </cfRule>
  </conditionalFormatting>
  <conditionalFormatting sqref="BP30">
    <cfRule type="cellIs" dxfId="2308" priority="1678" operator="lessThan">
      <formula>$C$4</formula>
    </cfRule>
  </conditionalFormatting>
  <conditionalFormatting sqref="BP31">
    <cfRule type="cellIs" dxfId="2307" priority="1679" operator="lessThan">
      <formula>$C$4</formula>
    </cfRule>
  </conditionalFormatting>
  <conditionalFormatting sqref="BP32">
    <cfRule type="cellIs" dxfId="2306" priority="1680" operator="lessThan">
      <formula>$C$4</formula>
    </cfRule>
  </conditionalFormatting>
  <conditionalFormatting sqref="BP33">
    <cfRule type="cellIs" dxfId="2305" priority="1681" operator="lessThan">
      <formula>$C$4</formula>
    </cfRule>
  </conditionalFormatting>
  <conditionalFormatting sqref="BP34">
    <cfRule type="cellIs" dxfId="2304" priority="1682" operator="lessThan">
      <formula>$C$4</formula>
    </cfRule>
  </conditionalFormatting>
  <conditionalFormatting sqref="BP35">
    <cfRule type="cellIs" dxfId="2303" priority="1683" operator="lessThan">
      <formula>$C$4</formula>
    </cfRule>
  </conditionalFormatting>
  <conditionalFormatting sqref="BP36">
    <cfRule type="cellIs" dxfId="2302" priority="1684" operator="lessThan">
      <formula>$C$4</formula>
    </cfRule>
  </conditionalFormatting>
  <conditionalFormatting sqref="BP37">
    <cfRule type="cellIs" dxfId="2301" priority="1685" operator="lessThan">
      <formula>$C$4</formula>
    </cfRule>
  </conditionalFormatting>
  <conditionalFormatting sqref="BP38">
    <cfRule type="cellIs" dxfId="2300" priority="1686" operator="lessThan">
      <formula>$C$4</formula>
    </cfRule>
  </conditionalFormatting>
  <conditionalFormatting sqref="BP39">
    <cfRule type="cellIs" dxfId="2299" priority="1687" operator="lessThan">
      <formula>$C$4</formula>
    </cfRule>
  </conditionalFormatting>
  <conditionalFormatting sqref="BP40">
    <cfRule type="cellIs" dxfId="2298" priority="1688" operator="lessThan">
      <formula>$C$4</formula>
    </cfRule>
  </conditionalFormatting>
  <conditionalFormatting sqref="BP41">
    <cfRule type="cellIs" dxfId="2297" priority="1689" operator="lessThan">
      <formula>$C$4</formula>
    </cfRule>
  </conditionalFormatting>
  <conditionalFormatting sqref="BP42">
    <cfRule type="cellIs" dxfId="2296" priority="1690" operator="lessThan">
      <formula>$C$4</formula>
    </cfRule>
  </conditionalFormatting>
  <conditionalFormatting sqref="BP43">
    <cfRule type="cellIs" dxfId="2295" priority="1691" operator="lessThan">
      <formula>$C$4</formula>
    </cfRule>
  </conditionalFormatting>
  <conditionalFormatting sqref="BP44">
    <cfRule type="cellIs" dxfId="2294" priority="1692" operator="lessThan">
      <formula>$C$4</formula>
    </cfRule>
  </conditionalFormatting>
  <conditionalFormatting sqref="BP45">
    <cfRule type="cellIs" dxfId="2293" priority="1693" operator="lessThan">
      <formula>$C$4</formula>
    </cfRule>
  </conditionalFormatting>
  <conditionalFormatting sqref="BP46">
    <cfRule type="cellIs" dxfId="2292" priority="1694" operator="lessThan">
      <formula>$C$4</formula>
    </cfRule>
  </conditionalFormatting>
  <conditionalFormatting sqref="BP47">
    <cfRule type="cellIs" dxfId="2291" priority="1695" operator="lessThan">
      <formula>$C$4</formula>
    </cfRule>
  </conditionalFormatting>
  <conditionalFormatting sqref="BP48">
    <cfRule type="cellIs" dxfId="2290" priority="1696" operator="lessThan">
      <formula>$C$4</formula>
    </cfRule>
  </conditionalFormatting>
  <conditionalFormatting sqref="BP49">
    <cfRule type="cellIs" dxfId="2289" priority="1697" operator="lessThan">
      <formula>$C$4</formula>
    </cfRule>
  </conditionalFormatting>
  <conditionalFormatting sqref="BP50">
    <cfRule type="cellIs" dxfId="2288" priority="1698" operator="lessThan">
      <formula>$C$4</formula>
    </cfRule>
  </conditionalFormatting>
  <conditionalFormatting sqref="BP51">
    <cfRule type="cellIs" dxfId="2287" priority="1699" operator="lessThan">
      <formula>$C$4</formula>
    </cfRule>
  </conditionalFormatting>
  <conditionalFormatting sqref="BP52">
    <cfRule type="cellIs" dxfId="2286" priority="1700" operator="lessThan">
      <formula>$C$4</formula>
    </cfRule>
  </conditionalFormatting>
  <conditionalFormatting sqref="BP53">
    <cfRule type="cellIs" dxfId="2285" priority="1701" operator="lessThan">
      <formula>$C$4</formula>
    </cfRule>
  </conditionalFormatting>
  <conditionalFormatting sqref="BP54">
    <cfRule type="cellIs" dxfId="2284" priority="1702" operator="lessThan">
      <formula>$C$4</formula>
    </cfRule>
  </conditionalFormatting>
  <conditionalFormatting sqref="BP55">
    <cfRule type="cellIs" dxfId="2283" priority="1703" operator="lessThan">
      <formula>$C$4</formula>
    </cfRule>
  </conditionalFormatting>
  <conditionalFormatting sqref="BP56">
    <cfRule type="cellIs" dxfId="2282" priority="1704" operator="lessThan">
      <formula>$C$4</formula>
    </cfRule>
  </conditionalFormatting>
  <conditionalFormatting sqref="BP57">
    <cfRule type="cellIs" dxfId="2281" priority="1705" operator="lessThan">
      <formula>$C$4</formula>
    </cfRule>
  </conditionalFormatting>
  <conditionalFormatting sqref="BP58">
    <cfRule type="cellIs" dxfId="2280" priority="1706" operator="lessThan">
      <formula>$C$4</formula>
    </cfRule>
  </conditionalFormatting>
  <conditionalFormatting sqref="BP59">
    <cfRule type="cellIs" dxfId="2279" priority="1707" operator="lessThan">
      <formula>$C$4</formula>
    </cfRule>
  </conditionalFormatting>
  <conditionalFormatting sqref="BP60">
    <cfRule type="cellIs" dxfId="2278" priority="1708" operator="lessThan">
      <formula>$C$4</formula>
    </cfRule>
  </conditionalFormatting>
  <conditionalFormatting sqref="BQ11">
    <cfRule type="cellIs" dxfId="2277" priority="1709" operator="lessThan">
      <formula>$C$4</formula>
    </cfRule>
  </conditionalFormatting>
  <conditionalFormatting sqref="BQ12">
    <cfRule type="cellIs" dxfId="2276" priority="1710" operator="lessThan">
      <formula>$C$4</formula>
    </cfRule>
  </conditionalFormatting>
  <conditionalFormatting sqref="BQ13">
    <cfRule type="cellIs" dxfId="2275" priority="1711" operator="lessThan">
      <formula>$C$4</formula>
    </cfRule>
  </conditionalFormatting>
  <conditionalFormatting sqref="BQ14">
    <cfRule type="cellIs" dxfId="2274" priority="1712" operator="lessThan">
      <formula>$C$4</formula>
    </cfRule>
  </conditionalFormatting>
  <conditionalFormatting sqref="BQ15">
    <cfRule type="cellIs" dxfId="2273" priority="1713" operator="lessThan">
      <formula>$C$4</formula>
    </cfRule>
  </conditionalFormatting>
  <conditionalFormatting sqref="BQ16">
    <cfRule type="cellIs" dxfId="2272" priority="1714" operator="lessThan">
      <formula>$C$4</formula>
    </cfRule>
  </conditionalFormatting>
  <conditionalFormatting sqref="BQ17">
    <cfRule type="cellIs" dxfId="2271" priority="1715" operator="lessThan">
      <formula>$C$4</formula>
    </cfRule>
  </conditionalFormatting>
  <conditionalFormatting sqref="BQ18">
    <cfRule type="cellIs" dxfId="2270" priority="1716" operator="lessThan">
      <formula>$C$4</formula>
    </cfRule>
  </conditionalFormatting>
  <conditionalFormatting sqref="BQ19">
    <cfRule type="cellIs" dxfId="2269" priority="1717" operator="lessThan">
      <formula>$C$4</formula>
    </cfRule>
  </conditionalFormatting>
  <conditionalFormatting sqref="BQ20">
    <cfRule type="cellIs" dxfId="2268" priority="1718" operator="lessThan">
      <formula>$C$4</formula>
    </cfRule>
  </conditionalFormatting>
  <conditionalFormatting sqref="BQ21">
    <cfRule type="cellIs" dxfId="2267" priority="1719" operator="lessThan">
      <formula>$C$4</formula>
    </cfRule>
  </conditionalFormatting>
  <conditionalFormatting sqref="BQ22">
    <cfRule type="cellIs" dxfId="2266" priority="1720" operator="lessThan">
      <formula>$C$4</formula>
    </cfRule>
  </conditionalFormatting>
  <conditionalFormatting sqref="BQ23">
    <cfRule type="cellIs" dxfId="2265" priority="1721" operator="lessThan">
      <formula>$C$4</formula>
    </cfRule>
  </conditionalFormatting>
  <conditionalFormatting sqref="BQ24">
    <cfRule type="cellIs" dxfId="2264" priority="1722" operator="lessThan">
      <formula>$C$4</formula>
    </cfRule>
  </conditionalFormatting>
  <conditionalFormatting sqref="BQ25">
    <cfRule type="cellIs" dxfId="2263" priority="1723" operator="lessThan">
      <formula>$C$4</formula>
    </cfRule>
  </conditionalFormatting>
  <conditionalFormatting sqref="BQ26">
    <cfRule type="cellIs" dxfId="2262" priority="1724" operator="lessThan">
      <formula>$C$4</formula>
    </cfRule>
  </conditionalFormatting>
  <conditionalFormatting sqref="BQ27">
    <cfRule type="cellIs" dxfId="2261" priority="1725" operator="lessThan">
      <formula>$C$4</formula>
    </cfRule>
  </conditionalFormatting>
  <conditionalFormatting sqref="BQ28">
    <cfRule type="cellIs" dxfId="2260" priority="1726" operator="lessThan">
      <formula>$C$4</formula>
    </cfRule>
  </conditionalFormatting>
  <conditionalFormatting sqref="BQ29">
    <cfRule type="cellIs" dxfId="2259" priority="1727" operator="lessThan">
      <formula>$C$4</formula>
    </cfRule>
  </conditionalFormatting>
  <conditionalFormatting sqref="BQ30">
    <cfRule type="cellIs" dxfId="2258" priority="1728" operator="lessThan">
      <formula>$C$4</formula>
    </cfRule>
  </conditionalFormatting>
  <conditionalFormatting sqref="BQ31">
    <cfRule type="cellIs" dxfId="2257" priority="1729" operator="lessThan">
      <formula>$C$4</formula>
    </cfRule>
  </conditionalFormatting>
  <conditionalFormatting sqref="BQ32">
    <cfRule type="cellIs" dxfId="2256" priority="1730" operator="lessThan">
      <formula>$C$4</formula>
    </cfRule>
  </conditionalFormatting>
  <conditionalFormatting sqref="BQ33">
    <cfRule type="cellIs" dxfId="2255" priority="1731" operator="lessThan">
      <formula>$C$4</formula>
    </cfRule>
  </conditionalFormatting>
  <conditionalFormatting sqref="BQ34">
    <cfRule type="cellIs" dxfId="2254" priority="1732" operator="lessThan">
      <formula>$C$4</formula>
    </cfRule>
  </conditionalFormatting>
  <conditionalFormatting sqref="BQ35">
    <cfRule type="cellIs" dxfId="2253" priority="1733" operator="lessThan">
      <formula>$C$4</formula>
    </cfRule>
  </conditionalFormatting>
  <conditionalFormatting sqref="BQ36">
    <cfRule type="cellIs" dxfId="2252" priority="1734" operator="lessThan">
      <formula>$C$4</formula>
    </cfRule>
  </conditionalFormatting>
  <conditionalFormatting sqref="BQ37">
    <cfRule type="cellIs" dxfId="2251" priority="1735" operator="lessThan">
      <formula>$C$4</formula>
    </cfRule>
  </conditionalFormatting>
  <conditionalFormatting sqref="BQ38">
    <cfRule type="cellIs" dxfId="2250" priority="1736" operator="lessThan">
      <formula>$C$4</formula>
    </cfRule>
  </conditionalFormatting>
  <conditionalFormatting sqref="BQ39">
    <cfRule type="cellIs" dxfId="2249" priority="1737" operator="lessThan">
      <formula>$C$4</formula>
    </cfRule>
  </conditionalFormatting>
  <conditionalFormatting sqref="BQ40">
    <cfRule type="cellIs" dxfId="2248" priority="1738" operator="lessThan">
      <formula>$C$4</formula>
    </cfRule>
  </conditionalFormatting>
  <conditionalFormatting sqref="BQ41">
    <cfRule type="cellIs" dxfId="2247" priority="1739" operator="lessThan">
      <formula>$C$4</formula>
    </cfRule>
  </conditionalFormatting>
  <conditionalFormatting sqref="BQ42">
    <cfRule type="cellIs" dxfId="2246" priority="1740" operator="lessThan">
      <formula>$C$4</formula>
    </cfRule>
  </conditionalFormatting>
  <conditionalFormatting sqref="BQ43">
    <cfRule type="cellIs" dxfId="2245" priority="1741" operator="lessThan">
      <formula>$C$4</formula>
    </cfRule>
  </conditionalFormatting>
  <conditionalFormatting sqref="BQ44">
    <cfRule type="cellIs" dxfId="2244" priority="1742" operator="lessThan">
      <formula>$C$4</formula>
    </cfRule>
  </conditionalFormatting>
  <conditionalFormatting sqref="BQ45">
    <cfRule type="cellIs" dxfId="2243" priority="1743" operator="lessThan">
      <formula>$C$4</formula>
    </cfRule>
  </conditionalFormatting>
  <conditionalFormatting sqref="BQ46">
    <cfRule type="cellIs" dxfId="2242" priority="1744" operator="lessThan">
      <formula>$C$4</formula>
    </cfRule>
  </conditionalFormatting>
  <conditionalFormatting sqref="BQ47">
    <cfRule type="cellIs" dxfId="2241" priority="1745" operator="lessThan">
      <formula>$C$4</formula>
    </cfRule>
  </conditionalFormatting>
  <conditionalFormatting sqref="BQ48">
    <cfRule type="cellIs" dxfId="2240" priority="1746" operator="lessThan">
      <formula>$C$4</formula>
    </cfRule>
  </conditionalFormatting>
  <conditionalFormatting sqref="BQ49">
    <cfRule type="cellIs" dxfId="2239" priority="1747" operator="lessThan">
      <formula>$C$4</formula>
    </cfRule>
  </conditionalFormatting>
  <conditionalFormatting sqref="BQ50">
    <cfRule type="cellIs" dxfId="2238" priority="1748" operator="lessThan">
      <formula>$C$4</formula>
    </cfRule>
  </conditionalFormatting>
  <conditionalFormatting sqref="BQ51">
    <cfRule type="cellIs" dxfId="2237" priority="1749" operator="lessThan">
      <formula>$C$4</formula>
    </cfRule>
  </conditionalFormatting>
  <conditionalFormatting sqref="BQ52">
    <cfRule type="cellIs" dxfId="2236" priority="1750" operator="lessThan">
      <formula>$C$4</formula>
    </cfRule>
  </conditionalFormatting>
  <conditionalFormatting sqref="BQ53">
    <cfRule type="cellIs" dxfId="2235" priority="1751" operator="lessThan">
      <formula>$C$4</formula>
    </cfRule>
  </conditionalFormatting>
  <conditionalFormatting sqref="BQ54">
    <cfRule type="cellIs" dxfId="2234" priority="1752" operator="lessThan">
      <formula>$C$4</formula>
    </cfRule>
  </conditionalFormatting>
  <conditionalFormatting sqref="BQ55">
    <cfRule type="cellIs" dxfId="2233" priority="1753" operator="lessThan">
      <formula>$C$4</formula>
    </cfRule>
  </conditionalFormatting>
  <conditionalFormatting sqref="BQ56">
    <cfRule type="cellIs" dxfId="2232" priority="1754" operator="lessThan">
      <formula>$C$4</formula>
    </cfRule>
  </conditionalFormatting>
  <conditionalFormatting sqref="BQ57">
    <cfRule type="cellIs" dxfId="2231" priority="1755" operator="lessThan">
      <formula>$C$4</formula>
    </cfRule>
  </conditionalFormatting>
  <conditionalFormatting sqref="BQ58">
    <cfRule type="cellIs" dxfId="2230" priority="1756" operator="lessThan">
      <formula>$C$4</formula>
    </cfRule>
  </conditionalFormatting>
  <conditionalFormatting sqref="BQ59">
    <cfRule type="cellIs" dxfId="2229" priority="1757" operator="lessThan">
      <formula>$C$4</formula>
    </cfRule>
  </conditionalFormatting>
  <conditionalFormatting sqref="BQ60">
    <cfRule type="cellIs" dxfId="2228" priority="1758" operator="lessThan">
      <formula>$C$4</formula>
    </cfRule>
  </conditionalFormatting>
  <conditionalFormatting sqref="BR11">
    <cfRule type="cellIs" dxfId="2227" priority="1759" operator="lessThan">
      <formula>$C$4</formula>
    </cfRule>
  </conditionalFormatting>
  <conditionalFormatting sqref="BR12">
    <cfRule type="cellIs" dxfId="2226" priority="1760" operator="lessThan">
      <formula>$C$4</formula>
    </cfRule>
  </conditionalFormatting>
  <conditionalFormatting sqref="BR13">
    <cfRule type="cellIs" dxfId="2225" priority="1761" operator="lessThan">
      <formula>$C$4</formula>
    </cfRule>
  </conditionalFormatting>
  <conditionalFormatting sqref="BR14">
    <cfRule type="cellIs" dxfId="2224" priority="1762" operator="lessThan">
      <formula>$C$4</formula>
    </cfRule>
  </conditionalFormatting>
  <conditionalFormatting sqref="BR15">
    <cfRule type="cellIs" dxfId="2223" priority="1763" operator="lessThan">
      <formula>$C$4</formula>
    </cfRule>
  </conditionalFormatting>
  <conditionalFormatting sqref="BR16">
    <cfRule type="cellIs" dxfId="2222" priority="1764" operator="lessThan">
      <formula>$C$4</formula>
    </cfRule>
  </conditionalFormatting>
  <conditionalFormatting sqref="BR17">
    <cfRule type="cellIs" dxfId="2221" priority="1765" operator="lessThan">
      <formula>$C$4</formula>
    </cfRule>
  </conditionalFormatting>
  <conditionalFormatting sqref="BR18">
    <cfRule type="cellIs" dxfId="2220" priority="1766" operator="lessThan">
      <formula>$C$4</formula>
    </cfRule>
  </conditionalFormatting>
  <conditionalFormatting sqref="BR19">
    <cfRule type="cellIs" dxfId="2219" priority="1767" operator="lessThan">
      <formula>$C$4</formula>
    </cfRule>
  </conditionalFormatting>
  <conditionalFormatting sqref="BR20">
    <cfRule type="cellIs" dxfId="2218" priority="1768" operator="lessThan">
      <formula>$C$4</formula>
    </cfRule>
  </conditionalFormatting>
  <conditionalFormatting sqref="BR21">
    <cfRule type="cellIs" dxfId="2217" priority="1769" operator="lessThan">
      <formula>$C$4</formula>
    </cfRule>
  </conditionalFormatting>
  <conditionalFormatting sqref="BR22">
    <cfRule type="cellIs" dxfId="2216" priority="1770" operator="lessThan">
      <formula>$C$4</formula>
    </cfRule>
  </conditionalFormatting>
  <conditionalFormatting sqref="BR23">
    <cfRule type="cellIs" dxfId="2215" priority="1771" operator="lessThan">
      <formula>$C$4</formula>
    </cfRule>
  </conditionalFormatting>
  <conditionalFormatting sqref="BR24">
    <cfRule type="cellIs" dxfId="2214" priority="1772" operator="lessThan">
      <formula>$C$4</formula>
    </cfRule>
  </conditionalFormatting>
  <conditionalFormatting sqref="BR25">
    <cfRule type="cellIs" dxfId="2213" priority="1773" operator="lessThan">
      <formula>$C$4</formula>
    </cfRule>
  </conditionalFormatting>
  <conditionalFormatting sqref="BR26">
    <cfRule type="cellIs" dxfId="2212" priority="1774" operator="lessThan">
      <formula>$C$4</formula>
    </cfRule>
  </conditionalFormatting>
  <conditionalFormatting sqref="BR27">
    <cfRule type="cellIs" dxfId="2211" priority="1775" operator="lessThan">
      <formula>$C$4</formula>
    </cfRule>
  </conditionalFormatting>
  <conditionalFormatting sqref="BR28">
    <cfRule type="cellIs" dxfId="2210" priority="1776" operator="lessThan">
      <formula>$C$4</formula>
    </cfRule>
  </conditionalFormatting>
  <conditionalFormatting sqref="BR29">
    <cfRule type="cellIs" dxfId="2209" priority="1777" operator="lessThan">
      <formula>$C$4</formula>
    </cfRule>
  </conditionalFormatting>
  <conditionalFormatting sqref="BR30">
    <cfRule type="cellIs" dxfId="2208" priority="1778" operator="lessThan">
      <formula>$C$4</formula>
    </cfRule>
  </conditionalFormatting>
  <conditionalFormatting sqref="BR31">
    <cfRule type="cellIs" dxfId="2207" priority="1779" operator="lessThan">
      <formula>$C$4</formula>
    </cfRule>
  </conditionalFormatting>
  <conditionalFormatting sqref="BR32">
    <cfRule type="cellIs" dxfId="2206" priority="1780" operator="lessThan">
      <formula>$C$4</formula>
    </cfRule>
  </conditionalFormatting>
  <conditionalFormatting sqref="BR33">
    <cfRule type="cellIs" dxfId="2205" priority="1781" operator="lessThan">
      <formula>$C$4</formula>
    </cfRule>
  </conditionalFormatting>
  <conditionalFormatting sqref="BR34">
    <cfRule type="cellIs" dxfId="2204" priority="1782" operator="lessThan">
      <formula>$C$4</formula>
    </cfRule>
  </conditionalFormatting>
  <conditionalFormatting sqref="BR35">
    <cfRule type="cellIs" dxfId="2203" priority="1783" operator="lessThan">
      <formula>$C$4</formula>
    </cfRule>
  </conditionalFormatting>
  <conditionalFormatting sqref="BR36">
    <cfRule type="cellIs" dxfId="2202" priority="1784" operator="lessThan">
      <formula>$C$4</formula>
    </cfRule>
  </conditionalFormatting>
  <conditionalFormatting sqref="BR37">
    <cfRule type="cellIs" dxfId="2201" priority="1785" operator="lessThan">
      <formula>$C$4</formula>
    </cfRule>
  </conditionalFormatting>
  <conditionalFormatting sqref="BR38">
    <cfRule type="cellIs" dxfId="2200" priority="1786" operator="lessThan">
      <formula>$C$4</formula>
    </cfRule>
  </conditionalFormatting>
  <conditionalFormatting sqref="BR39">
    <cfRule type="cellIs" dxfId="2199" priority="1787" operator="lessThan">
      <formula>$C$4</formula>
    </cfRule>
  </conditionalFormatting>
  <conditionalFormatting sqref="BR40">
    <cfRule type="cellIs" dxfId="2198" priority="1788" operator="lessThan">
      <formula>$C$4</formula>
    </cfRule>
  </conditionalFormatting>
  <conditionalFormatting sqref="BR41">
    <cfRule type="cellIs" dxfId="2197" priority="1789" operator="lessThan">
      <formula>$C$4</formula>
    </cfRule>
  </conditionalFormatting>
  <conditionalFormatting sqref="BR42">
    <cfRule type="cellIs" dxfId="2196" priority="1790" operator="lessThan">
      <formula>$C$4</formula>
    </cfRule>
  </conditionalFormatting>
  <conditionalFormatting sqref="BR43">
    <cfRule type="cellIs" dxfId="2195" priority="1791" operator="lessThan">
      <formula>$C$4</formula>
    </cfRule>
  </conditionalFormatting>
  <conditionalFormatting sqref="BR44">
    <cfRule type="cellIs" dxfId="2194" priority="1792" operator="lessThan">
      <formula>$C$4</formula>
    </cfRule>
  </conditionalFormatting>
  <conditionalFormatting sqref="BR45">
    <cfRule type="cellIs" dxfId="2193" priority="1793" operator="lessThan">
      <formula>$C$4</formula>
    </cfRule>
  </conditionalFormatting>
  <conditionalFormatting sqref="BR46">
    <cfRule type="cellIs" dxfId="2192" priority="1794" operator="lessThan">
      <formula>$C$4</formula>
    </cfRule>
  </conditionalFormatting>
  <conditionalFormatting sqref="BR47">
    <cfRule type="cellIs" dxfId="2191" priority="1795" operator="lessThan">
      <formula>$C$4</formula>
    </cfRule>
  </conditionalFormatting>
  <conditionalFormatting sqref="BR48">
    <cfRule type="cellIs" dxfId="2190" priority="1796" operator="lessThan">
      <formula>$C$4</formula>
    </cfRule>
  </conditionalFormatting>
  <conditionalFormatting sqref="BR49">
    <cfRule type="cellIs" dxfId="2189" priority="1797" operator="lessThan">
      <formula>$C$4</formula>
    </cfRule>
  </conditionalFormatting>
  <conditionalFormatting sqref="BR50">
    <cfRule type="cellIs" dxfId="2188" priority="1798" operator="lessThan">
      <formula>$C$4</formula>
    </cfRule>
  </conditionalFormatting>
  <conditionalFormatting sqref="BR51">
    <cfRule type="cellIs" dxfId="2187" priority="1799" operator="lessThan">
      <formula>$C$4</formula>
    </cfRule>
  </conditionalFormatting>
  <conditionalFormatting sqref="BR52">
    <cfRule type="cellIs" dxfId="2186" priority="1800" operator="lessThan">
      <formula>$C$4</formula>
    </cfRule>
  </conditionalFormatting>
  <conditionalFormatting sqref="BR53">
    <cfRule type="cellIs" dxfId="2185" priority="1801" operator="lessThan">
      <formula>$C$4</formula>
    </cfRule>
  </conditionalFormatting>
  <conditionalFormatting sqref="BR54">
    <cfRule type="cellIs" dxfId="2184" priority="1802" operator="lessThan">
      <formula>$C$4</formula>
    </cfRule>
  </conditionalFormatting>
  <conditionalFormatting sqref="BR55">
    <cfRule type="cellIs" dxfId="2183" priority="1803" operator="lessThan">
      <formula>$C$4</formula>
    </cfRule>
  </conditionalFormatting>
  <conditionalFormatting sqref="BR56">
    <cfRule type="cellIs" dxfId="2182" priority="1804" operator="lessThan">
      <formula>$C$4</formula>
    </cfRule>
  </conditionalFormatting>
  <conditionalFormatting sqref="BR57">
    <cfRule type="cellIs" dxfId="2181" priority="1805" operator="lessThan">
      <formula>$C$4</formula>
    </cfRule>
  </conditionalFormatting>
  <conditionalFormatting sqref="BR58">
    <cfRule type="cellIs" dxfId="2180" priority="1806" operator="lessThan">
      <formula>$C$4</formula>
    </cfRule>
  </conditionalFormatting>
  <conditionalFormatting sqref="BR59">
    <cfRule type="cellIs" dxfId="2179" priority="1807" operator="lessThan">
      <formula>$C$4</formula>
    </cfRule>
  </conditionalFormatting>
  <conditionalFormatting sqref="BR60">
    <cfRule type="cellIs" dxfId="2178" priority="1808" operator="lessThan">
      <formula>$C$4</formula>
    </cfRule>
  </conditionalFormatting>
  <conditionalFormatting sqref="BS11">
    <cfRule type="cellIs" dxfId="2177" priority="1809" operator="lessThan">
      <formula>$C$4</formula>
    </cfRule>
  </conditionalFormatting>
  <conditionalFormatting sqref="BS12">
    <cfRule type="cellIs" dxfId="2176" priority="1810" operator="lessThan">
      <formula>$C$4</formula>
    </cfRule>
  </conditionalFormatting>
  <conditionalFormatting sqref="BS13">
    <cfRule type="cellIs" dxfId="2175" priority="1811" operator="lessThan">
      <formula>$C$4</formula>
    </cfRule>
  </conditionalFormatting>
  <conditionalFormatting sqref="BS14">
    <cfRule type="cellIs" dxfId="2174" priority="1812" operator="lessThan">
      <formula>$C$4</formula>
    </cfRule>
  </conditionalFormatting>
  <conditionalFormatting sqref="BS15">
    <cfRule type="cellIs" dxfId="2173" priority="1813" operator="lessThan">
      <formula>$C$4</formula>
    </cfRule>
  </conditionalFormatting>
  <conditionalFormatting sqref="BS16">
    <cfRule type="cellIs" dxfId="2172" priority="1814" operator="lessThan">
      <formula>$C$4</formula>
    </cfRule>
  </conditionalFormatting>
  <conditionalFormatting sqref="BS17">
    <cfRule type="cellIs" dxfId="2171" priority="1815" operator="lessThan">
      <formula>$C$4</formula>
    </cfRule>
  </conditionalFormatting>
  <conditionalFormatting sqref="BS18">
    <cfRule type="cellIs" dxfId="2170" priority="1816" operator="lessThan">
      <formula>$C$4</formula>
    </cfRule>
  </conditionalFormatting>
  <conditionalFormatting sqref="BS19">
    <cfRule type="cellIs" dxfId="2169" priority="1817" operator="lessThan">
      <formula>$C$4</formula>
    </cfRule>
  </conditionalFormatting>
  <conditionalFormatting sqref="BS20">
    <cfRule type="cellIs" dxfId="2168" priority="1818" operator="lessThan">
      <formula>$C$4</formula>
    </cfRule>
  </conditionalFormatting>
  <conditionalFormatting sqref="BS21">
    <cfRule type="cellIs" dxfId="2167" priority="1819" operator="lessThan">
      <formula>$C$4</formula>
    </cfRule>
  </conditionalFormatting>
  <conditionalFormatting sqref="BS22">
    <cfRule type="cellIs" dxfId="2166" priority="1820" operator="lessThan">
      <formula>$C$4</formula>
    </cfRule>
  </conditionalFormatting>
  <conditionalFormatting sqref="BS23">
    <cfRule type="cellIs" dxfId="2165" priority="1821" operator="lessThan">
      <formula>$C$4</formula>
    </cfRule>
  </conditionalFormatting>
  <conditionalFormatting sqref="BS24">
    <cfRule type="cellIs" dxfId="2164" priority="1822" operator="lessThan">
      <formula>$C$4</formula>
    </cfRule>
  </conditionalFormatting>
  <conditionalFormatting sqref="BS25">
    <cfRule type="cellIs" dxfId="2163" priority="1823" operator="lessThan">
      <formula>$C$4</formula>
    </cfRule>
  </conditionalFormatting>
  <conditionalFormatting sqref="BS26">
    <cfRule type="cellIs" dxfId="2162" priority="1824" operator="lessThan">
      <formula>$C$4</formula>
    </cfRule>
  </conditionalFormatting>
  <conditionalFormatting sqref="BS27">
    <cfRule type="cellIs" dxfId="2161" priority="1825" operator="lessThan">
      <formula>$C$4</formula>
    </cfRule>
  </conditionalFormatting>
  <conditionalFormatting sqref="BS28">
    <cfRule type="cellIs" dxfId="2160" priority="1826" operator="lessThan">
      <formula>$C$4</formula>
    </cfRule>
  </conditionalFormatting>
  <conditionalFormatting sqref="BS29">
    <cfRule type="cellIs" dxfId="2159" priority="1827" operator="lessThan">
      <formula>$C$4</formula>
    </cfRule>
  </conditionalFormatting>
  <conditionalFormatting sqref="BS30">
    <cfRule type="cellIs" dxfId="2158" priority="1828" operator="lessThan">
      <formula>$C$4</formula>
    </cfRule>
  </conditionalFormatting>
  <conditionalFormatting sqref="BS31">
    <cfRule type="cellIs" dxfId="2157" priority="1829" operator="lessThan">
      <formula>$C$4</formula>
    </cfRule>
  </conditionalFormatting>
  <conditionalFormatting sqref="BS32">
    <cfRule type="cellIs" dxfId="2156" priority="1830" operator="lessThan">
      <formula>$C$4</formula>
    </cfRule>
  </conditionalFormatting>
  <conditionalFormatting sqref="BS33">
    <cfRule type="cellIs" dxfId="2155" priority="1831" operator="lessThan">
      <formula>$C$4</formula>
    </cfRule>
  </conditionalFormatting>
  <conditionalFormatting sqref="BS34">
    <cfRule type="cellIs" dxfId="2154" priority="1832" operator="lessThan">
      <formula>$C$4</formula>
    </cfRule>
  </conditionalFormatting>
  <conditionalFormatting sqref="BS35">
    <cfRule type="cellIs" dxfId="2153" priority="1833" operator="lessThan">
      <formula>$C$4</formula>
    </cfRule>
  </conditionalFormatting>
  <conditionalFormatting sqref="BS36">
    <cfRule type="cellIs" dxfId="2152" priority="1834" operator="lessThan">
      <formula>$C$4</formula>
    </cfRule>
  </conditionalFormatting>
  <conditionalFormatting sqref="BS37">
    <cfRule type="cellIs" dxfId="2151" priority="1835" operator="lessThan">
      <formula>$C$4</formula>
    </cfRule>
  </conditionalFormatting>
  <conditionalFormatting sqref="BS38">
    <cfRule type="cellIs" dxfId="2150" priority="1836" operator="lessThan">
      <formula>$C$4</formula>
    </cfRule>
  </conditionalFormatting>
  <conditionalFormatting sqref="BS39">
    <cfRule type="cellIs" dxfId="2149" priority="1837" operator="lessThan">
      <formula>$C$4</formula>
    </cfRule>
  </conditionalFormatting>
  <conditionalFormatting sqref="BS40">
    <cfRule type="cellIs" dxfId="2148" priority="1838" operator="lessThan">
      <formula>$C$4</formula>
    </cfRule>
  </conditionalFormatting>
  <conditionalFormatting sqref="BS41">
    <cfRule type="cellIs" dxfId="2147" priority="1839" operator="lessThan">
      <formula>$C$4</formula>
    </cfRule>
  </conditionalFormatting>
  <conditionalFormatting sqref="BS42">
    <cfRule type="cellIs" dxfId="2146" priority="1840" operator="lessThan">
      <formula>$C$4</formula>
    </cfRule>
  </conditionalFormatting>
  <conditionalFormatting sqref="BS43">
    <cfRule type="cellIs" dxfId="2145" priority="1841" operator="lessThan">
      <formula>$C$4</formula>
    </cfRule>
  </conditionalFormatting>
  <conditionalFormatting sqref="BS44">
    <cfRule type="cellIs" dxfId="2144" priority="1842" operator="lessThan">
      <formula>$C$4</formula>
    </cfRule>
  </conditionalFormatting>
  <conditionalFormatting sqref="BS45">
    <cfRule type="cellIs" dxfId="2143" priority="1843" operator="lessThan">
      <formula>$C$4</formula>
    </cfRule>
  </conditionalFormatting>
  <conditionalFormatting sqref="BS46">
    <cfRule type="cellIs" dxfId="2142" priority="1844" operator="lessThan">
      <formula>$C$4</formula>
    </cfRule>
  </conditionalFormatting>
  <conditionalFormatting sqref="BS47">
    <cfRule type="cellIs" dxfId="2141" priority="1845" operator="lessThan">
      <formula>$C$4</formula>
    </cfRule>
  </conditionalFormatting>
  <conditionalFormatting sqref="BS48">
    <cfRule type="cellIs" dxfId="2140" priority="1846" operator="lessThan">
      <formula>$C$4</formula>
    </cfRule>
  </conditionalFormatting>
  <conditionalFormatting sqref="BS49">
    <cfRule type="cellIs" dxfId="2139" priority="1847" operator="lessThan">
      <formula>$C$4</formula>
    </cfRule>
  </conditionalFormatting>
  <conditionalFormatting sqref="BS50">
    <cfRule type="cellIs" dxfId="2138" priority="1848" operator="lessThan">
      <formula>$C$4</formula>
    </cfRule>
  </conditionalFormatting>
  <conditionalFormatting sqref="BS51">
    <cfRule type="cellIs" dxfId="2137" priority="1849" operator="lessThan">
      <formula>$C$4</formula>
    </cfRule>
  </conditionalFormatting>
  <conditionalFormatting sqref="BS52">
    <cfRule type="cellIs" dxfId="2136" priority="1850" operator="lessThan">
      <formula>$C$4</formula>
    </cfRule>
  </conditionalFormatting>
  <conditionalFormatting sqref="BS53">
    <cfRule type="cellIs" dxfId="2135" priority="1851" operator="lessThan">
      <formula>$C$4</formula>
    </cfRule>
  </conditionalFormatting>
  <conditionalFormatting sqref="BS54">
    <cfRule type="cellIs" dxfId="2134" priority="1852" operator="lessThan">
      <formula>$C$4</formula>
    </cfRule>
  </conditionalFormatting>
  <conditionalFormatting sqref="BS55">
    <cfRule type="cellIs" dxfId="2133" priority="1853" operator="lessThan">
      <formula>$C$4</formula>
    </cfRule>
  </conditionalFormatting>
  <conditionalFormatting sqref="BS56">
    <cfRule type="cellIs" dxfId="2132" priority="1854" operator="lessThan">
      <formula>$C$4</formula>
    </cfRule>
  </conditionalFormatting>
  <conditionalFormatting sqref="BS57">
    <cfRule type="cellIs" dxfId="2131" priority="1855" operator="lessThan">
      <formula>$C$4</formula>
    </cfRule>
  </conditionalFormatting>
  <conditionalFormatting sqref="BS58">
    <cfRule type="cellIs" dxfId="2130" priority="1856" operator="lessThan">
      <formula>$C$4</formula>
    </cfRule>
  </conditionalFormatting>
  <conditionalFormatting sqref="BS59">
    <cfRule type="cellIs" dxfId="2129" priority="1857" operator="lessThan">
      <formula>$C$4</formula>
    </cfRule>
  </conditionalFormatting>
  <conditionalFormatting sqref="BS60">
    <cfRule type="cellIs" dxfId="2128" priority="1858" operator="lessThan">
      <formula>$C$4</formula>
    </cfRule>
  </conditionalFormatting>
  <conditionalFormatting sqref="BT11">
    <cfRule type="cellIs" dxfId="2127" priority="1859" operator="lessThan">
      <formula>$C$4</formula>
    </cfRule>
  </conditionalFormatting>
  <conditionalFormatting sqref="BT12">
    <cfRule type="cellIs" dxfId="2126" priority="1860" operator="lessThan">
      <formula>$C$4</formula>
    </cfRule>
  </conditionalFormatting>
  <conditionalFormatting sqref="BT13">
    <cfRule type="cellIs" dxfId="2125" priority="1861" operator="lessThan">
      <formula>$C$4</formula>
    </cfRule>
  </conditionalFormatting>
  <conditionalFormatting sqref="BT14">
    <cfRule type="cellIs" dxfId="2124" priority="1862" operator="lessThan">
      <formula>$C$4</formula>
    </cfRule>
  </conditionalFormatting>
  <conditionalFormatting sqref="BT15">
    <cfRule type="cellIs" dxfId="2123" priority="1863" operator="lessThan">
      <formula>$C$4</formula>
    </cfRule>
  </conditionalFormatting>
  <conditionalFormatting sqref="BT16">
    <cfRule type="cellIs" dxfId="2122" priority="1864" operator="lessThan">
      <formula>$C$4</formula>
    </cfRule>
  </conditionalFormatting>
  <conditionalFormatting sqref="BT17">
    <cfRule type="cellIs" dxfId="2121" priority="1865" operator="lessThan">
      <formula>$C$4</formula>
    </cfRule>
  </conditionalFormatting>
  <conditionalFormatting sqref="BT18">
    <cfRule type="cellIs" dxfId="2120" priority="1866" operator="lessThan">
      <formula>$C$4</formula>
    </cfRule>
  </conditionalFormatting>
  <conditionalFormatting sqref="BT19">
    <cfRule type="cellIs" dxfId="2119" priority="1867" operator="lessThan">
      <formula>$C$4</formula>
    </cfRule>
  </conditionalFormatting>
  <conditionalFormatting sqref="BT20">
    <cfRule type="cellIs" dxfId="2118" priority="1868" operator="lessThan">
      <formula>$C$4</formula>
    </cfRule>
  </conditionalFormatting>
  <conditionalFormatting sqref="BT21">
    <cfRule type="cellIs" dxfId="2117" priority="1869" operator="lessThan">
      <formula>$C$4</formula>
    </cfRule>
  </conditionalFormatting>
  <conditionalFormatting sqref="BT22">
    <cfRule type="cellIs" dxfId="2116" priority="1870" operator="lessThan">
      <formula>$C$4</formula>
    </cfRule>
  </conditionalFormatting>
  <conditionalFormatting sqref="BT23">
    <cfRule type="cellIs" dxfId="2115" priority="1871" operator="lessThan">
      <formula>$C$4</formula>
    </cfRule>
  </conditionalFormatting>
  <conditionalFormatting sqref="BT24">
    <cfRule type="cellIs" dxfId="2114" priority="1872" operator="lessThan">
      <formula>$C$4</formula>
    </cfRule>
  </conditionalFormatting>
  <conditionalFormatting sqref="BT25">
    <cfRule type="cellIs" dxfId="2113" priority="1873" operator="lessThan">
      <formula>$C$4</formula>
    </cfRule>
  </conditionalFormatting>
  <conditionalFormatting sqref="BT26">
    <cfRule type="cellIs" dxfId="2112" priority="1874" operator="lessThan">
      <formula>$C$4</formula>
    </cfRule>
  </conditionalFormatting>
  <conditionalFormatting sqref="BT27">
    <cfRule type="cellIs" dxfId="2111" priority="1875" operator="lessThan">
      <formula>$C$4</formula>
    </cfRule>
  </conditionalFormatting>
  <conditionalFormatting sqref="BT28">
    <cfRule type="cellIs" dxfId="2110" priority="1876" operator="lessThan">
      <formula>$C$4</formula>
    </cfRule>
  </conditionalFormatting>
  <conditionalFormatting sqref="BT29">
    <cfRule type="cellIs" dxfId="2109" priority="1877" operator="lessThan">
      <formula>$C$4</formula>
    </cfRule>
  </conditionalFormatting>
  <conditionalFormatting sqref="BT30">
    <cfRule type="cellIs" dxfId="2108" priority="1878" operator="lessThan">
      <formula>$C$4</formula>
    </cfRule>
  </conditionalFormatting>
  <conditionalFormatting sqref="BT31">
    <cfRule type="cellIs" dxfId="2107" priority="1879" operator="lessThan">
      <formula>$C$4</formula>
    </cfRule>
  </conditionalFormatting>
  <conditionalFormatting sqref="BT32">
    <cfRule type="cellIs" dxfId="2106" priority="1880" operator="lessThan">
      <formula>$C$4</formula>
    </cfRule>
  </conditionalFormatting>
  <conditionalFormatting sqref="BT33">
    <cfRule type="cellIs" dxfId="2105" priority="1881" operator="lessThan">
      <formula>$C$4</formula>
    </cfRule>
  </conditionalFormatting>
  <conditionalFormatting sqref="BT34">
    <cfRule type="cellIs" dxfId="2104" priority="1882" operator="lessThan">
      <formula>$C$4</formula>
    </cfRule>
  </conditionalFormatting>
  <conditionalFormatting sqref="BT35">
    <cfRule type="cellIs" dxfId="2103" priority="1883" operator="lessThan">
      <formula>$C$4</formula>
    </cfRule>
  </conditionalFormatting>
  <conditionalFormatting sqref="BT36">
    <cfRule type="cellIs" dxfId="2102" priority="1884" operator="lessThan">
      <formula>$C$4</formula>
    </cfRule>
  </conditionalFormatting>
  <conditionalFormatting sqref="BT37">
    <cfRule type="cellIs" dxfId="2101" priority="1885" operator="lessThan">
      <formula>$C$4</formula>
    </cfRule>
  </conditionalFormatting>
  <conditionalFormatting sqref="BT38">
    <cfRule type="cellIs" dxfId="2100" priority="1886" operator="lessThan">
      <formula>$C$4</formula>
    </cfRule>
  </conditionalFormatting>
  <conditionalFormatting sqref="BT39">
    <cfRule type="cellIs" dxfId="2099" priority="1887" operator="lessThan">
      <formula>$C$4</formula>
    </cfRule>
  </conditionalFormatting>
  <conditionalFormatting sqref="BT40">
    <cfRule type="cellIs" dxfId="2098" priority="1888" operator="lessThan">
      <formula>$C$4</formula>
    </cfRule>
  </conditionalFormatting>
  <conditionalFormatting sqref="BT41">
    <cfRule type="cellIs" dxfId="2097" priority="1889" operator="lessThan">
      <formula>$C$4</formula>
    </cfRule>
  </conditionalFormatting>
  <conditionalFormatting sqref="BT42">
    <cfRule type="cellIs" dxfId="2096" priority="1890" operator="lessThan">
      <formula>$C$4</formula>
    </cfRule>
  </conditionalFormatting>
  <conditionalFormatting sqref="BT43">
    <cfRule type="cellIs" dxfId="2095" priority="1891" operator="lessThan">
      <formula>$C$4</formula>
    </cfRule>
  </conditionalFormatting>
  <conditionalFormatting sqref="BT44">
    <cfRule type="cellIs" dxfId="2094" priority="1892" operator="lessThan">
      <formula>$C$4</formula>
    </cfRule>
  </conditionalFormatting>
  <conditionalFormatting sqref="BT45">
    <cfRule type="cellIs" dxfId="2093" priority="1893" operator="lessThan">
      <formula>$C$4</formula>
    </cfRule>
  </conditionalFormatting>
  <conditionalFormatting sqref="BT46">
    <cfRule type="cellIs" dxfId="2092" priority="1894" operator="lessThan">
      <formula>$C$4</formula>
    </cfRule>
  </conditionalFormatting>
  <conditionalFormatting sqref="BT47">
    <cfRule type="cellIs" dxfId="2091" priority="1895" operator="lessThan">
      <formula>$C$4</formula>
    </cfRule>
  </conditionalFormatting>
  <conditionalFormatting sqref="BT48">
    <cfRule type="cellIs" dxfId="2090" priority="1896" operator="lessThan">
      <formula>$C$4</formula>
    </cfRule>
  </conditionalFormatting>
  <conditionalFormatting sqref="BT49">
    <cfRule type="cellIs" dxfId="2089" priority="1897" operator="lessThan">
      <formula>$C$4</formula>
    </cfRule>
  </conditionalFormatting>
  <conditionalFormatting sqref="BT50">
    <cfRule type="cellIs" dxfId="2088" priority="1898" operator="lessThan">
      <formula>$C$4</formula>
    </cfRule>
  </conditionalFormatting>
  <conditionalFormatting sqref="BT51">
    <cfRule type="cellIs" dxfId="2087" priority="1899" operator="lessThan">
      <formula>$C$4</formula>
    </cfRule>
  </conditionalFormatting>
  <conditionalFormatting sqref="BT52">
    <cfRule type="cellIs" dxfId="2086" priority="1900" operator="lessThan">
      <formula>$C$4</formula>
    </cfRule>
  </conditionalFormatting>
  <conditionalFormatting sqref="BT53">
    <cfRule type="cellIs" dxfId="2085" priority="1901" operator="lessThan">
      <formula>$C$4</formula>
    </cfRule>
  </conditionalFormatting>
  <conditionalFormatting sqref="BT54">
    <cfRule type="cellIs" dxfId="2084" priority="1902" operator="lessThan">
      <formula>$C$4</formula>
    </cfRule>
  </conditionalFormatting>
  <conditionalFormatting sqref="BT55">
    <cfRule type="cellIs" dxfId="2083" priority="1903" operator="lessThan">
      <formula>$C$4</formula>
    </cfRule>
  </conditionalFormatting>
  <conditionalFormatting sqref="BT56">
    <cfRule type="cellIs" dxfId="2082" priority="1904" operator="lessThan">
      <formula>$C$4</formula>
    </cfRule>
  </conditionalFormatting>
  <conditionalFormatting sqref="BT57">
    <cfRule type="cellIs" dxfId="2081" priority="1905" operator="lessThan">
      <formula>$C$4</formula>
    </cfRule>
  </conditionalFormatting>
  <conditionalFormatting sqref="BT58">
    <cfRule type="cellIs" dxfId="2080" priority="1906" operator="lessThan">
      <formula>$C$4</formula>
    </cfRule>
  </conditionalFormatting>
  <conditionalFormatting sqref="BT59">
    <cfRule type="cellIs" dxfId="2079" priority="1907" operator="lessThan">
      <formula>$C$4</formula>
    </cfRule>
  </conditionalFormatting>
  <conditionalFormatting sqref="BT60">
    <cfRule type="cellIs" dxfId="2078" priority="1908" operator="lessThan">
      <formula>$C$4</formula>
    </cfRule>
  </conditionalFormatting>
  <conditionalFormatting sqref="BU11">
    <cfRule type="cellIs" dxfId="2077" priority="1909" operator="lessThan">
      <formula>$C$4</formula>
    </cfRule>
  </conditionalFormatting>
  <conditionalFormatting sqref="BU12">
    <cfRule type="cellIs" dxfId="2076" priority="1910" operator="lessThan">
      <formula>$C$4</formula>
    </cfRule>
  </conditionalFormatting>
  <conditionalFormatting sqref="BU13">
    <cfRule type="cellIs" dxfId="2075" priority="1911" operator="lessThan">
      <formula>$C$4</formula>
    </cfRule>
  </conditionalFormatting>
  <conditionalFormatting sqref="BU14">
    <cfRule type="cellIs" dxfId="2074" priority="1912" operator="lessThan">
      <formula>$C$4</formula>
    </cfRule>
  </conditionalFormatting>
  <conditionalFormatting sqref="BU15">
    <cfRule type="cellIs" dxfId="2073" priority="1913" operator="lessThan">
      <formula>$C$4</formula>
    </cfRule>
  </conditionalFormatting>
  <conditionalFormatting sqref="BU16">
    <cfRule type="cellIs" dxfId="2072" priority="1914" operator="lessThan">
      <formula>$C$4</formula>
    </cfRule>
  </conditionalFormatting>
  <conditionalFormatting sqref="BU17">
    <cfRule type="cellIs" dxfId="2071" priority="1915" operator="lessThan">
      <formula>$C$4</formula>
    </cfRule>
  </conditionalFormatting>
  <conditionalFormatting sqref="BU18">
    <cfRule type="cellIs" dxfId="2070" priority="1916" operator="lessThan">
      <formula>$C$4</formula>
    </cfRule>
  </conditionalFormatting>
  <conditionalFormatting sqref="BU19">
    <cfRule type="cellIs" dxfId="2069" priority="1917" operator="lessThan">
      <formula>$C$4</formula>
    </cfRule>
  </conditionalFormatting>
  <conditionalFormatting sqref="BU20">
    <cfRule type="cellIs" dxfId="2068" priority="1918" operator="lessThan">
      <formula>$C$4</formula>
    </cfRule>
  </conditionalFormatting>
  <conditionalFormatting sqref="BU21">
    <cfRule type="cellIs" dxfId="2067" priority="1919" operator="lessThan">
      <formula>$C$4</formula>
    </cfRule>
  </conditionalFormatting>
  <conditionalFormatting sqref="BU22">
    <cfRule type="cellIs" dxfId="2066" priority="1920" operator="lessThan">
      <formula>$C$4</formula>
    </cfRule>
  </conditionalFormatting>
  <conditionalFormatting sqref="BU23">
    <cfRule type="cellIs" dxfId="2065" priority="1921" operator="lessThan">
      <formula>$C$4</formula>
    </cfRule>
  </conditionalFormatting>
  <conditionalFormatting sqref="BU24">
    <cfRule type="cellIs" dxfId="2064" priority="1922" operator="lessThan">
      <formula>$C$4</formula>
    </cfRule>
  </conditionalFormatting>
  <conditionalFormatting sqref="BU25">
    <cfRule type="cellIs" dxfId="2063" priority="1923" operator="lessThan">
      <formula>$C$4</formula>
    </cfRule>
  </conditionalFormatting>
  <conditionalFormatting sqref="BU26">
    <cfRule type="cellIs" dxfId="2062" priority="1924" operator="lessThan">
      <formula>$C$4</formula>
    </cfRule>
  </conditionalFormatting>
  <conditionalFormatting sqref="BU27">
    <cfRule type="cellIs" dxfId="2061" priority="1925" operator="lessThan">
      <formula>$C$4</formula>
    </cfRule>
  </conditionalFormatting>
  <conditionalFormatting sqref="BU28">
    <cfRule type="cellIs" dxfId="2060" priority="1926" operator="lessThan">
      <formula>$C$4</formula>
    </cfRule>
  </conditionalFormatting>
  <conditionalFormatting sqref="BU29">
    <cfRule type="cellIs" dxfId="2059" priority="1927" operator="lessThan">
      <formula>$C$4</formula>
    </cfRule>
  </conditionalFormatting>
  <conditionalFormatting sqref="BU30">
    <cfRule type="cellIs" dxfId="2058" priority="1928" operator="lessThan">
      <formula>$C$4</formula>
    </cfRule>
  </conditionalFormatting>
  <conditionalFormatting sqref="BU31">
    <cfRule type="cellIs" dxfId="2057" priority="1929" operator="lessThan">
      <formula>$C$4</formula>
    </cfRule>
  </conditionalFormatting>
  <conditionalFormatting sqref="BU32">
    <cfRule type="cellIs" dxfId="2056" priority="1930" operator="lessThan">
      <formula>$C$4</formula>
    </cfRule>
  </conditionalFormatting>
  <conditionalFormatting sqref="BU33">
    <cfRule type="cellIs" dxfId="2055" priority="1931" operator="lessThan">
      <formula>$C$4</formula>
    </cfRule>
  </conditionalFormatting>
  <conditionalFormatting sqref="BU34">
    <cfRule type="cellIs" dxfId="2054" priority="1932" operator="lessThan">
      <formula>$C$4</formula>
    </cfRule>
  </conditionalFormatting>
  <conditionalFormatting sqref="BU35">
    <cfRule type="cellIs" dxfId="2053" priority="1933" operator="lessThan">
      <formula>$C$4</formula>
    </cfRule>
  </conditionalFormatting>
  <conditionalFormatting sqref="BU36">
    <cfRule type="cellIs" dxfId="2052" priority="1934" operator="lessThan">
      <formula>$C$4</formula>
    </cfRule>
  </conditionalFormatting>
  <conditionalFormatting sqref="BU37">
    <cfRule type="cellIs" dxfId="2051" priority="1935" operator="lessThan">
      <formula>$C$4</formula>
    </cfRule>
  </conditionalFormatting>
  <conditionalFormatting sqref="BU38">
    <cfRule type="cellIs" dxfId="2050" priority="1936" operator="lessThan">
      <formula>$C$4</formula>
    </cfRule>
  </conditionalFormatting>
  <conditionalFormatting sqref="BU39">
    <cfRule type="cellIs" dxfId="2049" priority="1937" operator="lessThan">
      <formula>$C$4</formula>
    </cfRule>
  </conditionalFormatting>
  <conditionalFormatting sqref="BU40">
    <cfRule type="cellIs" dxfId="2048" priority="1938" operator="lessThan">
      <formula>$C$4</formula>
    </cfRule>
  </conditionalFormatting>
  <conditionalFormatting sqref="BU41">
    <cfRule type="cellIs" dxfId="2047" priority="1939" operator="lessThan">
      <formula>$C$4</formula>
    </cfRule>
  </conditionalFormatting>
  <conditionalFormatting sqref="BU42">
    <cfRule type="cellIs" dxfId="2046" priority="1940" operator="lessThan">
      <formula>$C$4</formula>
    </cfRule>
  </conditionalFormatting>
  <conditionalFormatting sqref="BU43">
    <cfRule type="cellIs" dxfId="2045" priority="1941" operator="lessThan">
      <formula>$C$4</formula>
    </cfRule>
  </conditionalFormatting>
  <conditionalFormatting sqref="BU44">
    <cfRule type="cellIs" dxfId="2044" priority="1942" operator="lessThan">
      <formula>$C$4</formula>
    </cfRule>
  </conditionalFormatting>
  <conditionalFormatting sqref="BU45">
    <cfRule type="cellIs" dxfId="2043" priority="1943" operator="lessThan">
      <formula>$C$4</formula>
    </cfRule>
  </conditionalFormatting>
  <conditionalFormatting sqref="BU46">
    <cfRule type="cellIs" dxfId="2042" priority="1944" operator="lessThan">
      <formula>$C$4</formula>
    </cfRule>
  </conditionalFormatting>
  <conditionalFormatting sqref="BU47">
    <cfRule type="cellIs" dxfId="2041" priority="1945" operator="lessThan">
      <formula>$C$4</formula>
    </cfRule>
  </conditionalFormatting>
  <conditionalFormatting sqref="BU48">
    <cfRule type="cellIs" dxfId="2040" priority="1946" operator="lessThan">
      <formula>$C$4</formula>
    </cfRule>
  </conditionalFormatting>
  <conditionalFormatting sqref="BU49">
    <cfRule type="cellIs" dxfId="2039" priority="1947" operator="lessThan">
      <formula>$C$4</formula>
    </cfRule>
  </conditionalFormatting>
  <conditionalFormatting sqref="BU50">
    <cfRule type="cellIs" dxfId="2038" priority="1948" operator="lessThan">
      <formula>$C$4</formula>
    </cfRule>
  </conditionalFormatting>
  <conditionalFormatting sqref="BU51">
    <cfRule type="cellIs" dxfId="2037" priority="1949" operator="lessThan">
      <formula>$C$4</formula>
    </cfRule>
  </conditionalFormatting>
  <conditionalFormatting sqref="BU52">
    <cfRule type="cellIs" dxfId="2036" priority="1950" operator="lessThan">
      <formula>$C$4</formula>
    </cfRule>
  </conditionalFormatting>
  <conditionalFormatting sqref="BU53">
    <cfRule type="cellIs" dxfId="2035" priority="1951" operator="lessThan">
      <formula>$C$4</formula>
    </cfRule>
  </conditionalFormatting>
  <conditionalFormatting sqref="BU54">
    <cfRule type="cellIs" dxfId="2034" priority="1952" operator="lessThan">
      <formula>$C$4</formula>
    </cfRule>
  </conditionalFormatting>
  <conditionalFormatting sqref="BU55">
    <cfRule type="cellIs" dxfId="2033" priority="1953" operator="lessThan">
      <formula>$C$4</formula>
    </cfRule>
  </conditionalFormatting>
  <conditionalFormatting sqref="BU56">
    <cfRule type="cellIs" dxfId="2032" priority="1954" operator="lessThan">
      <formula>$C$4</formula>
    </cfRule>
  </conditionalFormatting>
  <conditionalFormatting sqref="BU57">
    <cfRule type="cellIs" dxfId="2031" priority="1955" operator="lessThan">
      <formula>$C$4</formula>
    </cfRule>
  </conditionalFormatting>
  <conditionalFormatting sqref="BU58">
    <cfRule type="cellIs" dxfId="2030" priority="1956" operator="lessThan">
      <formula>$C$4</formula>
    </cfRule>
  </conditionalFormatting>
  <conditionalFormatting sqref="BU59">
    <cfRule type="cellIs" dxfId="2029" priority="1957" operator="lessThan">
      <formula>$C$4</formula>
    </cfRule>
  </conditionalFormatting>
  <conditionalFormatting sqref="BU60">
    <cfRule type="cellIs" dxfId="2028" priority="1958" operator="lessThan">
      <formula>$C$4</formula>
    </cfRule>
  </conditionalFormatting>
  <conditionalFormatting sqref="BV11">
    <cfRule type="cellIs" dxfId="2027" priority="1959" operator="lessThan">
      <formula>$C$4</formula>
    </cfRule>
  </conditionalFormatting>
  <conditionalFormatting sqref="BV12">
    <cfRule type="cellIs" dxfId="2026" priority="1960" operator="lessThan">
      <formula>$C$4</formula>
    </cfRule>
  </conditionalFormatting>
  <conditionalFormatting sqref="BV13">
    <cfRule type="cellIs" dxfId="2025" priority="1961" operator="lessThan">
      <formula>$C$4</formula>
    </cfRule>
  </conditionalFormatting>
  <conditionalFormatting sqref="BV14">
    <cfRule type="cellIs" dxfId="2024" priority="1962" operator="lessThan">
      <formula>$C$4</formula>
    </cfRule>
  </conditionalFormatting>
  <conditionalFormatting sqref="BV15">
    <cfRule type="cellIs" dxfId="2023" priority="1963" operator="lessThan">
      <formula>$C$4</formula>
    </cfRule>
  </conditionalFormatting>
  <conditionalFormatting sqref="BV16">
    <cfRule type="cellIs" dxfId="2022" priority="1964" operator="lessThan">
      <formula>$C$4</formula>
    </cfRule>
  </conditionalFormatting>
  <conditionalFormatting sqref="BV17">
    <cfRule type="cellIs" dxfId="2021" priority="1965" operator="lessThan">
      <formula>$C$4</formula>
    </cfRule>
  </conditionalFormatting>
  <conditionalFormatting sqref="BV18">
    <cfRule type="cellIs" dxfId="2020" priority="1966" operator="lessThan">
      <formula>$C$4</formula>
    </cfRule>
  </conditionalFormatting>
  <conditionalFormatting sqref="BV19">
    <cfRule type="cellIs" dxfId="2019" priority="1967" operator="lessThan">
      <formula>$C$4</formula>
    </cfRule>
  </conditionalFormatting>
  <conditionalFormatting sqref="BV20">
    <cfRule type="cellIs" dxfId="2018" priority="1968" operator="lessThan">
      <formula>$C$4</formula>
    </cfRule>
  </conditionalFormatting>
  <conditionalFormatting sqref="BV21">
    <cfRule type="cellIs" dxfId="2017" priority="1969" operator="lessThan">
      <formula>$C$4</formula>
    </cfRule>
  </conditionalFormatting>
  <conditionalFormatting sqref="BV22">
    <cfRule type="cellIs" dxfId="2016" priority="1970" operator="lessThan">
      <formula>$C$4</formula>
    </cfRule>
  </conditionalFormatting>
  <conditionalFormatting sqref="BV23">
    <cfRule type="cellIs" dxfId="2015" priority="1971" operator="lessThan">
      <formula>$C$4</formula>
    </cfRule>
  </conditionalFormatting>
  <conditionalFormatting sqref="BV24">
    <cfRule type="cellIs" dxfId="2014" priority="1972" operator="lessThan">
      <formula>$C$4</formula>
    </cfRule>
  </conditionalFormatting>
  <conditionalFormatting sqref="BV25">
    <cfRule type="cellIs" dxfId="2013" priority="1973" operator="lessThan">
      <formula>$C$4</formula>
    </cfRule>
  </conditionalFormatting>
  <conditionalFormatting sqref="BV26">
    <cfRule type="cellIs" dxfId="2012" priority="1974" operator="lessThan">
      <formula>$C$4</formula>
    </cfRule>
  </conditionalFormatting>
  <conditionalFormatting sqref="BV27">
    <cfRule type="cellIs" dxfId="2011" priority="1975" operator="lessThan">
      <formula>$C$4</formula>
    </cfRule>
  </conditionalFormatting>
  <conditionalFormatting sqref="BV28">
    <cfRule type="cellIs" dxfId="2010" priority="1976" operator="lessThan">
      <formula>$C$4</formula>
    </cfRule>
  </conditionalFormatting>
  <conditionalFormatting sqref="BV29">
    <cfRule type="cellIs" dxfId="2009" priority="1977" operator="lessThan">
      <formula>$C$4</formula>
    </cfRule>
  </conditionalFormatting>
  <conditionalFormatting sqref="BV30">
    <cfRule type="cellIs" dxfId="2008" priority="1978" operator="lessThan">
      <formula>$C$4</formula>
    </cfRule>
  </conditionalFormatting>
  <conditionalFormatting sqref="BV31">
    <cfRule type="cellIs" dxfId="2007" priority="1979" operator="lessThan">
      <formula>$C$4</formula>
    </cfRule>
  </conditionalFormatting>
  <conditionalFormatting sqref="BV32">
    <cfRule type="cellIs" dxfId="2006" priority="1980" operator="lessThan">
      <formula>$C$4</formula>
    </cfRule>
  </conditionalFormatting>
  <conditionalFormatting sqref="BV33">
    <cfRule type="cellIs" dxfId="2005" priority="1981" operator="lessThan">
      <formula>$C$4</formula>
    </cfRule>
  </conditionalFormatting>
  <conditionalFormatting sqref="BV34">
    <cfRule type="cellIs" dxfId="2004" priority="1982" operator="lessThan">
      <formula>$C$4</formula>
    </cfRule>
  </conditionalFormatting>
  <conditionalFormatting sqref="BV35">
    <cfRule type="cellIs" dxfId="2003" priority="1983" operator="lessThan">
      <formula>$C$4</formula>
    </cfRule>
  </conditionalFormatting>
  <conditionalFormatting sqref="BV36">
    <cfRule type="cellIs" dxfId="2002" priority="1984" operator="lessThan">
      <formula>$C$4</formula>
    </cfRule>
  </conditionalFormatting>
  <conditionalFormatting sqref="BV37">
    <cfRule type="cellIs" dxfId="2001" priority="1985" operator="lessThan">
      <formula>$C$4</formula>
    </cfRule>
  </conditionalFormatting>
  <conditionalFormatting sqref="BV38">
    <cfRule type="cellIs" dxfId="2000" priority="1986" operator="lessThan">
      <formula>$C$4</formula>
    </cfRule>
  </conditionalFormatting>
  <conditionalFormatting sqref="BV39">
    <cfRule type="cellIs" dxfId="1999" priority="1987" operator="lessThan">
      <formula>$C$4</formula>
    </cfRule>
  </conditionalFormatting>
  <conditionalFormatting sqref="BV40">
    <cfRule type="cellIs" dxfId="1998" priority="1988" operator="lessThan">
      <formula>$C$4</formula>
    </cfRule>
  </conditionalFormatting>
  <conditionalFormatting sqref="BV41">
    <cfRule type="cellIs" dxfId="1997" priority="1989" operator="lessThan">
      <formula>$C$4</formula>
    </cfRule>
  </conditionalFormatting>
  <conditionalFormatting sqref="BV42">
    <cfRule type="cellIs" dxfId="1996" priority="1990" operator="lessThan">
      <formula>$C$4</formula>
    </cfRule>
  </conditionalFormatting>
  <conditionalFormatting sqref="BV43">
    <cfRule type="cellIs" dxfId="1995" priority="1991" operator="lessThan">
      <formula>$C$4</formula>
    </cfRule>
  </conditionalFormatting>
  <conditionalFormatting sqref="BV44">
    <cfRule type="cellIs" dxfId="1994" priority="1992" operator="lessThan">
      <formula>$C$4</formula>
    </cfRule>
  </conditionalFormatting>
  <conditionalFormatting sqref="BV45">
    <cfRule type="cellIs" dxfId="1993" priority="1993" operator="lessThan">
      <formula>$C$4</formula>
    </cfRule>
  </conditionalFormatting>
  <conditionalFormatting sqref="BV46">
    <cfRule type="cellIs" dxfId="1992" priority="1994" operator="lessThan">
      <formula>$C$4</formula>
    </cfRule>
  </conditionalFormatting>
  <conditionalFormatting sqref="BV47">
    <cfRule type="cellIs" dxfId="1991" priority="1995" operator="lessThan">
      <formula>$C$4</formula>
    </cfRule>
  </conditionalFormatting>
  <conditionalFormatting sqref="BV48">
    <cfRule type="cellIs" dxfId="1990" priority="1996" operator="lessThan">
      <formula>$C$4</formula>
    </cfRule>
  </conditionalFormatting>
  <conditionalFormatting sqref="BV49">
    <cfRule type="cellIs" dxfId="1989" priority="1997" operator="lessThan">
      <formula>$C$4</formula>
    </cfRule>
  </conditionalFormatting>
  <conditionalFormatting sqref="BV50">
    <cfRule type="cellIs" dxfId="1988" priority="1998" operator="lessThan">
      <formula>$C$4</formula>
    </cfRule>
  </conditionalFormatting>
  <conditionalFormatting sqref="BV51">
    <cfRule type="cellIs" dxfId="1987" priority="1999" operator="lessThan">
      <formula>$C$4</formula>
    </cfRule>
  </conditionalFormatting>
  <conditionalFormatting sqref="BV52">
    <cfRule type="cellIs" dxfId="1986" priority="2000" operator="lessThan">
      <formula>$C$4</formula>
    </cfRule>
  </conditionalFormatting>
  <conditionalFormatting sqref="BV53">
    <cfRule type="cellIs" dxfId="1985" priority="2001" operator="lessThan">
      <formula>$C$4</formula>
    </cfRule>
  </conditionalFormatting>
  <conditionalFormatting sqref="BV54">
    <cfRule type="cellIs" dxfId="1984" priority="2002" operator="lessThan">
      <formula>$C$4</formula>
    </cfRule>
  </conditionalFormatting>
  <conditionalFormatting sqref="BV55">
    <cfRule type="cellIs" dxfId="1983" priority="2003" operator="lessThan">
      <formula>$C$4</formula>
    </cfRule>
  </conditionalFormatting>
  <conditionalFormatting sqref="BV56">
    <cfRule type="cellIs" dxfId="1982" priority="2004" operator="lessThan">
      <formula>$C$4</formula>
    </cfRule>
  </conditionalFormatting>
  <conditionalFormatting sqref="BV57">
    <cfRule type="cellIs" dxfId="1981" priority="2005" operator="lessThan">
      <formula>$C$4</formula>
    </cfRule>
  </conditionalFormatting>
  <conditionalFormatting sqref="BV58">
    <cfRule type="cellIs" dxfId="1980" priority="2006" operator="lessThan">
      <formula>$C$4</formula>
    </cfRule>
  </conditionalFormatting>
  <conditionalFormatting sqref="BV59">
    <cfRule type="cellIs" dxfId="1979" priority="2007" operator="lessThan">
      <formula>$C$4</formula>
    </cfRule>
  </conditionalFormatting>
  <conditionalFormatting sqref="BV60">
    <cfRule type="cellIs" dxfId="1978" priority="2008" operator="lessThan">
      <formula>$C$4</formula>
    </cfRule>
  </conditionalFormatting>
  <conditionalFormatting sqref="BW11">
    <cfRule type="cellIs" dxfId="1977" priority="2009" operator="lessThan">
      <formula>$C$4</formula>
    </cfRule>
  </conditionalFormatting>
  <conditionalFormatting sqref="BW12">
    <cfRule type="cellIs" dxfId="1976" priority="2010" operator="lessThan">
      <formula>$C$4</formula>
    </cfRule>
  </conditionalFormatting>
  <conditionalFormatting sqref="BW13">
    <cfRule type="cellIs" dxfId="1975" priority="2011" operator="lessThan">
      <formula>$C$4</formula>
    </cfRule>
  </conditionalFormatting>
  <conditionalFormatting sqref="BW14">
    <cfRule type="cellIs" dxfId="1974" priority="2012" operator="lessThan">
      <formula>$C$4</formula>
    </cfRule>
  </conditionalFormatting>
  <conditionalFormatting sqref="BW15">
    <cfRule type="cellIs" dxfId="1973" priority="2013" operator="lessThan">
      <formula>$C$4</formula>
    </cfRule>
  </conditionalFormatting>
  <conditionalFormatting sqref="BW16">
    <cfRule type="cellIs" dxfId="1972" priority="2014" operator="lessThan">
      <formula>$C$4</formula>
    </cfRule>
  </conditionalFormatting>
  <conditionalFormatting sqref="BW17">
    <cfRule type="cellIs" dxfId="1971" priority="2015" operator="lessThan">
      <formula>$C$4</formula>
    </cfRule>
  </conditionalFormatting>
  <conditionalFormatting sqref="BW18">
    <cfRule type="cellIs" dxfId="1970" priority="2016" operator="lessThan">
      <formula>$C$4</formula>
    </cfRule>
  </conditionalFormatting>
  <conditionalFormatting sqref="BW19">
    <cfRule type="cellIs" dxfId="1969" priority="2017" operator="lessThan">
      <formula>$C$4</formula>
    </cfRule>
  </conditionalFormatting>
  <conditionalFormatting sqref="BW20">
    <cfRule type="cellIs" dxfId="1968" priority="2018" operator="lessThan">
      <formula>$C$4</formula>
    </cfRule>
  </conditionalFormatting>
  <conditionalFormatting sqref="BW21">
    <cfRule type="cellIs" dxfId="1967" priority="2019" operator="lessThan">
      <formula>$C$4</formula>
    </cfRule>
  </conditionalFormatting>
  <conditionalFormatting sqref="BW22">
    <cfRule type="cellIs" dxfId="1966" priority="2020" operator="lessThan">
      <formula>$C$4</formula>
    </cfRule>
  </conditionalFormatting>
  <conditionalFormatting sqref="BW23">
    <cfRule type="cellIs" dxfId="1965" priority="2021" operator="lessThan">
      <formula>$C$4</formula>
    </cfRule>
  </conditionalFormatting>
  <conditionalFormatting sqref="BW24">
    <cfRule type="cellIs" dxfId="1964" priority="2022" operator="lessThan">
      <formula>$C$4</formula>
    </cfRule>
  </conditionalFormatting>
  <conditionalFormatting sqref="BW25">
    <cfRule type="cellIs" dxfId="1963" priority="2023" operator="lessThan">
      <formula>$C$4</formula>
    </cfRule>
  </conditionalFormatting>
  <conditionalFormatting sqref="BW26">
    <cfRule type="cellIs" dxfId="1962" priority="2024" operator="lessThan">
      <formula>$C$4</formula>
    </cfRule>
  </conditionalFormatting>
  <conditionalFormatting sqref="BW27">
    <cfRule type="cellIs" dxfId="1961" priority="2025" operator="lessThan">
      <formula>$C$4</formula>
    </cfRule>
  </conditionalFormatting>
  <conditionalFormatting sqref="BW28">
    <cfRule type="cellIs" dxfId="1960" priority="2026" operator="lessThan">
      <formula>$C$4</formula>
    </cfRule>
  </conditionalFormatting>
  <conditionalFormatting sqref="BW29">
    <cfRule type="cellIs" dxfId="1959" priority="2027" operator="lessThan">
      <formula>$C$4</formula>
    </cfRule>
  </conditionalFormatting>
  <conditionalFormatting sqref="BW30">
    <cfRule type="cellIs" dxfId="1958" priority="2028" operator="lessThan">
      <formula>$C$4</formula>
    </cfRule>
  </conditionalFormatting>
  <conditionalFormatting sqref="BW31">
    <cfRule type="cellIs" dxfId="1957" priority="2029" operator="lessThan">
      <formula>$C$4</formula>
    </cfRule>
  </conditionalFormatting>
  <conditionalFormatting sqref="BW32">
    <cfRule type="cellIs" dxfId="1956" priority="2030" operator="lessThan">
      <formula>$C$4</formula>
    </cfRule>
  </conditionalFormatting>
  <conditionalFormatting sqref="BW33">
    <cfRule type="cellIs" dxfId="1955" priority="2031" operator="lessThan">
      <formula>$C$4</formula>
    </cfRule>
  </conditionalFormatting>
  <conditionalFormatting sqref="BW34">
    <cfRule type="cellIs" dxfId="1954" priority="2032" operator="lessThan">
      <formula>$C$4</formula>
    </cfRule>
  </conditionalFormatting>
  <conditionalFormatting sqref="BW35">
    <cfRule type="cellIs" dxfId="1953" priority="2033" operator="lessThan">
      <formula>$C$4</formula>
    </cfRule>
  </conditionalFormatting>
  <conditionalFormatting sqref="BW36">
    <cfRule type="cellIs" dxfId="1952" priority="2034" operator="lessThan">
      <formula>$C$4</formula>
    </cfRule>
  </conditionalFormatting>
  <conditionalFormatting sqref="BW37">
    <cfRule type="cellIs" dxfId="1951" priority="2035" operator="lessThan">
      <formula>$C$4</formula>
    </cfRule>
  </conditionalFormatting>
  <conditionalFormatting sqref="BW38">
    <cfRule type="cellIs" dxfId="1950" priority="2036" operator="lessThan">
      <formula>$C$4</formula>
    </cfRule>
  </conditionalFormatting>
  <conditionalFormatting sqref="BW39">
    <cfRule type="cellIs" dxfId="1949" priority="2037" operator="lessThan">
      <formula>$C$4</formula>
    </cfRule>
  </conditionalFormatting>
  <conditionalFormatting sqref="BW40">
    <cfRule type="cellIs" dxfId="1948" priority="2038" operator="lessThan">
      <formula>$C$4</formula>
    </cfRule>
  </conditionalFormatting>
  <conditionalFormatting sqref="BW41">
    <cfRule type="cellIs" dxfId="1947" priority="2039" operator="lessThan">
      <formula>$C$4</formula>
    </cfRule>
  </conditionalFormatting>
  <conditionalFormatting sqref="BW42">
    <cfRule type="cellIs" dxfId="1946" priority="2040" operator="lessThan">
      <formula>$C$4</formula>
    </cfRule>
  </conditionalFormatting>
  <conditionalFormatting sqref="BW43">
    <cfRule type="cellIs" dxfId="1945" priority="2041" operator="lessThan">
      <formula>$C$4</formula>
    </cfRule>
  </conditionalFormatting>
  <conditionalFormatting sqref="BW44">
    <cfRule type="cellIs" dxfId="1944" priority="2042" operator="lessThan">
      <formula>$C$4</formula>
    </cfRule>
  </conditionalFormatting>
  <conditionalFormatting sqref="BW45">
    <cfRule type="cellIs" dxfId="1943" priority="2043" operator="lessThan">
      <formula>$C$4</formula>
    </cfRule>
  </conditionalFormatting>
  <conditionalFormatting sqref="BW46">
    <cfRule type="cellIs" dxfId="1942" priority="2044" operator="lessThan">
      <formula>$C$4</formula>
    </cfRule>
  </conditionalFormatting>
  <conditionalFormatting sqref="BW47">
    <cfRule type="cellIs" dxfId="1941" priority="2045" operator="lessThan">
      <formula>$C$4</formula>
    </cfRule>
  </conditionalFormatting>
  <conditionalFormatting sqref="BW48">
    <cfRule type="cellIs" dxfId="1940" priority="2046" operator="lessThan">
      <formula>$C$4</formula>
    </cfRule>
  </conditionalFormatting>
  <conditionalFormatting sqref="BW49">
    <cfRule type="cellIs" dxfId="1939" priority="2047" operator="lessThan">
      <formula>$C$4</formula>
    </cfRule>
  </conditionalFormatting>
  <conditionalFormatting sqref="BW50">
    <cfRule type="cellIs" dxfId="1938" priority="2048" operator="lessThan">
      <formula>$C$4</formula>
    </cfRule>
  </conditionalFormatting>
  <conditionalFormatting sqref="BW51">
    <cfRule type="cellIs" dxfId="1937" priority="2049" operator="lessThan">
      <formula>$C$4</formula>
    </cfRule>
  </conditionalFormatting>
  <conditionalFormatting sqref="BW52">
    <cfRule type="cellIs" dxfId="1936" priority="2050" operator="lessThan">
      <formula>$C$4</formula>
    </cfRule>
  </conditionalFormatting>
  <conditionalFormatting sqref="BW53">
    <cfRule type="cellIs" dxfId="1935" priority="2051" operator="lessThan">
      <formula>$C$4</formula>
    </cfRule>
  </conditionalFormatting>
  <conditionalFormatting sqref="BW54">
    <cfRule type="cellIs" dxfId="1934" priority="2052" operator="lessThan">
      <formula>$C$4</formula>
    </cfRule>
  </conditionalFormatting>
  <conditionalFormatting sqref="BW55">
    <cfRule type="cellIs" dxfId="1933" priority="2053" operator="lessThan">
      <formula>$C$4</formula>
    </cfRule>
  </conditionalFormatting>
  <conditionalFormatting sqref="BW56">
    <cfRule type="cellIs" dxfId="1932" priority="2054" operator="lessThan">
      <formula>$C$4</formula>
    </cfRule>
  </conditionalFormatting>
  <conditionalFormatting sqref="BW57">
    <cfRule type="cellIs" dxfId="1931" priority="2055" operator="lessThan">
      <formula>$C$4</formula>
    </cfRule>
  </conditionalFormatting>
  <conditionalFormatting sqref="BW58">
    <cfRule type="cellIs" dxfId="1930" priority="2056" operator="lessThan">
      <formula>$C$4</formula>
    </cfRule>
  </conditionalFormatting>
  <conditionalFormatting sqref="BW59">
    <cfRule type="cellIs" dxfId="1929" priority="2057" operator="lessThan">
      <formula>$C$4</formula>
    </cfRule>
  </conditionalFormatting>
  <conditionalFormatting sqref="BW60">
    <cfRule type="cellIs" dxfId="1928" priority="2058" operator="lessThan">
      <formula>$C$4</formula>
    </cfRule>
  </conditionalFormatting>
  <conditionalFormatting sqref="BX11">
    <cfRule type="cellIs" dxfId="1927" priority="2059" operator="lessThan">
      <formula>$C$4</formula>
    </cfRule>
  </conditionalFormatting>
  <conditionalFormatting sqref="BX12">
    <cfRule type="cellIs" dxfId="1926" priority="2060" operator="lessThan">
      <formula>$C$4</formula>
    </cfRule>
  </conditionalFormatting>
  <conditionalFormatting sqref="BX13">
    <cfRule type="cellIs" dxfId="1925" priority="2061" operator="lessThan">
      <formula>$C$4</formula>
    </cfRule>
  </conditionalFormatting>
  <conditionalFormatting sqref="BX14">
    <cfRule type="cellIs" dxfId="1924" priority="2062" operator="lessThan">
      <formula>$C$4</formula>
    </cfRule>
  </conditionalFormatting>
  <conditionalFormatting sqref="BX15">
    <cfRule type="cellIs" dxfId="1923" priority="2063" operator="lessThan">
      <formula>$C$4</formula>
    </cfRule>
  </conditionalFormatting>
  <conditionalFormatting sqref="BX16">
    <cfRule type="cellIs" dxfId="1922" priority="2064" operator="lessThan">
      <formula>$C$4</formula>
    </cfRule>
  </conditionalFormatting>
  <conditionalFormatting sqref="BX17">
    <cfRule type="cellIs" dxfId="1921" priority="2065" operator="lessThan">
      <formula>$C$4</formula>
    </cfRule>
  </conditionalFormatting>
  <conditionalFormatting sqref="BX18">
    <cfRule type="cellIs" dxfId="1920" priority="2066" operator="lessThan">
      <formula>$C$4</formula>
    </cfRule>
  </conditionalFormatting>
  <conditionalFormatting sqref="BX19">
    <cfRule type="cellIs" dxfId="1919" priority="2067" operator="lessThan">
      <formula>$C$4</formula>
    </cfRule>
  </conditionalFormatting>
  <conditionalFormatting sqref="BX20">
    <cfRule type="cellIs" dxfId="1918" priority="2068" operator="lessThan">
      <formula>$C$4</formula>
    </cfRule>
  </conditionalFormatting>
  <conditionalFormatting sqref="BX21">
    <cfRule type="cellIs" dxfId="1917" priority="2069" operator="lessThan">
      <formula>$C$4</formula>
    </cfRule>
  </conditionalFormatting>
  <conditionalFormatting sqref="BX22">
    <cfRule type="cellIs" dxfId="1916" priority="2070" operator="lessThan">
      <formula>$C$4</formula>
    </cfRule>
  </conditionalFormatting>
  <conditionalFormatting sqref="BX23">
    <cfRule type="cellIs" dxfId="1915" priority="2071" operator="lessThan">
      <formula>$C$4</formula>
    </cfRule>
  </conditionalFormatting>
  <conditionalFormatting sqref="BX24">
    <cfRule type="cellIs" dxfId="1914" priority="2072" operator="lessThan">
      <formula>$C$4</formula>
    </cfRule>
  </conditionalFormatting>
  <conditionalFormatting sqref="BX25">
    <cfRule type="cellIs" dxfId="1913" priority="2073" operator="lessThan">
      <formula>$C$4</formula>
    </cfRule>
  </conditionalFormatting>
  <conditionalFormatting sqref="BX26">
    <cfRule type="cellIs" dxfId="1912" priority="2074" operator="lessThan">
      <formula>$C$4</formula>
    </cfRule>
  </conditionalFormatting>
  <conditionalFormatting sqref="BX27">
    <cfRule type="cellIs" dxfId="1911" priority="2075" operator="lessThan">
      <formula>$C$4</formula>
    </cfRule>
  </conditionalFormatting>
  <conditionalFormatting sqref="BX28">
    <cfRule type="cellIs" dxfId="1910" priority="2076" operator="lessThan">
      <formula>$C$4</formula>
    </cfRule>
  </conditionalFormatting>
  <conditionalFormatting sqref="BX29">
    <cfRule type="cellIs" dxfId="1909" priority="2077" operator="lessThan">
      <formula>$C$4</formula>
    </cfRule>
  </conditionalFormatting>
  <conditionalFormatting sqref="BX30">
    <cfRule type="cellIs" dxfId="1908" priority="2078" operator="lessThan">
      <formula>$C$4</formula>
    </cfRule>
  </conditionalFormatting>
  <conditionalFormatting sqref="BX31">
    <cfRule type="cellIs" dxfId="1907" priority="2079" operator="lessThan">
      <formula>$C$4</formula>
    </cfRule>
  </conditionalFormatting>
  <conditionalFormatting sqref="BX32">
    <cfRule type="cellIs" dxfId="1906" priority="2080" operator="lessThan">
      <formula>$C$4</formula>
    </cfRule>
  </conditionalFormatting>
  <conditionalFormatting sqref="BX33">
    <cfRule type="cellIs" dxfId="1905" priority="2081" operator="lessThan">
      <formula>$C$4</formula>
    </cfRule>
  </conditionalFormatting>
  <conditionalFormatting sqref="BX34">
    <cfRule type="cellIs" dxfId="1904" priority="2082" operator="lessThan">
      <formula>$C$4</formula>
    </cfRule>
  </conditionalFormatting>
  <conditionalFormatting sqref="BX35">
    <cfRule type="cellIs" dxfId="1903" priority="2083" operator="lessThan">
      <formula>$C$4</formula>
    </cfRule>
  </conditionalFormatting>
  <conditionalFormatting sqref="BX36">
    <cfRule type="cellIs" dxfId="1902" priority="2084" operator="lessThan">
      <formula>$C$4</formula>
    </cfRule>
  </conditionalFormatting>
  <conditionalFormatting sqref="BX37">
    <cfRule type="cellIs" dxfId="1901" priority="2085" operator="lessThan">
      <formula>$C$4</formula>
    </cfRule>
  </conditionalFormatting>
  <conditionalFormatting sqref="BX38">
    <cfRule type="cellIs" dxfId="1900" priority="2086" operator="lessThan">
      <formula>$C$4</formula>
    </cfRule>
  </conditionalFormatting>
  <conditionalFormatting sqref="BX39">
    <cfRule type="cellIs" dxfId="1899" priority="2087" operator="lessThan">
      <formula>$C$4</formula>
    </cfRule>
  </conditionalFormatting>
  <conditionalFormatting sqref="BX40">
    <cfRule type="cellIs" dxfId="1898" priority="2088" operator="lessThan">
      <formula>$C$4</formula>
    </cfRule>
  </conditionalFormatting>
  <conditionalFormatting sqref="BX41">
    <cfRule type="cellIs" dxfId="1897" priority="2089" operator="lessThan">
      <formula>$C$4</formula>
    </cfRule>
  </conditionalFormatting>
  <conditionalFormatting sqref="BX42">
    <cfRule type="cellIs" dxfId="1896" priority="2090" operator="lessThan">
      <formula>$C$4</formula>
    </cfRule>
  </conditionalFormatting>
  <conditionalFormatting sqref="BX43">
    <cfRule type="cellIs" dxfId="1895" priority="2091" operator="lessThan">
      <formula>$C$4</formula>
    </cfRule>
  </conditionalFormatting>
  <conditionalFormatting sqref="BX44">
    <cfRule type="cellIs" dxfId="1894" priority="2092" operator="lessThan">
      <formula>$C$4</formula>
    </cfRule>
  </conditionalFormatting>
  <conditionalFormatting sqref="BX45">
    <cfRule type="cellIs" dxfId="1893" priority="2093" operator="lessThan">
      <formula>$C$4</formula>
    </cfRule>
  </conditionalFormatting>
  <conditionalFormatting sqref="BX46">
    <cfRule type="cellIs" dxfId="1892" priority="2094" operator="lessThan">
      <formula>$C$4</formula>
    </cfRule>
  </conditionalFormatting>
  <conditionalFormatting sqref="BX47">
    <cfRule type="cellIs" dxfId="1891" priority="2095" operator="lessThan">
      <formula>$C$4</formula>
    </cfRule>
  </conditionalFormatting>
  <conditionalFormatting sqref="BX48">
    <cfRule type="cellIs" dxfId="1890" priority="2096" operator="lessThan">
      <formula>$C$4</formula>
    </cfRule>
  </conditionalFormatting>
  <conditionalFormatting sqref="BX49">
    <cfRule type="cellIs" dxfId="1889" priority="2097" operator="lessThan">
      <formula>$C$4</formula>
    </cfRule>
  </conditionalFormatting>
  <conditionalFormatting sqref="BX50">
    <cfRule type="cellIs" dxfId="1888" priority="2098" operator="lessThan">
      <formula>$C$4</formula>
    </cfRule>
  </conditionalFormatting>
  <conditionalFormatting sqref="BX51">
    <cfRule type="cellIs" dxfId="1887" priority="2099" operator="lessThan">
      <formula>$C$4</formula>
    </cfRule>
  </conditionalFormatting>
  <conditionalFormatting sqref="BX52">
    <cfRule type="cellIs" dxfId="1886" priority="2100" operator="lessThan">
      <formula>$C$4</formula>
    </cfRule>
  </conditionalFormatting>
  <conditionalFormatting sqref="BX53">
    <cfRule type="cellIs" dxfId="1885" priority="2101" operator="lessThan">
      <formula>$C$4</formula>
    </cfRule>
  </conditionalFormatting>
  <conditionalFormatting sqref="BX54">
    <cfRule type="cellIs" dxfId="1884" priority="2102" operator="lessThan">
      <formula>$C$4</formula>
    </cfRule>
  </conditionalFormatting>
  <conditionalFormatting sqref="BX55">
    <cfRule type="cellIs" dxfId="1883" priority="2103" operator="lessThan">
      <formula>$C$4</formula>
    </cfRule>
  </conditionalFormatting>
  <conditionalFormatting sqref="BX56">
    <cfRule type="cellIs" dxfId="1882" priority="2104" operator="lessThan">
      <formula>$C$4</formula>
    </cfRule>
  </conditionalFormatting>
  <conditionalFormatting sqref="BX57">
    <cfRule type="cellIs" dxfId="1881" priority="2105" operator="lessThan">
      <formula>$C$4</formula>
    </cfRule>
  </conditionalFormatting>
  <conditionalFormatting sqref="BX58">
    <cfRule type="cellIs" dxfId="1880" priority="2106" operator="lessThan">
      <formula>$C$4</formula>
    </cfRule>
  </conditionalFormatting>
  <conditionalFormatting sqref="BX59">
    <cfRule type="cellIs" dxfId="1879" priority="2107" operator="lessThan">
      <formula>$C$4</formula>
    </cfRule>
  </conditionalFormatting>
  <conditionalFormatting sqref="BX60">
    <cfRule type="cellIs" dxfId="1878" priority="2108" operator="lessThan">
      <formula>$C$4</formula>
    </cfRule>
  </conditionalFormatting>
  <conditionalFormatting sqref="BY11">
    <cfRule type="cellIs" dxfId="1877" priority="2109" operator="lessThan">
      <formula>$C$4</formula>
    </cfRule>
  </conditionalFormatting>
  <conditionalFormatting sqref="BY12">
    <cfRule type="cellIs" dxfId="1876" priority="2110" operator="lessThan">
      <formula>$C$4</formula>
    </cfRule>
  </conditionalFormatting>
  <conditionalFormatting sqref="BY13">
    <cfRule type="cellIs" dxfId="1875" priority="2111" operator="lessThan">
      <formula>$C$4</formula>
    </cfRule>
  </conditionalFormatting>
  <conditionalFormatting sqref="BY14">
    <cfRule type="cellIs" dxfId="1874" priority="2112" operator="lessThan">
      <formula>$C$4</formula>
    </cfRule>
  </conditionalFormatting>
  <conditionalFormatting sqref="BY15">
    <cfRule type="cellIs" dxfId="1873" priority="2113" operator="lessThan">
      <formula>$C$4</formula>
    </cfRule>
  </conditionalFormatting>
  <conditionalFormatting sqref="BY16">
    <cfRule type="cellIs" dxfId="1872" priority="2114" operator="lessThan">
      <formula>$C$4</formula>
    </cfRule>
  </conditionalFormatting>
  <conditionalFormatting sqref="BY17">
    <cfRule type="cellIs" dxfId="1871" priority="2115" operator="lessThan">
      <formula>$C$4</formula>
    </cfRule>
  </conditionalFormatting>
  <conditionalFormatting sqref="BY18">
    <cfRule type="cellIs" dxfId="1870" priority="2116" operator="lessThan">
      <formula>$C$4</formula>
    </cfRule>
  </conditionalFormatting>
  <conditionalFormatting sqref="BY19">
    <cfRule type="cellIs" dxfId="1869" priority="2117" operator="lessThan">
      <formula>$C$4</formula>
    </cfRule>
  </conditionalFormatting>
  <conditionalFormatting sqref="BY20">
    <cfRule type="cellIs" dxfId="1868" priority="2118" operator="lessThan">
      <formula>$C$4</formula>
    </cfRule>
  </conditionalFormatting>
  <conditionalFormatting sqref="BY21">
    <cfRule type="cellIs" dxfId="1867" priority="2119" operator="lessThan">
      <formula>$C$4</formula>
    </cfRule>
  </conditionalFormatting>
  <conditionalFormatting sqref="BY22">
    <cfRule type="cellIs" dxfId="1866" priority="2120" operator="lessThan">
      <formula>$C$4</formula>
    </cfRule>
  </conditionalFormatting>
  <conditionalFormatting sqref="BY23">
    <cfRule type="cellIs" dxfId="1865" priority="2121" operator="lessThan">
      <formula>$C$4</formula>
    </cfRule>
  </conditionalFormatting>
  <conditionalFormatting sqref="BY24">
    <cfRule type="cellIs" dxfId="1864" priority="2122" operator="lessThan">
      <formula>$C$4</formula>
    </cfRule>
  </conditionalFormatting>
  <conditionalFormatting sqref="BY25">
    <cfRule type="cellIs" dxfId="1863" priority="2123" operator="lessThan">
      <formula>$C$4</formula>
    </cfRule>
  </conditionalFormatting>
  <conditionalFormatting sqref="BY26">
    <cfRule type="cellIs" dxfId="1862" priority="2124" operator="lessThan">
      <formula>$C$4</formula>
    </cfRule>
  </conditionalFormatting>
  <conditionalFormatting sqref="BY27">
    <cfRule type="cellIs" dxfId="1861" priority="2125" operator="lessThan">
      <formula>$C$4</formula>
    </cfRule>
  </conditionalFormatting>
  <conditionalFormatting sqref="BY28">
    <cfRule type="cellIs" dxfId="1860" priority="2126" operator="lessThan">
      <formula>$C$4</formula>
    </cfRule>
  </conditionalFormatting>
  <conditionalFormatting sqref="BY29">
    <cfRule type="cellIs" dxfId="1859" priority="2127" operator="lessThan">
      <formula>$C$4</formula>
    </cfRule>
  </conditionalFormatting>
  <conditionalFormatting sqref="BY30">
    <cfRule type="cellIs" dxfId="1858" priority="2128" operator="lessThan">
      <formula>$C$4</formula>
    </cfRule>
  </conditionalFormatting>
  <conditionalFormatting sqref="BY31">
    <cfRule type="cellIs" dxfId="1857" priority="2129" operator="lessThan">
      <formula>$C$4</formula>
    </cfRule>
  </conditionalFormatting>
  <conditionalFormatting sqref="BY32">
    <cfRule type="cellIs" dxfId="1856" priority="2130" operator="lessThan">
      <formula>$C$4</formula>
    </cfRule>
  </conditionalFormatting>
  <conditionalFormatting sqref="BY33">
    <cfRule type="cellIs" dxfId="1855" priority="2131" operator="lessThan">
      <formula>$C$4</formula>
    </cfRule>
  </conditionalFormatting>
  <conditionalFormatting sqref="BY34">
    <cfRule type="cellIs" dxfId="1854" priority="2132" operator="lessThan">
      <formula>$C$4</formula>
    </cfRule>
  </conditionalFormatting>
  <conditionalFormatting sqref="BY35">
    <cfRule type="cellIs" dxfId="1853" priority="2133" operator="lessThan">
      <formula>$C$4</formula>
    </cfRule>
  </conditionalFormatting>
  <conditionalFormatting sqref="BY36">
    <cfRule type="cellIs" dxfId="1852" priority="2134" operator="lessThan">
      <formula>$C$4</formula>
    </cfRule>
  </conditionalFormatting>
  <conditionalFormatting sqref="BY37">
    <cfRule type="cellIs" dxfId="1851" priority="2135" operator="lessThan">
      <formula>$C$4</formula>
    </cfRule>
  </conditionalFormatting>
  <conditionalFormatting sqref="BY38">
    <cfRule type="cellIs" dxfId="1850" priority="2136" operator="lessThan">
      <formula>$C$4</formula>
    </cfRule>
  </conditionalFormatting>
  <conditionalFormatting sqref="BY39">
    <cfRule type="cellIs" dxfId="1849" priority="2137" operator="lessThan">
      <formula>$C$4</formula>
    </cfRule>
  </conditionalFormatting>
  <conditionalFormatting sqref="BY40">
    <cfRule type="cellIs" dxfId="1848" priority="2138" operator="lessThan">
      <formula>$C$4</formula>
    </cfRule>
  </conditionalFormatting>
  <conditionalFormatting sqref="BY41">
    <cfRule type="cellIs" dxfId="1847" priority="2139" operator="lessThan">
      <formula>$C$4</formula>
    </cfRule>
  </conditionalFormatting>
  <conditionalFormatting sqref="BY42">
    <cfRule type="cellIs" dxfId="1846" priority="2140" operator="lessThan">
      <formula>$C$4</formula>
    </cfRule>
  </conditionalFormatting>
  <conditionalFormatting sqref="BY43">
    <cfRule type="cellIs" dxfId="1845" priority="2141" operator="lessThan">
      <formula>$C$4</formula>
    </cfRule>
  </conditionalFormatting>
  <conditionalFormatting sqref="BY44">
    <cfRule type="cellIs" dxfId="1844" priority="2142" operator="lessThan">
      <formula>$C$4</formula>
    </cfRule>
  </conditionalFormatting>
  <conditionalFormatting sqref="BY45">
    <cfRule type="cellIs" dxfId="1843" priority="2143" operator="lessThan">
      <formula>$C$4</formula>
    </cfRule>
  </conditionalFormatting>
  <conditionalFormatting sqref="BY46">
    <cfRule type="cellIs" dxfId="1842" priority="2144" operator="lessThan">
      <formula>$C$4</formula>
    </cfRule>
  </conditionalFormatting>
  <conditionalFormatting sqref="BY47">
    <cfRule type="cellIs" dxfId="1841" priority="2145" operator="lessThan">
      <formula>$C$4</formula>
    </cfRule>
  </conditionalFormatting>
  <conditionalFormatting sqref="BY48">
    <cfRule type="cellIs" dxfId="1840" priority="2146" operator="lessThan">
      <formula>$C$4</formula>
    </cfRule>
  </conditionalFormatting>
  <conditionalFormatting sqref="BY49">
    <cfRule type="cellIs" dxfId="1839" priority="2147" operator="lessThan">
      <formula>$C$4</formula>
    </cfRule>
  </conditionalFormatting>
  <conditionalFormatting sqref="BY50">
    <cfRule type="cellIs" dxfId="1838" priority="2148" operator="lessThan">
      <formula>$C$4</formula>
    </cfRule>
  </conditionalFormatting>
  <conditionalFormatting sqref="BY51">
    <cfRule type="cellIs" dxfId="1837" priority="2149" operator="lessThan">
      <formula>$C$4</formula>
    </cfRule>
  </conditionalFormatting>
  <conditionalFormatting sqref="BY52">
    <cfRule type="cellIs" dxfId="1836" priority="2150" operator="lessThan">
      <formula>$C$4</formula>
    </cfRule>
  </conditionalFormatting>
  <conditionalFormatting sqref="BY53">
    <cfRule type="cellIs" dxfId="1835" priority="2151" operator="lessThan">
      <formula>$C$4</formula>
    </cfRule>
  </conditionalFormatting>
  <conditionalFormatting sqref="BY54">
    <cfRule type="cellIs" dxfId="1834" priority="2152" operator="lessThan">
      <formula>$C$4</formula>
    </cfRule>
  </conditionalFormatting>
  <conditionalFormatting sqref="BY55">
    <cfRule type="cellIs" dxfId="1833" priority="2153" operator="lessThan">
      <formula>$C$4</formula>
    </cfRule>
  </conditionalFormatting>
  <conditionalFormatting sqref="BY56">
    <cfRule type="cellIs" dxfId="1832" priority="2154" operator="lessThan">
      <formula>$C$4</formula>
    </cfRule>
  </conditionalFormatting>
  <conditionalFormatting sqref="BY57">
    <cfRule type="cellIs" dxfId="1831" priority="2155" operator="lessThan">
      <formula>$C$4</formula>
    </cfRule>
  </conditionalFormatting>
  <conditionalFormatting sqref="BY58">
    <cfRule type="cellIs" dxfId="1830" priority="2156" operator="lessThan">
      <formula>$C$4</formula>
    </cfRule>
  </conditionalFormatting>
  <conditionalFormatting sqref="BY59">
    <cfRule type="cellIs" dxfId="1829" priority="2157" operator="lessThan">
      <formula>$C$4</formula>
    </cfRule>
  </conditionalFormatting>
  <conditionalFormatting sqref="BY60">
    <cfRule type="cellIs" dxfId="1828" priority="2158" operator="lessThan">
      <formula>$C$4</formula>
    </cfRule>
  </conditionalFormatting>
  <conditionalFormatting sqref="BZ11">
    <cfRule type="cellIs" dxfId="1827" priority="2159" operator="lessThan">
      <formula>$C$4</formula>
    </cfRule>
  </conditionalFormatting>
  <conditionalFormatting sqref="BZ12">
    <cfRule type="cellIs" dxfId="1826" priority="2160" operator="lessThan">
      <formula>$C$4</formula>
    </cfRule>
  </conditionalFormatting>
  <conditionalFormatting sqref="BZ13">
    <cfRule type="cellIs" dxfId="1825" priority="2161" operator="lessThan">
      <formula>$C$4</formula>
    </cfRule>
  </conditionalFormatting>
  <conditionalFormatting sqref="BZ14">
    <cfRule type="cellIs" dxfId="1824" priority="2162" operator="lessThan">
      <formula>$C$4</formula>
    </cfRule>
  </conditionalFormatting>
  <conditionalFormatting sqref="BZ15">
    <cfRule type="cellIs" dxfId="1823" priority="2163" operator="lessThan">
      <formula>$C$4</formula>
    </cfRule>
  </conditionalFormatting>
  <conditionalFormatting sqref="BZ16">
    <cfRule type="cellIs" dxfId="1822" priority="2164" operator="lessThan">
      <formula>$C$4</formula>
    </cfRule>
  </conditionalFormatting>
  <conditionalFormatting sqref="BZ17">
    <cfRule type="cellIs" dxfId="1821" priority="2165" operator="lessThan">
      <formula>$C$4</formula>
    </cfRule>
  </conditionalFormatting>
  <conditionalFormatting sqref="BZ18">
    <cfRule type="cellIs" dxfId="1820" priority="2166" operator="lessThan">
      <formula>$C$4</formula>
    </cfRule>
  </conditionalFormatting>
  <conditionalFormatting sqref="BZ19">
    <cfRule type="cellIs" dxfId="1819" priority="2167" operator="lessThan">
      <formula>$C$4</formula>
    </cfRule>
  </conditionalFormatting>
  <conditionalFormatting sqref="BZ20">
    <cfRule type="cellIs" dxfId="1818" priority="2168" operator="lessThan">
      <formula>$C$4</formula>
    </cfRule>
  </conditionalFormatting>
  <conditionalFormatting sqref="BZ21">
    <cfRule type="cellIs" dxfId="1817" priority="2169" operator="lessThan">
      <formula>$C$4</formula>
    </cfRule>
  </conditionalFormatting>
  <conditionalFormatting sqref="BZ22">
    <cfRule type="cellIs" dxfId="1816" priority="2170" operator="lessThan">
      <formula>$C$4</formula>
    </cfRule>
  </conditionalFormatting>
  <conditionalFormatting sqref="BZ23">
    <cfRule type="cellIs" dxfId="1815" priority="2171" operator="lessThan">
      <formula>$C$4</formula>
    </cfRule>
  </conditionalFormatting>
  <conditionalFormatting sqref="BZ24">
    <cfRule type="cellIs" dxfId="1814" priority="2172" operator="lessThan">
      <formula>$C$4</formula>
    </cfRule>
  </conditionalFormatting>
  <conditionalFormatting sqref="BZ25">
    <cfRule type="cellIs" dxfId="1813" priority="2173" operator="lessThan">
      <formula>$C$4</formula>
    </cfRule>
  </conditionalFormatting>
  <conditionalFormatting sqref="BZ26">
    <cfRule type="cellIs" dxfId="1812" priority="2174" operator="lessThan">
      <formula>$C$4</formula>
    </cfRule>
  </conditionalFormatting>
  <conditionalFormatting sqref="BZ27">
    <cfRule type="cellIs" dxfId="1811" priority="2175" operator="lessThan">
      <formula>$C$4</formula>
    </cfRule>
  </conditionalFormatting>
  <conditionalFormatting sqref="BZ28">
    <cfRule type="cellIs" dxfId="1810" priority="2176" operator="lessThan">
      <formula>$C$4</formula>
    </cfRule>
  </conditionalFormatting>
  <conditionalFormatting sqref="BZ29">
    <cfRule type="cellIs" dxfId="1809" priority="2177" operator="lessThan">
      <formula>$C$4</formula>
    </cfRule>
  </conditionalFormatting>
  <conditionalFormatting sqref="BZ30">
    <cfRule type="cellIs" dxfId="1808" priority="2178" operator="lessThan">
      <formula>$C$4</formula>
    </cfRule>
  </conditionalFormatting>
  <conditionalFormatting sqref="BZ31">
    <cfRule type="cellIs" dxfId="1807" priority="2179" operator="lessThan">
      <formula>$C$4</formula>
    </cfRule>
  </conditionalFormatting>
  <conditionalFormatting sqref="BZ32">
    <cfRule type="cellIs" dxfId="1806" priority="2180" operator="lessThan">
      <formula>$C$4</formula>
    </cfRule>
  </conditionalFormatting>
  <conditionalFormatting sqref="BZ33">
    <cfRule type="cellIs" dxfId="1805" priority="2181" operator="lessThan">
      <formula>$C$4</formula>
    </cfRule>
  </conditionalFormatting>
  <conditionalFormatting sqref="BZ34">
    <cfRule type="cellIs" dxfId="1804" priority="2182" operator="lessThan">
      <formula>$C$4</formula>
    </cfRule>
  </conditionalFormatting>
  <conditionalFormatting sqref="BZ35">
    <cfRule type="cellIs" dxfId="1803" priority="2183" operator="lessThan">
      <formula>$C$4</formula>
    </cfRule>
  </conditionalFormatting>
  <conditionalFormatting sqref="BZ36">
    <cfRule type="cellIs" dxfId="1802" priority="2184" operator="lessThan">
      <formula>$C$4</formula>
    </cfRule>
  </conditionalFormatting>
  <conditionalFormatting sqref="BZ37">
    <cfRule type="cellIs" dxfId="1801" priority="2185" operator="lessThan">
      <formula>$C$4</formula>
    </cfRule>
  </conditionalFormatting>
  <conditionalFormatting sqref="BZ38">
    <cfRule type="cellIs" dxfId="1800" priority="2186" operator="lessThan">
      <formula>$C$4</formula>
    </cfRule>
  </conditionalFormatting>
  <conditionalFormatting sqref="BZ39">
    <cfRule type="cellIs" dxfId="1799" priority="2187" operator="lessThan">
      <formula>$C$4</formula>
    </cfRule>
  </conditionalFormatting>
  <conditionalFormatting sqref="BZ40">
    <cfRule type="cellIs" dxfId="1798" priority="2188" operator="lessThan">
      <formula>$C$4</formula>
    </cfRule>
  </conditionalFormatting>
  <conditionalFormatting sqref="BZ41">
    <cfRule type="cellIs" dxfId="1797" priority="2189" operator="lessThan">
      <formula>$C$4</formula>
    </cfRule>
  </conditionalFormatting>
  <conditionalFormatting sqref="BZ42">
    <cfRule type="cellIs" dxfId="1796" priority="2190" operator="lessThan">
      <formula>$C$4</formula>
    </cfRule>
  </conditionalFormatting>
  <conditionalFormatting sqref="BZ43">
    <cfRule type="cellIs" dxfId="1795" priority="2191" operator="lessThan">
      <formula>$C$4</formula>
    </cfRule>
  </conditionalFormatting>
  <conditionalFormatting sqref="BZ44">
    <cfRule type="cellIs" dxfId="1794" priority="2192" operator="lessThan">
      <formula>$C$4</formula>
    </cfRule>
  </conditionalFormatting>
  <conditionalFormatting sqref="BZ45">
    <cfRule type="cellIs" dxfId="1793" priority="2193" operator="lessThan">
      <formula>$C$4</formula>
    </cfRule>
  </conditionalFormatting>
  <conditionalFormatting sqref="BZ46">
    <cfRule type="cellIs" dxfId="1792" priority="2194" operator="lessThan">
      <formula>$C$4</formula>
    </cfRule>
  </conditionalFormatting>
  <conditionalFormatting sqref="BZ47">
    <cfRule type="cellIs" dxfId="1791" priority="2195" operator="lessThan">
      <formula>$C$4</formula>
    </cfRule>
  </conditionalFormatting>
  <conditionalFormatting sqref="BZ48">
    <cfRule type="cellIs" dxfId="1790" priority="2196" operator="lessThan">
      <formula>$C$4</formula>
    </cfRule>
  </conditionalFormatting>
  <conditionalFormatting sqref="BZ49">
    <cfRule type="cellIs" dxfId="1789" priority="2197" operator="lessThan">
      <formula>$C$4</formula>
    </cfRule>
  </conditionalFormatting>
  <conditionalFormatting sqref="BZ50">
    <cfRule type="cellIs" dxfId="1788" priority="2198" operator="lessThan">
      <formula>$C$4</formula>
    </cfRule>
  </conditionalFormatting>
  <conditionalFormatting sqref="BZ51">
    <cfRule type="cellIs" dxfId="1787" priority="2199" operator="lessThan">
      <formula>$C$4</formula>
    </cfRule>
  </conditionalFormatting>
  <conditionalFormatting sqref="BZ52">
    <cfRule type="cellIs" dxfId="1786" priority="2200" operator="lessThan">
      <formula>$C$4</formula>
    </cfRule>
  </conditionalFormatting>
  <conditionalFormatting sqref="BZ53">
    <cfRule type="cellIs" dxfId="1785" priority="2201" operator="lessThan">
      <formula>$C$4</formula>
    </cfRule>
  </conditionalFormatting>
  <conditionalFormatting sqref="BZ54">
    <cfRule type="cellIs" dxfId="1784" priority="2202" operator="lessThan">
      <formula>$C$4</formula>
    </cfRule>
  </conditionalFormatting>
  <conditionalFormatting sqref="BZ55">
    <cfRule type="cellIs" dxfId="1783" priority="2203" operator="lessThan">
      <formula>$C$4</formula>
    </cfRule>
  </conditionalFormatting>
  <conditionalFormatting sqref="BZ56">
    <cfRule type="cellIs" dxfId="1782" priority="2204" operator="lessThan">
      <formula>$C$4</formula>
    </cfRule>
  </conditionalFormatting>
  <conditionalFormatting sqref="BZ57">
    <cfRule type="cellIs" dxfId="1781" priority="2205" operator="lessThan">
      <formula>$C$4</formula>
    </cfRule>
  </conditionalFormatting>
  <conditionalFormatting sqref="BZ58">
    <cfRule type="cellIs" dxfId="1780" priority="2206" operator="lessThan">
      <formula>$C$4</formula>
    </cfRule>
  </conditionalFormatting>
  <conditionalFormatting sqref="BZ59">
    <cfRule type="cellIs" dxfId="1779" priority="2207" operator="lessThan">
      <formula>$C$4</formula>
    </cfRule>
  </conditionalFormatting>
  <conditionalFormatting sqref="BZ60">
    <cfRule type="cellIs" dxfId="1778" priority="2208" operator="lessThan">
      <formula>$C$4</formula>
    </cfRule>
  </conditionalFormatting>
  <conditionalFormatting sqref="CA11">
    <cfRule type="cellIs" dxfId="1777" priority="2209" operator="lessThan">
      <formula>$C$4</formula>
    </cfRule>
  </conditionalFormatting>
  <conditionalFormatting sqref="CA12">
    <cfRule type="cellIs" dxfId="1776" priority="2210" operator="lessThan">
      <formula>$C$4</formula>
    </cfRule>
  </conditionalFormatting>
  <conditionalFormatting sqref="CA13">
    <cfRule type="cellIs" dxfId="1775" priority="2211" operator="lessThan">
      <formula>$C$4</formula>
    </cfRule>
  </conditionalFormatting>
  <conditionalFormatting sqref="CA14">
    <cfRule type="cellIs" dxfId="1774" priority="2212" operator="lessThan">
      <formula>$C$4</formula>
    </cfRule>
  </conditionalFormatting>
  <conditionalFormatting sqref="CA15">
    <cfRule type="cellIs" dxfId="1773" priority="2213" operator="lessThan">
      <formula>$C$4</formula>
    </cfRule>
  </conditionalFormatting>
  <conditionalFormatting sqref="CA16">
    <cfRule type="cellIs" dxfId="1772" priority="2214" operator="lessThan">
      <formula>$C$4</formula>
    </cfRule>
  </conditionalFormatting>
  <conditionalFormatting sqref="CA17">
    <cfRule type="cellIs" dxfId="1771" priority="2215" operator="lessThan">
      <formula>$C$4</formula>
    </cfRule>
  </conditionalFormatting>
  <conditionalFormatting sqref="CA18">
    <cfRule type="cellIs" dxfId="1770" priority="2216" operator="lessThan">
      <formula>$C$4</formula>
    </cfRule>
  </conditionalFormatting>
  <conditionalFormatting sqref="CA19">
    <cfRule type="cellIs" dxfId="1769" priority="2217" operator="lessThan">
      <formula>$C$4</formula>
    </cfRule>
  </conditionalFormatting>
  <conditionalFormatting sqref="CA20">
    <cfRule type="cellIs" dxfId="1768" priority="2218" operator="lessThan">
      <formula>$C$4</formula>
    </cfRule>
  </conditionalFormatting>
  <conditionalFormatting sqref="CA21">
    <cfRule type="cellIs" dxfId="1767" priority="2219" operator="lessThan">
      <formula>$C$4</formula>
    </cfRule>
  </conditionalFormatting>
  <conditionalFormatting sqref="CA22">
    <cfRule type="cellIs" dxfId="1766" priority="2220" operator="lessThan">
      <formula>$C$4</formula>
    </cfRule>
  </conditionalFormatting>
  <conditionalFormatting sqref="CA23">
    <cfRule type="cellIs" dxfId="1765" priority="2221" operator="lessThan">
      <formula>$C$4</formula>
    </cfRule>
  </conditionalFormatting>
  <conditionalFormatting sqref="CA24">
    <cfRule type="cellIs" dxfId="1764" priority="2222" operator="lessThan">
      <formula>$C$4</formula>
    </cfRule>
  </conditionalFormatting>
  <conditionalFormatting sqref="CA25">
    <cfRule type="cellIs" dxfId="1763" priority="2223" operator="lessThan">
      <formula>$C$4</formula>
    </cfRule>
  </conditionalFormatting>
  <conditionalFormatting sqref="CA26">
    <cfRule type="cellIs" dxfId="1762" priority="2224" operator="lessThan">
      <formula>$C$4</formula>
    </cfRule>
  </conditionalFormatting>
  <conditionalFormatting sqref="CA27">
    <cfRule type="cellIs" dxfId="1761" priority="2225" operator="lessThan">
      <formula>$C$4</formula>
    </cfRule>
  </conditionalFormatting>
  <conditionalFormatting sqref="CA28">
    <cfRule type="cellIs" dxfId="1760" priority="2226" operator="lessThan">
      <formula>$C$4</formula>
    </cfRule>
  </conditionalFormatting>
  <conditionalFormatting sqref="CA29">
    <cfRule type="cellIs" dxfId="1759" priority="2227" operator="lessThan">
      <formula>$C$4</formula>
    </cfRule>
  </conditionalFormatting>
  <conditionalFormatting sqref="CA30">
    <cfRule type="cellIs" dxfId="1758" priority="2228" operator="lessThan">
      <formula>$C$4</formula>
    </cfRule>
  </conditionalFormatting>
  <conditionalFormatting sqref="CA31">
    <cfRule type="cellIs" dxfId="1757" priority="2229" operator="lessThan">
      <formula>$C$4</formula>
    </cfRule>
  </conditionalFormatting>
  <conditionalFormatting sqref="CA32">
    <cfRule type="cellIs" dxfId="1756" priority="2230" operator="lessThan">
      <formula>$C$4</formula>
    </cfRule>
  </conditionalFormatting>
  <conditionalFormatting sqref="CA33">
    <cfRule type="cellIs" dxfId="1755" priority="2231" operator="lessThan">
      <formula>$C$4</formula>
    </cfRule>
  </conditionalFormatting>
  <conditionalFormatting sqref="CA34">
    <cfRule type="cellIs" dxfId="1754" priority="2232" operator="lessThan">
      <formula>$C$4</formula>
    </cfRule>
  </conditionalFormatting>
  <conditionalFormatting sqref="CA35">
    <cfRule type="cellIs" dxfId="1753" priority="2233" operator="lessThan">
      <formula>$C$4</formula>
    </cfRule>
  </conditionalFormatting>
  <conditionalFormatting sqref="CA36">
    <cfRule type="cellIs" dxfId="1752" priority="2234" operator="lessThan">
      <formula>$C$4</formula>
    </cfRule>
  </conditionalFormatting>
  <conditionalFormatting sqref="CA37">
    <cfRule type="cellIs" dxfId="1751" priority="2235" operator="lessThan">
      <formula>$C$4</formula>
    </cfRule>
  </conditionalFormatting>
  <conditionalFormatting sqref="CA38">
    <cfRule type="cellIs" dxfId="1750" priority="2236" operator="lessThan">
      <formula>$C$4</formula>
    </cfRule>
  </conditionalFormatting>
  <conditionalFormatting sqref="CA39">
    <cfRule type="cellIs" dxfId="1749" priority="2237" operator="lessThan">
      <formula>$C$4</formula>
    </cfRule>
  </conditionalFormatting>
  <conditionalFormatting sqref="CA40">
    <cfRule type="cellIs" dxfId="1748" priority="2238" operator="lessThan">
      <formula>$C$4</formula>
    </cfRule>
  </conditionalFormatting>
  <conditionalFormatting sqref="CA41">
    <cfRule type="cellIs" dxfId="1747" priority="2239" operator="lessThan">
      <formula>$C$4</formula>
    </cfRule>
  </conditionalFormatting>
  <conditionalFormatting sqref="CA42">
    <cfRule type="cellIs" dxfId="1746" priority="2240" operator="lessThan">
      <formula>$C$4</formula>
    </cfRule>
  </conditionalFormatting>
  <conditionalFormatting sqref="CA43">
    <cfRule type="cellIs" dxfId="1745" priority="2241" operator="lessThan">
      <formula>$C$4</formula>
    </cfRule>
  </conditionalFormatting>
  <conditionalFormatting sqref="CA44">
    <cfRule type="cellIs" dxfId="1744" priority="2242" operator="lessThan">
      <formula>$C$4</formula>
    </cfRule>
  </conditionalFormatting>
  <conditionalFormatting sqref="CA45">
    <cfRule type="cellIs" dxfId="1743" priority="2243" operator="lessThan">
      <formula>$C$4</formula>
    </cfRule>
  </conditionalFormatting>
  <conditionalFormatting sqref="CA46">
    <cfRule type="cellIs" dxfId="1742" priority="2244" operator="lessThan">
      <formula>$C$4</formula>
    </cfRule>
  </conditionalFormatting>
  <conditionalFormatting sqref="CA47">
    <cfRule type="cellIs" dxfId="1741" priority="2245" operator="lessThan">
      <formula>$C$4</formula>
    </cfRule>
  </conditionalFormatting>
  <conditionalFormatting sqref="CA48">
    <cfRule type="cellIs" dxfId="1740" priority="2246" operator="lessThan">
      <formula>$C$4</formula>
    </cfRule>
  </conditionalFormatting>
  <conditionalFormatting sqref="CA49">
    <cfRule type="cellIs" dxfId="1739" priority="2247" operator="lessThan">
      <formula>$C$4</formula>
    </cfRule>
  </conditionalFormatting>
  <conditionalFormatting sqref="CA50">
    <cfRule type="cellIs" dxfId="1738" priority="2248" operator="lessThan">
      <formula>$C$4</formula>
    </cfRule>
  </conditionalFormatting>
  <conditionalFormatting sqref="CA51">
    <cfRule type="cellIs" dxfId="1737" priority="2249" operator="lessThan">
      <formula>$C$4</formula>
    </cfRule>
  </conditionalFormatting>
  <conditionalFormatting sqref="CA52">
    <cfRule type="cellIs" dxfId="1736" priority="2250" operator="lessThan">
      <formula>$C$4</formula>
    </cfRule>
  </conditionalFormatting>
  <conditionalFormatting sqref="CA53">
    <cfRule type="cellIs" dxfId="1735" priority="2251" operator="lessThan">
      <formula>$C$4</formula>
    </cfRule>
  </conditionalFormatting>
  <conditionalFormatting sqref="CA54">
    <cfRule type="cellIs" dxfId="1734" priority="2252" operator="lessThan">
      <formula>$C$4</formula>
    </cfRule>
  </conditionalFormatting>
  <conditionalFormatting sqref="CA55">
    <cfRule type="cellIs" dxfId="1733" priority="2253" operator="lessThan">
      <formula>$C$4</formula>
    </cfRule>
  </conditionalFormatting>
  <conditionalFormatting sqref="CA56">
    <cfRule type="cellIs" dxfId="1732" priority="2254" operator="lessThan">
      <formula>$C$4</formula>
    </cfRule>
  </conditionalFormatting>
  <conditionalFormatting sqref="CA57">
    <cfRule type="cellIs" dxfId="1731" priority="2255" operator="lessThan">
      <formula>$C$4</formula>
    </cfRule>
  </conditionalFormatting>
  <conditionalFormatting sqref="CA58">
    <cfRule type="cellIs" dxfId="1730" priority="2256" operator="lessThan">
      <formula>$C$4</formula>
    </cfRule>
  </conditionalFormatting>
  <conditionalFormatting sqref="CA59">
    <cfRule type="cellIs" dxfId="1729" priority="2257" operator="lessThan">
      <formula>$C$4</formula>
    </cfRule>
  </conditionalFormatting>
  <conditionalFormatting sqref="CA60">
    <cfRule type="cellIs" dxfId="1728" priority="2258" operator="lessThan">
      <formula>$C$4</formula>
    </cfRule>
  </conditionalFormatting>
  <conditionalFormatting sqref="CB11">
    <cfRule type="cellIs" dxfId="1727" priority="2259" operator="lessThan">
      <formula>$C$4</formula>
    </cfRule>
  </conditionalFormatting>
  <conditionalFormatting sqref="CB12">
    <cfRule type="cellIs" dxfId="1726" priority="2260" operator="lessThan">
      <formula>$C$4</formula>
    </cfRule>
  </conditionalFormatting>
  <conditionalFormatting sqref="CB13">
    <cfRule type="cellIs" dxfId="1725" priority="2261" operator="lessThan">
      <formula>$C$4</formula>
    </cfRule>
  </conditionalFormatting>
  <conditionalFormatting sqref="CB14">
    <cfRule type="cellIs" dxfId="1724" priority="2262" operator="lessThan">
      <formula>$C$4</formula>
    </cfRule>
  </conditionalFormatting>
  <conditionalFormatting sqref="CB15">
    <cfRule type="cellIs" dxfId="1723" priority="2263" operator="lessThan">
      <formula>$C$4</formula>
    </cfRule>
  </conditionalFormatting>
  <conditionalFormatting sqref="CB16">
    <cfRule type="cellIs" dxfId="1722" priority="2264" operator="lessThan">
      <formula>$C$4</formula>
    </cfRule>
  </conditionalFormatting>
  <conditionalFormatting sqref="CB17">
    <cfRule type="cellIs" dxfId="1721" priority="2265" operator="lessThan">
      <formula>$C$4</formula>
    </cfRule>
  </conditionalFormatting>
  <conditionalFormatting sqref="CB18">
    <cfRule type="cellIs" dxfId="1720" priority="2266" operator="lessThan">
      <formula>$C$4</formula>
    </cfRule>
  </conditionalFormatting>
  <conditionalFormatting sqref="CB19">
    <cfRule type="cellIs" dxfId="1719" priority="2267" operator="lessThan">
      <formula>$C$4</formula>
    </cfRule>
  </conditionalFormatting>
  <conditionalFormatting sqref="CB20">
    <cfRule type="cellIs" dxfId="1718" priority="2268" operator="lessThan">
      <formula>$C$4</formula>
    </cfRule>
  </conditionalFormatting>
  <conditionalFormatting sqref="CB21">
    <cfRule type="cellIs" dxfId="1717" priority="2269" operator="lessThan">
      <formula>$C$4</formula>
    </cfRule>
  </conditionalFormatting>
  <conditionalFormatting sqref="CB22">
    <cfRule type="cellIs" dxfId="1716" priority="2270" operator="lessThan">
      <formula>$C$4</formula>
    </cfRule>
  </conditionalFormatting>
  <conditionalFormatting sqref="CB23">
    <cfRule type="cellIs" dxfId="1715" priority="2271" operator="lessThan">
      <formula>$C$4</formula>
    </cfRule>
  </conditionalFormatting>
  <conditionalFormatting sqref="CB24">
    <cfRule type="cellIs" dxfId="1714" priority="2272" operator="lessThan">
      <formula>$C$4</formula>
    </cfRule>
  </conditionalFormatting>
  <conditionalFormatting sqref="CB25">
    <cfRule type="cellIs" dxfId="1713" priority="2273" operator="lessThan">
      <formula>$C$4</formula>
    </cfRule>
  </conditionalFormatting>
  <conditionalFormatting sqref="CB26">
    <cfRule type="cellIs" dxfId="1712" priority="2274" operator="lessThan">
      <formula>$C$4</formula>
    </cfRule>
  </conditionalFormatting>
  <conditionalFormatting sqref="CB27">
    <cfRule type="cellIs" dxfId="1711" priority="2275" operator="lessThan">
      <formula>$C$4</formula>
    </cfRule>
  </conditionalFormatting>
  <conditionalFormatting sqref="CB28">
    <cfRule type="cellIs" dxfId="1710" priority="2276" operator="lessThan">
      <formula>$C$4</formula>
    </cfRule>
  </conditionalFormatting>
  <conditionalFormatting sqref="CB29">
    <cfRule type="cellIs" dxfId="1709" priority="2277" operator="lessThan">
      <formula>$C$4</formula>
    </cfRule>
  </conditionalFormatting>
  <conditionalFormatting sqref="CB30">
    <cfRule type="cellIs" dxfId="1708" priority="2278" operator="lessThan">
      <formula>$C$4</formula>
    </cfRule>
  </conditionalFormatting>
  <conditionalFormatting sqref="CB31">
    <cfRule type="cellIs" dxfId="1707" priority="2279" operator="lessThan">
      <formula>$C$4</formula>
    </cfRule>
  </conditionalFormatting>
  <conditionalFormatting sqref="CB32">
    <cfRule type="cellIs" dxfId="1706" priority="2280" operator="lessThan">
      <formula>$C$4</formula>
    </cfRule>
  </conditionalFormatting>
  <conditionalFormatting sqref="CB33">
    <cfRule type="cellIs" dxfId="1705" priority="2281" operator="lessThan">
      <formula>$C$4</formula>
    </cfRule>
  </conditionalFormatting>
  <conditionalFormatting sqref="CB34">
    <cfRule type="cellIs" dxfId="1704" priority="2282" operator="lessThan">
      <formula>$C$4</formula>
    </cfRule>
  </conditionalFormatting>
  <conditionalFormatting sqref="CB35">
    <cfRule type="cellIs" dxfId="1703" priority="2283" operator="lessThan">
      <formula>$C$4</formula>
    </cfRule>
  </conditionalFormatting>
  <conditionalFormatting sqref="CB36">
    <cfRule type="cellIs" dxfId="1702" priority="2284" operator="lessThan">
      <formula>$C$4</formula>
    </cfRule>
  </conditionalFormatting>
  <conditionalFormatting sqref="CB37">
    <cfRule type="cellIs" dxfId="1701" priority="2285" operator="lessThan">
      <formula>$C$4</formula>
    </cfRule>
  </conditionalFormatting>
  <conditionalFormatting sqref="CB38">
    <cfRule type="cellIs" dxfId="1700" priority="2286" operator="lessThan">
      <formula>$C$4</formula>
    </cfRule>
  </conditionalFormatting>
  <conditionalFormatting sqref="CB39">
    <cfRule type="cellIs" dxfId="1699" priority="2287" operator="lessThan">
      <formula>$C$4</formula>
    </cfRule>
  </conditionalFormatting>
  <conditionalFormatting sqref="CB40">
    <cfRule type="cellIs" dxfId="1698" priority="2288" operator="lessThan">
      <formula>$C$4</formula>
    </cfRule>
  </conditionalFormatting>
  <conditionalFormatting sqref="CB41">
    <cfRule type="cellIs" dxfId="1697" priority="2289" operator="lessThan">
      <formula>$C$4</formula>
    </cfRule>
  </conditionalFormatting>
  <conditionalFormatting sqref="CB42">
    <cfRule type="cellIs" dxfId="1696" priority="2290" operator="lessThan">
      <formula>$C$4</formula>
    </cfRule>
  </conditionalFormatting>
  <conditionalFormatting sqref="CB43">
    <cfRule type="cellIs" dxfId="1695" priority="2291" operator="lessThan">
      <formula>$C$4</formula>
    </cfRule>
  </conditionalFormatting>
  <conditionalFormatting sqref="CB44">
    <cfRule type="cellIs" dxfId="1694" priority="2292" operator="lessThan">
      <formula>$C$4</formula>
    </cfRule>
  </conditionalFormatting>
  <conditionalFormatting sqref="CB45">
    <cfRule type="cellIs" dxfId="1693" priority="2293" operator="lessThan">
      <formula>$C$4</formula>
    </cfRule>
  </conditionalFormatting>
  <conditionalFormatting sqref="CB46">
    <cfRule type="cellIs" dxfId="1692" priority="2294" operator="lessThan">
      <formula>$C$4</formula>
    </cfRule>
  </conditionalFormatting>
  <conditionalFormatting sqref="CB47">
    <cfRule type="cellIs" dxfId="1691" priority="2295" operator="lessThan">
      <formula>$C$4</formula>
    </cfRule>
  </conditionalFormatting>
  <conditionalFormatting sqref="CB48">
    <cfRule type="cellIs" dxfId="1690" priority="2296" operator="lessThan">
      <formula>$C$4</formula>
    </cfRule>
  </conditionalFormatting>
  <conditionalFormatting sqref="CB49">
    <cfRule type="cellIs" dxfId="1689" priority="2297" operator="lessThan">
      <formula>$C$4</formula>
    </cfRule>
  </conditionalFormatting>
  <conditionalFormatting sqref="CB50">
    <cfRule type="cellIs" dxfId="1688" priority="2298" operator="lessThan">
      <formula>$C$4</formula>
    </cfRule>
  </conditionalFormatting>
  <conditionalFormatting sqref="CB51">
    <cfRule type="cellIs" dxfId="1687" priority="2299" operator="lessThan">
      <formula>$C$4</formula>
    </cfRule>
  </conditionalFormatting>
  <conditionalFormatting sqref="CB52">
    <cfRule type="cellIs" dxfId="1686" priority="2300" operator="lessThan">
      <formula>$C$4</formula>
    </cfRule>
  </conditionalFormatting>
  <conditionalFormatting sqref="CB53">
    <cfRule type="cellIs" dxfId="1685" priority="2301" operator="lessThan">
      <formula>$C$4</formula>
    </cfRule>
  </conditionalFormatting>
  <conditionalFormatting sqref="CB54">
    <cfRule type="cellIs" dxfId="1684" priority="2302" operator="lessThan">
      <formula>$C$4</formula>
    </cfRule>
  </conditionalFormatting>
  <conditionalFormatting sqref="CB55">
    <cfRule type="cellIs" dxfId="1683" priority="2303" operator="lessThan">
      <formula>$C$4</formula>
    </cfRule>
  </conditionalFormatting>
  <conditionalFormatting sqref="CB56">
    <cfRule type="cellIs" dxfId="1682" priority="2304" operator="lessThan">
      <formula>$C$4</formula>
    </cfRule>
  </conditionalFormatting>
  <conditionalFormatting sqref="CB57">
    <cfRule type="cellIs" dxfId="1681" priority="2305" operator="lessThan">
      <formula>$C$4</formula>
    </cfRule>
  </conditionalFormatting>
  <conditionalFormatting sqref="CB58">
    <cfRule type="cellIs" dxfId="1680" priority="2306" operator="lessThan">
      <formula>$C$4</formula>
    </cfRule>
  </conditionalFormatting>
  <conditionalFormatting sqref="CB59">
    <cfRule type="cellIs" dxfId="1679" priority="2307" operator="lessThan">
      <formula>$C$4</formula>
    </cfRule>
  </conditionalFormatting>
  <conditionalFormatting sqref="CB60">
    <cfRule type="cellIs" dxfId="1678" priority="2308" operator="lessThan">
      <formula>$C$4</formula>
    </cfRule>
  </conditionalFormatting>
  <conditionalFormatting sqref="CC11">
    <cfRule type="cellIs" dxfId="1677" priority="2309" operator="lessThan">
      <formula>$C$4</formula>
    </cfRule>
  </conditionalFormatting>
  <conditionalFormatting sqref="CC12">
    <cfRule type="cellIs" dxfId="1676" priority="2310" operator="lessThan">
      <formula>$C$4</formula>
    </cfRule>
  </conditionalFormatting>
  <conditionalFormatting sqref="CC13">
    <cfRule type="cellIs" dxfId="1675" priority="2311" operator="lessThan">
      <formula>$C$4</formula>
    </cfRule>
  </conditionalFormatting>
  <conditionalFormatting sqref="CC14">
    <cfRule type="cellIs" dxfId="1674" priority="2312" operator="lessThan">
      <formula>$C$4</formula>
    </cfRule>
  </conditionalFormatting>
  <conditionalFormatting sqref="CC15">
    <cfRule type="cellIs" dxfId="1673" priority="2313" operator="lessThan">
      <formula>$C$4</formula>
    </cfRule>
  </conditionalFormatting>
  <conditionalFormatting sqref="CC16">
    <cfRule type="cellIs" dxfId="1672" priority="2314" operator="lessThan">
      <formula>$C$4</formula>
    </cfRule>
  </conditionalFormatting>
  <conditionalFormatting sqref="CC17">
    <cfRule type="cellIs" dxfId="1671" priority="2315" operator="lessThan">
      <formula>$C$4</formula>
    </cfRule>
  </conditionalFormatting>
  <conditionalFormatting sqref="CC18">
    <cfRule type="cellIs" dxfId="1670" priority="2316" operator="lessThan">
      <formula>$C$4</formula>
    </cfRule>
  </conditionalFormatting>
  <conditionalFormatting sqref="CC19">
    <cfRule type="cellIs" dxfId="1669" priority="2317" operator="lessThan">
      <formula>$C$4</formula>
    </cfRule>
  </conditionalFormatting>
  <conditionalFormatting sqref="CC20">
    <cfRule type="cellIs" dxfId="1668" priority="2318" operator="lessThan">
      <formula>$C$4</formula>
    </cfRule>
  </conditionalFormatting>
  <conditionalFormatting sqref="CC21">
    <cfRule type="cellIs" dxfId="1667" priority="2319" operator="lessThan">
      <formula>$C$4</formula>
    </cfRule>
  </conditionalFormatting>
  <conditionalFormatting sqref="CC22">
    <cfRule type="cellIs" dxfId="1666" priority="2320" operator="lessThan">
      <formula>$C$4</formula>
    </cfRule>
  </conditionalFormatting>
  <conditionalFormatting sqref="CC23">
    <cfRule type="cellIs" dxfId="1665" priority="2321" operator="lessThan">
      <formula>$C$4</formula>
    </cfRule>
  </conditionalFormatting>
  <conditionalFormatting sqref="CC24">
    <cfRule type="cellIs" dxfId="1664" priority="2322" operator="lessThan">
      <formula>$C$4</formula>
    </cfRule>
  </conditionalFormatting>
  <conditionalFormatting sqref="CC25">
    <cfRule type="cellIs" dxfId="1663" priority="2323" operator="lessThan">
      <formula>$C$4</formula>
    </cfRule>
  </conditionalFormatting>
  <conditionalFormatting sqref="CC26">
    <cfRule type="cellIs" dxfId="1662" priority="2324" operator="lessThan">
      <formula>$C$4</formula>
    </cfRule>
  </conditionalFormatting>
  <conditionalFormatting sqref="CC27">
    <cfRule type="cellIs" dxfId="1661" priority="2325" operator="lessThan">
      <formula>$C$4</formula>
    </cfRule>
  </conditionalFormatting>
  <conditionalFormatting sqref="CC28">
    <cfRule type="cellIs" dxfId="1660" priority="2326" operator="lessThan">
      <formula>$C$4</formula>
    </cfRule>
  </conditionalFormatting>
  <conditionalFormatting sqref="CC29">
    <cfRule type="cellIs" dxfId="1659" priority="2327" operator="lessThan">
      <formula>$C$4</formula>
    </cfRule>
  </conditionalFormatting>
  <conditionalFormatting sqref="CC30">
    <cfRule type="cellIs" dxfId="1658" priority="2328" operator="lessThan">
      <formula>$C$4</formula>
    </cfRule>
  </conditionalFormatting>
  <conditionalFormatting sqref="CC31">
    <cfRule type="cellIs" dxfId="1657" priority="2329" operator="lessThan">
      <formula>$C$4</formula>
    </cfRule>
  </conditionalFormatting>
  <conditionalFormatting sqref="CC32">
    <cfRule type="cellIs" dxfId="1656" priority="2330" operator="lessThan">
      <formula>$C$4</formula>
    </cfRule>
  </conditionalFormatting>
  <conditionalFormatting sqref="CC33">
    <cfRule type="cellIs" dxfId="1655" priority="2331" operator="lessThan">
      <formula>$C$4</formula>
    </cfRule>
  </conditionalFormatting>
  <conditionalFormatting sqref="CC34">
    <cfRule type="cellIs" dxfId="1654" priority="2332" operator="lessThan">
      <formula>$C$4</formula>
    </cfRule>
  </conditionalFormatting>
  <conditionalFormatting sqref="CC35">
    <cfRule type="cellIs" dxfId="1653" priority="2333" operator="lessThan">
      <formula>$C$4</formula>
    </cfRule>
  </conditionalFormatting>
  <conditionalFormatting sqref="CC36">
    <cfRule type="cellIs" dxfId="1652" priority="2334" operator="lessThan">
      <formula>$C$4</formula>
    </cfRule>
  </conditionalFormatting>
  <conditionalFormatting sqref="CC37">
    <cfRule type="cellIs" dxfId="1651" priority="2335" operator="lessThan">
      <formula>$C$4</formula>
    </cfRule>
  </conditionalFormatting>
  <conditionalFormatting sqref="CC38">
    <cfRule type="cellIs" dxfId="1650" priority="2336" operator="lessThan">
      <formula>$C$4</formula>
    </cfRule>
  </conditionalFormatting>
  <conditionalFormatting sqref="CC39">
    <cfRule type="cellIs" dxfId="1649" priority="2337" operator="lessThan">
      <formula>$C$4</formula>
    </cfRule>
  </conditionalFormatting>
  <conditionalFormatting sqref="CC40">
    <cfRule type="cellIs" dxfId="1648" priority="2338" operator="lessThan">
      <formula>$C$4</formula>
    </cfRule>
  </conditionalFormatting>
  <conditionalFormatting sqref="CC41">
    <cfRule type="cellIs" dxfId="1647" priority="2339" operator="lessThan">
      <formula>$C$4</formula>
    </cfRule>
  </conditionalFormatting>
  <conditionalFormatting sqref="CC42">
    <cfRule type="cellIs" dxfId="1646" priority="2340" operator="lessThan">
      <formula>$C$4</formula>
    </cfRule>
  </conditionalFormatting>
  <conditionalFormatting sqref="CC43">
    <cfRule type="cellIs" dxfId="1645" priority="2341" operator="lessThan">
      <formula>$C$4</formula>
    </cfRule>
  </conditionalFormatting>
  <conditionalFormatting sqref="CC44">
    <cfRule type="cellIs" dxfId="1644" priority="2342" operator="lessThan">
      <formula>$C$4</formula>
    </cfRule>
  </conditionalFormatting>
  <conditionalFormatting sqref="CC45">
    <cfRule type="cellIs" dxfId="1643" priority="2343" operator="lessThan">
      <formula>$C$4</formula>
    </cfRule>
  </conditionalFormatting>
  <conditionalFormatting sqref="CC46">
    <cfRule type="cellIs" dxfId="1642" priority="2344" operator="lessThan">
      <formula>$C$4</formula>
    </cfRule>
  </conditionalFormatting>
  <conditionalFormatting sqref="CC47">
    <cfRule type="cellIs" dxfId="1641" priority="2345" operator="lessThan">
      <formula>$C$4</formula>
    </cfRule>
  </conditionalFormatting>
  <conditionalFormatting sqref="CC48">
    <cfRule type="cellIs" dxfId="1640" priority="2346" operator="lessThan">
      <formula>$C$4</formula>
    </cfRule>
  </conditionalFormatting>
  <conditionalFormatting sqref="CC49">
    <cfRule type="cellIs" dxfId="1639" priority="2347" operator="lessThan">
      <formula>$C$4</formula>
    </cfRule>
  </conditionalFormatting>
  <conditionalFormatting sqref="CC50">
    <cfRule type="cellIs" dxfId="1638" priority="2348" operator="lessThan">
      <formula>$C$4</formula>
    </cfRule>
  </conditionalFormatting>
  <conditionalFormatting sqref="CC51">
    <cfRule type="cellIs" dxfId="1637" priority="2349" operator="lessThan">
      <formula>$C$4</formula>
    </cfRule>
  </conditionalFormatting>
  <conditionalFormatting sqref="CC52">
    <cfRule type="cellIs" dxfId="1636" priority="2350" operator="lessThan">
      <formula>$C$4</formula>
    </cfRule>
  </conditionalFormatting>
  <conditionalFormatting sqref="CC53">
    <cfRule type="cellIs" dxfId="1635" priority="2351" operator="lessThan">
      <formula>$C$4</formula>
    </cfRule>
  </conditionalFormatting>
  <conditionalFormatting sqref="CC54">
    <cfRule type="cellIs" dxfId="1634" priority="2352" operator="lessThan">
      <formula>$C$4</formula>
    </cfRule>
  </conditionalFormatting>
  <conditionalFormatting sqref="CC55">
    <cfRule type="cellIs" dxfId="1633" priority="2353" operator="lessThan">
      <formula>$C$4</formula>
    </cfRule>
  </conditionalFormatting>
  <conditionalFormatting sqref="CC56">
    <cfRule type="cellIs" dxfId="1632" priority="2354" operator="lessThan">
      <formula>$C$4</formula>
    </cfRule>
  </conditionalFormatting>
  <conditionalFormatting sqref="CC57">
    <cfRule type="cellIs" dxfId="1631" priority="2355" operator="lessThan">
      <formula>$C$4</formula>
    </cfRule>
  </conditionalFormatting>
  <conditionalFormatting sqref="CC58">
    <cfRule type="cellIs" dxfId="1630" priority="2356" operator="lessThan">
      <formula>$C$4</formula>
    </cfRule>
  </conditionalFormatting>
  <conditionalFormatting sqref="CC59">
    <cfRule type="cellIs" dxfId="1629" priority="2357" operator="lessThan">
      <formula>$C$4</formula>
    </cfRule>
  </conditionalFormatting>
  <conditionalFormatting sqref="CC60">
    <cfRule type="cellIs" dxfId="1628" priority="2358" operator="lessThan">
      <formula>$C$4</formula>
    </cfRule>
  </conditionalFormatting>
  <conditionalFormatting sqref="CD11">
    <cfRule type="cellIs" dxfId="1627" priority="2359" operator="lessThan">
      <formula>$C$4</formula>
    </cfRule>
  </conditionalFormatting>
  <conditionalFormatting sqref="CD12">
    <cfRule type="cellIs" dxfId="1626" priority="2360" operator="lessThan">
      <formula>$C$4</formula>
    </cfRule>
  </conditionalFormatting>
  <conditionalFormatting sqref="CD13">
    <cfRule type="cellIs" dxfId="1625" priority="2361" operator="lessThan">
      <formula>$C$4</formula>
    </cfRule>
  </conditionalFormatting>
  <conditionalFormatting sqref="CD14">
    <cfRule type="cellIs" dxfId="1624" priority="2362" operator="lessThan">
      <formula>$C$4</formula>
    </cfRule>
  </conditionalFormatting>
  <conditionalFormatting sqref="CD15">
    <cfRule type="cellIs" dxfId="1623" priority="2363" operator="lessThan">
      <formula>$C$4</formula>
    </cfRule>
  </conditionalFormatting>
  <conditionalFormatting sqref="CD16">
    <cfRule type="cellIs" dxfId="1622" priority="2364" operator="lessThan">
      <formula>$C$4</formula>
    </cfRule>
  </conditionalFormatting>
  <conditionalFormatting sqref="CD17">
    <cfRule type="cellIs" dxfId="1621" priority="2365" operator="lessThan">
      <formula>$C$4</formula>
    </cfRule>
  </conditionalFormatting>
  <conditionalFormatting sqref="CD18">
    <cfRule type="cellIs" dxfId="1620" priority="2366" operator="lessThan">
      <formula>$C$4</formula>
    </cfRule>
  </conditionalFormatting>
  <conditionalFormatting sqref="CD19">
    <cfRule type="cellIs" dxfId="1619" priority="2367" operator="lessThan">
      <formula>$C$4</formula>
    </cfRule>
  </conditionalFormatting>
  <conditionalFormatting sqref="CD20">
    <cfRule type="cellIs" dxfId="1618" priority="2368" operator="lessThan">
      <formula>$C$4</formula>
    </cfRule>
  </conditionalFormatting>
  <conditionalFormatting sqref="CD21">
    <cfRule type="cellIs" dxfId="1617" priority="2369" operator="lessThan">
      <formula>$C$4</formula>
    </cfRule>
  </conditionalFormatting>
  <conditionalFormatting sqref="CD22">
    <cfRule type="cellIs" dxfId="1616" priority="2370" operator="lessThan">
      <formula>$C$4</formula>
    </cfRule>
  </conditionalFormatting>
  <conditionalFormatting sqref="CD23">
    <cfRule type="cellIs" dxfId="1615" priority="2371" operator="lessThan">
      <formula>$C$4</formula>
    </cfRule>
  </conditionalFormatting>
  <conditionalFormatting sqref="CD24">
    <cfRule type="cellIs" dxfId="1614" priority="2372" operator="lessThan">
      <formula>$C$4</formula>
    </cfRule>
  </conditionalFormatting>
  <conditionalFormatting sqref="CD25">
    <cfRule type="cellIs" dxfId="1613" priority="2373" operator="lessThan">
      <formula>$C$4</formula>
    </cfRule>
  </conditionalFormatting>
  <conditionalFormatting sqref="CD26">
    <cfRule type="cellIs" dxfId="1612" priority="2374" operator="lessThan">
      <formula>$C$4</formula>
    </cfRule>
  </conditionalFormatting>
  <conditionalFormatting sqref="CD27">
    <cfRule type="cellIs" dxfId="1611" priority="2375" operator="lessThan">
      <formula>$C$4</formula>
    </cfRule>
  </conditionalFormatting>
  <conditionalFormatting sqref="CD28">
    <cfRule type="cellIs" dxfId="1610" priority="2376" operator="lessThan">
      <formula>$C$4</formula>
    </cfRule>
  </conditionalFormatting>
  <conditionalFormatting sqref="CD29">
    <cfRule type="cellIs" dxfId="1609" priority="2377" operator="lessThan">
      <formula>$C$4</formula>
    </cfRule>
  </conditionalFormatting>
  <conditionalFormatting sqref="CD30">
    <cfRule type="cellIs" dxfId="1608" priority="2378" operator="lessThan">
      <formula>$C$4</formula>
    </cfRule>
  </conditionalFormatting>
  <conditionalFormatting sqref="CD31">
    <cfRule type="cellIs" dxfId="1607" priority="2379" operator="lessThan">
      <formula>$C$4</formula>
    </cfRule>
  </conditionalFormatting>
  <conditionalFormatting sqref="CD32">
    <cfRule type="cellIs" dxfId="1606" priority="2380" operator="lessThan">
      <formula>$C$4</formula>
    </cfRule>
  </conditionalFormatting>
  <conditionalFormatting sqref="CD33">
    <cfRule type="cellIs" dxfId="1605" priority="2381" operator="lessThan">
      <formula>$C$4</formula>
    </cfRule>
  </conditionalFormatting>
  <conditionalFormatting sqref="CD34">
    <cfRule type="cellIs" dxfId="1604" priority="2382" operator="lessThan">
      <formula>$C$4</formula>
    </cfRule>
  </conditionalFormatting>
  <conditionalFormatting sqref="CD35">
    <cfRule type="cellIs" dxfId="1603" priority="2383" operator="lessThan">
      <formula>$C$4</formula>
    </cfRule>
  </conditionalFormatting>
  <conditionalFormatting sqref="CD36">
    <cfRule type="cellIs" dxfId="1602" priority="2384" operator="lessThan">
      <formula>$C$4</formula>
    </cfRule>
  </conditionalFormatting>
  <conditionalFormatting sqref="CD37">
    <cfRule type="cellIs" dxfId="1601" priority="2385" operator="lessThan">
      <formula>$C$4</formula>
    </cfRule>
  </conditionalFormatting>
  <conditionalFormatting sqref="CD38">
    <cfRule type="cellIs" dxfId="1600" priority="2386" operator="lessThan">
      <formula>$C$4</formula>
    </cfRule>
  </conditionalFormatting>
  <conditionalFormatting sqref="CD39">
    <cfRule type="cellIs" dxfId="1599" priority="2387" operator="lessThan">
      <formula>$C$4</formula>
    </cfRule>
  </conditionalFormatting>
  <conditionalFormatting sqref="CD40">
    <cfRule type="cellIs" dxfId="1598" priority="2388" operator="lessThan">
      <formula>$C$4</formula>
    </cfRule>
  </conditionalFormatting>
  <conditionalFormatting sqref="CD41">
    <cfRule type="cellIs" dxfId="1597" priority="2389" operator="lessThan">
      <formula>$C$4</formula>
    </cfRule>
  </conditionalFormatting>
  <conditionalFormatting sqref="CD42">
    <cfRule type="cellIs" dxfId="1596" priority="2390" operator="lessThan">
      <formula>$C$4</formula>
    </cfRule>
  </conditionalFormatting>
  <conditionalFormatting sqref="CD43">
    <cfRule type="cellIs" dxfId="1595" priority="2391" operator="lessThan">
      <formula>$C$4</formula>
    </cfRule>
  </conditionalFormatting>
  <conditionalFormatting sqref="CD44">
    <cfRule type="cellIs" dxfId="1594" priority="2392" operator="lessThan">
      <formula>$C$4</formula>
    </cfRule>
  </conditionalFormatting>
  <conditionalFormatting sqref="CD45">
    <cfRule type="cellIs" dxfId="1593" priority="2393" operator="lessThan">
      <formula>$C$4</formula>
    </cfRule>
  </conditionalFormatting>
  <conditionalFormatting sqref="CD46">
    <cfRule type="cellIs" dxfId="1592" priority="2394" operator="lessThan">
      <formula>$C$4</formula>
    </cfRule>
  </conditionalFormatting>
  <conditionalFormatting sqref="CD47">
    <cfRule type="cellIs" dxfId="1591" priority="2395" operator="lessThan">
      <formula>$C$4</formula>
    </cfRule>
  </conditionalFormatting>
  <conditionalFormatting sqref="CD48">
    <cfRule type="cellIs" dxfId="1590" priority="2396" operator="lessThan">
      <formula>$C$4</formula>
    </cfRule>
  </conditionalFormatting>
  <conditionalFormatting sqref="CD49">
    <cfRule type="cellIs" dxfId="1589" priority="2397" operator="lessThan">
      <formula>$C$4</formula>
    </cfRule>
  </conditionalFormatting>
  <conditionalFormatting sqref="CD50">
    <cfRule type="cellIs" dxfId="1588" priority="2398" operator="lessThan">
      <formula>$C$4</formula>
    </cfRule>
  </conditionalFormatting>
  <conditionalFormatting sqref="CD51">
    <cfRule type="cellIs" dxfId="1587" priority="2399" operator="lessThan">
      <formula>$C$4</formula>
    </cfRule>
  </conditionalFormatting>
  <conditionalFormatting sqref="CD52">
    <cfRule type="cellIs" dxfId="1586" priority="2400" operator="lessThan">
      <formula>$C$4</formula>
    </cfRule>
  </conditionalFormatting>
  <conditionalFormatting sqref="CD53">
    <cfRule type="cellIs" dxfId="1585" priority="2401" operator="lessThan">
      <formula>$C$4</formula>
    </cfRule>
  </conditionalFormatting>
  <conditionalFormatting sqref="CD54">
    <cfRule type="cellIs" dxfId="1584" priority="2402" operator="lessThan">
      <formula>$C$4</formula>
    </cfRule>
  </conditionalFormatting>
  <conditionalFormatting sqref="CD55">
    <cfRule type="cellIs" dxfId="1583" priority="2403" operator="lessThan">
      <formula>$C$4</formula>
    </cfRule>
  </conditionalFormatting>
  <conditionalFormatting sqref="CD56">
    <cfRule type="cellIs" dxfId="1582" priority="2404" operator="lessThan">
      <formula>$C$4</formula>
    </cfRule>
  </conditionalFormatting>
  <conditionalFormatting sqref="CD57">
    <cfRule type="cellIs" dxfId="1581" priority="2405" operator="lessThan">
      <formula>$C$4</formula>
    </cfRule>
  </conditionalFormatting>
  <conditionalFormatting sqref="CD58">
    <cfRule type="cellIs" dxfId="1580" priority="2406" operator="lessThan">
      <formula>$C$4</formula>
    </cfRule>
  </conditionalFormatting>
  <conditionalFormatting sqref="CD59">
    <cfRule type="cellIs" dxfId="1579" priority="2407" operator="lessThan">
      <formula>$C$4</formula>
    </cfRule>
  </conditionalFormatting>
  <conditionalFormatting sqref="CD60">
    <cfRule type="cellIs" dxfId="1578" priority="2408" operator="lessThan">
      <formula>$C$4</formula>
    </cfRule>
  </conditionalFormatting>
  <conditionalFormatting sqref="CE11">
    <cfRule type="cellIs" dxfId="1577" priority="2409" operator="lessThan">
      <formula>$C$4</formula>
    </cfRule>
  </conditionalFormatting>
  <conditionalFormatting sqref="CE12">
    <cfRule type="cellIs" dxfId="1576" priority="2410" operator="lessThan">
      <formula>$C$4</formula>
    </cfRule>
  </conditionalFormatting>
  <conditionalFormatting sqref="CE13">
    <cfRule type="cellIs" dxfId="1575" priority="2411" operator="lessThan">
      <formula>$C$4</formula>
    </cfRule>
  </conditionalFormatting>
  <conditionalFormatting sqref="CE14">
    <cfRule type="cellIs" dxfId="1574" priority="2412" operator="lessThan">
      <formula>$C$4</formula>
    </cfRule>
  </conditionalFormatting>
  <conditionalFormatting sqref="CE15">
    <cfRule type="cellIs" dxfId="1573" priority="2413" operator="lessThan">
      <formula>$C$4</formula>
    </cfRule>
  </conditionalFormatting>
  <conditionalFormatting sqref="CE16">
    <cfRule type="cellIs" dxfId="1572" priority="2414" operator="lessThan">
      <formula>$C$4</formula>
    </cfRule>
  </conditionalFormatting>
  <conditionalFormatting sqref="CE17">
    <cfRule type="cellIs" dxfId="1571" priority="2415" operator="lessThan">
      <formula>$C$4</formula>
    </cfRule>
  </conditionalFormatting>
  <conditionalFormatting sqref="CE18">
    <cfRule type="cellIs" dxfId="1570" priority="2416" operator="lessThan">
      <formula>$C$4</formula>
    </cfRule>
  </conditionalFormatting>
  <conditionalFormatting sqref="CE19">
    <cfRule type="cellIs" dxfId="1569" priority="2417" operator="lessThan">
      <formula>$C$4</formula>
    </cfRule>
  </conditionalFormatting>
  <conditionalFormatting sqref="CE20">
    <cfRule type="cellIs" dxfId="1568" priority="2418" operator="lessThan">
      <formula>$C$4</formula>
    </cfRule>
  </conditionalFormatting>
  <conditionalFormatting sqref="CE21">
    <cfRule type="cellIs" dxfId="1567" priority="2419" operator="lessThan">
      <formula>$C$4</formula>
    </cfRule>
  </conditionalFormatting>
  <conditionalFormatting sqref="CE22">
    <cfRule type="cellIs" dxfId="1566" priority="2420" operator="lessThan">
      <formula>$C$4</formula>
    </cfRule>
  </conditionalFormatting>
  <conditionalFormatting sqref="CE23">
    <cfRule type="cellIs" dxfId="1565" priority="2421" operator="lessThan">
      <formula>$C$4</formula>
    </cfRule>
  </conditionalFormatting>
  <conditionalFormatting sqref="CE24">
    <cfRule type="cellIs" dxfId="1564" priority="2422" operator="lessThan">
      <formula>$C$4</formula>
    </cfRule>
  </conditionalFormatting>
  <conditionalFormatting sqref="CE25">
    <cfRule type="cellIs" dxfId="1563" priority="2423" operator="lessThan">
      <formula>$C$4</formula>
    </cfRule>
  </conditionalFormatting>
  <conditionalFormatting sqref="CE26">
    <cfRule type="cellIs" dxfId="1562" priority="2424" operator="lessThan">
      <formula>$C$4</formula>
    </cfRule>
  </conditionalFormatting>
  <conditionalFormatting sqref="CE27">
    <cfRule type="cellIs" dxfId="1561" priority="2425" operator="lessThan">
      <formula>$C$4</formula>
    </cfRule>
  </conditionalFormatting>
  <conditionalFormatting sqref="CE28">
    <cfRule type="cellIs" dxfId="1560" priority="2426" operator="lessThan">
      <formula>$C$4</formula>
    </cfRule>
  </conditionalFormatting>
  <conditionalFormatting sqref="CE29">
    <cfRule type="cellIs" dxfId="1559" priority="2427" operator="lessThan">
      <formula>$C$4</formula>
    </cfRule>
  </conditionalFormatting>
  <conditionalFormatting sqref="CE30">
    <cfRule type="cellIs" dxfId="1558" priority="2428" operator="lessThan">
      <formula>$C$4</formula>
    </cfRule>
  </conditionalFormatting>
  <conditionalFormatting sqref="CE31">
    <cfRule type="cellIs" dxfId="1557" priority="2429" operator="lessThan">
      <formula>$C$4</formula>
    </cfRule>
  </conditionalFormatting>
  <conditionalFormatting sqref="CE32">
    <cfRule type="cellIs" dxfId="1556" priority="2430" operator="lessThan">
      <formula>$C$4</formula>
    </cfRule>
  </conditionalFormatting>
  <conditionalFormatting sqref="CE33">
    <cfRule type="cellIs" dxfId="1555" priority="2431" operator="lessThan">
      <formula>$C$4</formula>
    </cfRule>
  </conditionalFormatting>
  <conditionalFormatting sqref="CE34">
    <cfRule type="cellIs" dxfId="1554" priority="2432" operator="lessThan">
      <formula>$C$4</formula>
    </cfRule>
  </conditionalFormatting>
  <conditionalFormatting sqref="CE35">
    <cfRule type="cellIs" dxfId="1553" priority="2433" operator="lessThan">
      <formula>$C$4</formula>
    </cfRule>
  </conditionalFormatting>
  <conditionalFormatting sqref="CE36">
    <cfRule type="cellIs" dxfId="1552" priority="2434" operator="lessThan">
      <formula>$C$4</formula>
    </cfRule>
  </conditionalFormatting>
  <conditionalFormatting sqref="CE37">
    <cfRule type="cellIs" dxfId="1551" priority="2435" operator="lessThan">
      <formula>$C$4</formula>
    </cfRule>
  </conditionalFormatting>
  <conditionalFormatting sqref="CE38">
    <cfRule type="cellIs" dxfId="1550" priority="2436" operator="lessThan">
      <formula>$C$4</formula>
    </cfRule>
  </conditionalFormatting>
  <conditionalFormatting sqref="CE39">
    <cfRule type="cellIs" dxfId="1549" priority="2437" operator="lessThan">
      <formula>$C$4</formula>
    </cfRule>
  </conditionalFormatting>
  <conditionalFormatting sqref="CE40">
    <cfRule type="cellIs" dxfId="1548" priority="2438" operator="lessThan">
      <formula>$C$4</formula>
    </cfRule>
  </conditionalFormatting>
  <conditionalFormatting sqref="CE41">
    <cfRule type="cellIs" dxfId="1547" priority="2439" operator="lessThan">
      <formula>$C$4</formula>
    </cfRule>
  </conditionalFormatting>
  <conditionalFormatting sqref="CE42">
    <cfRule type="cellIs" dxfId="1546" priority="2440" operator="lessThan">
      <formula>$C$4</formula>
    </cfRule>
  </conditionalFormatting>
  <conditionalFormatting sqref="CE43">
    <cfRule type="cellIs" dxfId="1545" priority="2441" operator="lessThan">
      <formula>$C$4</formula>
    </cfRule>
  </conditionalFormatting>
  <conditionalFormatting sqref="CE44">
    <cfRule type="cellIs" dxfId="1544" priority="2442" operator="lessThan">
      <formula>$C$4</formula>
    </cfRule>
  </conditionalFormatting>
  <conditionalFormatting sqref="CE45">
    <cfRule type="cellIs" dxfId="1543" priority="2443" operator="lessThan">
      <formula>$C$4</formula>
    </cfRule>
  </conditionalFormatting>
  <conditionalFormatting sqref="CE46">
    <cfRule type="cellIs" dxfId="1542" priority="2444" operator="lessThan">
      <formula>$C$4</formula>
    </cfRule>
  </conditionalFormatting>
  <conditionalFormatting sqref="CE47">
    <cfRule type="cellIs" dxfId="1541" priority="2445" operator="lessThan">
      <formula>$C$4</formula>
    </cfRule>
  </conditionalFormatting>
  <conditionalFormatting sqref="CE48">
    <cfRule type="cellIs" dxfId="1540" priority="2446" operator="lessThan">
      <formula>$C$4</formula>
    </cfRule>
  </conditionalFormatting>
  <conditionalFormatting sqref="CE49">
    <cfRule type="cellIs" dxfId="1539" priority="2447" operator="lessThan">
      <formula>$C$4</formula>
    </cfRule>
  </conditionalFormatting>
  <conditionalFormatting sqref="CE50">
    <cfRule type="cellIs" dxfId="1538" priority="2448" operator="lessThan">
      <formula>$C$4</formula>
    </cfRule>
  </conditionalFormatting>
  <conditionalFormatting sqref="CE51">
    <cfRule type="cellIs" dxfId="1537" priority="2449" operator="lessThan">
      <formula>$C$4</formula>
    </cfRule>
  </conditionalFormatting>
  <conditionalFormatting sqref="CE52">
    <cfRule type="cellIs" dxfId="1536" priority="2450" operator="lessThan">
      <formula>$C$4</formula>
    </cfRule>
  </conditionalFormatting>
  <conditionalFormatting sqref="CE53">
    <cfRule type="cellIs" dxfId="1535" priority="2451" operator="lessThan">
      <formula>$C$4</formula>
    </cfRule>
  </conditionalFormatting>
  <conditionalFormatting sqref="CE54">
    <cfRule type="cellIs" dxfId="1534" priority="2452" operator="lessThan">
      <formula>$C$4</formula>
    </cfRule>
  </conditionalFormatting>
  <conditionalFormatting sqref="CE55">
    <cfRule type="cellIs" dxfId="1533" priority="2453" operator="lessThan">
      <formula>$C$4</formula>
    </cfRule>
  </conditionalFormatting>
  <conditionalFormatting sqref="CE56">
    <cfRule type="cellIs" dxfId="1532" priority="2454" operator="lessThan">
      <formula>$C$4</formula>
    </cfRule>
  </conditionalFormatting>
  <conditionalFormatting sqref="CE57">
    <cfRule type="cellIs" dxfId="1531" priority="2455" operator="lessThan">
      <formula>$C$4</formula>
    </cfRule>
  </conditionalFormatting>
  <conditionalFormatting sqref="CE58">
    <cfRule type="cellIs" dxfId="1530" priority="2456" operator="lessThan">
      <formula>$C$4</formula>
    </cfRule>
  </conditionalFormatting>
  <conditionalFormatting sqref="CE59">
    <cfRule type="cellIs" dxfId="1529" priority="2457" operator="lessThan">
      <formula>$C$4</formula>
    </cfRule>
  </conditionalFormatting>
  <conditionalFormatting sqref="CE60">
    <cfRule type="cellIs" dxfId="1528" priority="2458" operator="lessThan">
      <formula>$C$4</formula>
    </cfRule>
  </conditionalFormatting>
  <conditionalFormatting sqref="CF11">
    <cfRule type="cellIs" dxfId="1527" priority="2459" operator="lessThan">
      <formula>$C$4</formula>
    </cfRule>
  </conditionalFormatting>
  <conditionalFormatting sqref="CF12">
    <cfRule type="cellIs" dxfId="1526" priority="2460" operator="lessThan">
      <formula>$C$4</formula>
    </cfRule>
  </conditionalFormatting>
  <conditionalFormatting sqref="CF13">
    <cfRule type="cellIs" dxfId="1525" priority="2461" operator="lessThan">
      <formula>$C$4</formula>
    </cfRule>
  </conditionalFormatting>
  <conditionalFormatting sqref="CF14">
    <cfRule type="cellIs" dxfId="1524" priority="2462" operator="lessThan">
      <formula>$C$4</formula>
    </cfRule>
  </conditionalFormatting>
  <conditionalFormatting sqref="CF15">
    <cfRule type="cellIs" dxfId="1523" priority="2463" operator="lessThan">
      <formula>$C$4</formula>
    </cfRule>
  </conditionalFormatting>
  <conditionalFormatting sqref="CF16">
    <cfRule type="cellIs" dxfId="1522" priority="2464" operator="lessThan">
      <formula>$C$4</formula>
    </cfRule>
  </conditionalFormatting>
  <conditionalFormatting sqref="CF17">
    <cfRule type="cellIs" dxfId="1521" priority="2465" operator="lessThan">
      <formula>$C$4</formula>
    </cfRule>
  </conditionalFormatting>
  <conditionalFormatting sqref="CF18">
    <cfRule type="cellIs" dxfId="1520" priority="2466" operator="lessThan">
      <formula>$C$4</formula>
    </cfRule>
  </conditionalFormatting>
  <conditionalFormatting sqref="CF19">
    <cfRule type="cellIs" dxfId="1519" priority="2467" operator="lessThan">
      <formula>$C$4</formula>
    </cfRule>
  </conditionalFormatting>
  <conditionalFormatting sqref="CF20">
    <cfRule type="cellIs" dxfId="1518" priority="2468" operator="lessThan">
      <formula>$C$4</formula>
    </cfRule>
  </conditionalFormatting>
  <conditionalFormatting sqref="CF21">
    <cfRule type="cellIs" dxfId="1517" priority="2469" operator="lessThan">
      <formula>$C$4</formula>
    </cfRule>
  </conditionalFormatting>
  <conditionalFormatting sqref="CF22">
    <cfRule type="cellIs" dxfId="1516" priority="2470" operator="lessThan">
      <formula>$C$4</formula>
    </cfRule>
  </conditionalFormatting>
  <conditionalFormatting sqref="CF23">
    <cfRule type="cellIs" dxfId="1515" priority="2471" operator="lessThan">
      <formula>$C$4</formula>
    </cfRule>
  </conditionalFormatting>
  <conditionalFormatting sqref="CF24">
    <cfRule type="cellIs" dxfId="1514" priority="2472" operator="lessThan">
      <formula>$C$4</formula>
    </cfRule>
  </conditionalFormatting>
  <conditionalFormatting sqref="CF25">
    <cfRule type="cellIs" dxfId="1513" priority="2473" operator="lessThan">
      <formula>$C$4</formula>
    </cfRule>
  </conditionalFormatting>
  <conditionalFormatting sqref="CF26">
    <cfRule type="cellIs" dxfId="1512" priority="2474" operator="lessThan">
      <formula>$C$4</formula>
    </cfRule>
  </conditionalFormatting>
  <conditionalFormatting sqref="CF27">
    <cfRule type="cellIs" dxfId="1511" priority="2475" operator="lessThan">
      <formula>$C$4</formula>
    </cfRule>
  </conditionalFormatting>
  <conditionalFormatting sqref="CF28">
    <cfRule type="cellIs" dxfId="1510" priority="2476" operator="lessThan">
      <formula>$C$4</formula>
    </cfRule>
  </conditionalFormatting>
  <conditionalFormatting sqref="CF29">
    <cfRule type="cellIs" dxfId="1509" priority="2477" operator="lessThan">
      <formula>$C$4</formula>
    </cfRule>
  </conditionalFormatting>
  <conditionalFormatting sqref="CF30">
    <cfRule type="cellIs" dxfId="1508" priority="2478" operator="lessThan">
      <formula>$C$4</formula>
    </cfRule>
  </conditionalFormatting>
  <conditionalFormatting sqref="CF31">
    <cfRule type="cellIs" dxfId="1507" priority="2479" operator="lessThan">
      <formula>$C$4</formula>
    </cfRule>
  </conditionalFormatting>
  <conditionalFormatting sqref="CF32">
    <cfRule type="cellIs" dxfId="1506" priority="2480" operator="lessThan">
      <formula>$C$4</formula>
    </cfRule>
  </conditionalFormatting>
  <conditionalFormatting sqref="CF33">
    <cfRule type="cellIs" dxfId="1505" priority="2481" operator="lessThan">
      <formula>$C$4</formula>
    </cfRule>
  </conditionalFormatting>
  <conditionalFormatting sqref="CF34">
    <cfRule type="cellIs" dxfId="1504" priority="2482" operator="lessThan">
      <formula>$C$4</formula>
    </cfRule>
  </conditionalFormatting>
  <conditionalFormatting sqref="CF35">
    <cfRule type="cellIs" dxfId="1503" priority="2483" operator="lessThan">
      <formula>$C$4</formula>
    </cfRule>
  </conditionalFormatting>
  <conditionalFormatting sqref="CF36">
    <cfRule type="cellIs" dxfId="1502" priority="2484" operator="lessThan">
      <formula>$C$4</formula>
    </cfRule>
  </conditionalFormatting>
  <conditionalFormatting sqref="CF37">
    <cfRule type="cellIs" dxfId="1501" priority="2485" operator="lessThan">
      <formula>$C$4</formula>
    </cfRule>
  </conditionalFormatting>
  <conditionalFormatting sqref="CF38">
    <cfRule type="cellIs" dxfId="1500" priority="2486" operator="lessThan">
      <formula>$C$4</formula>
    </cfRule>
  </conditionalFormatting>
  <conditionalFormatting sqref="CF39">
    <cfRule type="cellIs" dxfId="1499" priority="2487" operator="lessThan">
      <formula>$C$4</formula>
    </cfRule>
  </conditionalFormatting>
  <conditionalFormatting sqref="CF40">
    <cfRule type="cellIs" dxfId="1498" priority="2488" operator="lessThan">
      <formula>$C$4</formula>
    </cfRule>
  </conditionalFormatting>
  <conditionalFormatting sqref="CF41">
    <cfRule type="cellIs" dxfId="1497" priority="2489" operator="lessThan">
      <formula>$C$4</formula>
    </cfRule>
  </conditionalFormatting>
  <conditionalFormatting sqref="CF42">
    <cfRule type="cellIs" dxfId="1496" priority="2490" operator="lessThan">
      <formula>$C$4</formula>
    </cfRule>
  </conditionalFormatting>
  <conditionalFormatting sqref="CF43">
    <cfRule type="cellIs" dxfId="1495" priority="2491" operator="lessThan">
      <formula>$C$4</formula>
    </cfRule>
  </conditionalFormatting>
  <conditionalFormatting sqref="CF44">
    <cfRule type="cellIs" dxfId="1494" priority="2492" operator="lessThan">
      <formula>$C$4</formula>
    </cfRule>
  </conditionalFormatting>
  <conditionalFormatting sqref="CF45">
    <cfRule type="cellIs" dxfId="1493" priority="2493" operator="lessThan">
      <formula>$C$4</formula>
    </cfRule>
  </conditionalFormatting>
  <conditionalFormatting sqref="CF46">
    <cfRule type="cellIs" dxfId="1492" priority="2494" operator="lessThan">
      <formula>$C$4</formula>
    </cfRule>
  </conditionalFormatting>
  <conditionalFormatting sqref="CF47">
    <cfRule type="cellIs" dxfId="1491" priority="2495" operator="lessThan">
      <formula>$C$4</formula>
    </cfRule>
  </conditionalFormatting>
  <conditionalFormatting sqref="CF48">
    <cfRule type="cellIs" dxfId="1490" priority="2496" operator="lessThan">
      <formula>$C$4</formula>
    </cfRule>
  </conditionalFormatting>
  <conditionalFormatting sqref="CF49">
    <cfRule type="cellIs" dxfId="1489" priority="2497" operator="lessThan">
      <formula>$C$4</formula>
    </cfRule>
  </conditionalFormatting>
  <conditionalFormatting sqref="CF50">
    <cfRule type="cellIs" dxfId="1488" priority="2498" operator="lessThan">
      <formula>$C$4</formula>
    </cfRule>
  </conditionalFormatting>
  <conditionalFormatting sqref="CF51">
    <cfRule type="cellIs" dxfId="1487" priority="2499" operator="lessThan">
      <formula>$C$4</formula>
    </cfRule>
  </conditionalFormatting>
  <conditionalFormatting sqref="CF52">
    <cfRule type="cellIs" dxfId="1486" priority="2500" operator="lessThan">
      <formula>$C$4</formula>
    </cfRule>
  </conditionalFormatting>
  <conditionalFormatting sqref="CF53">
    <cfRule type="cellIs" dxfId="1485" priority="2501" operator="lessThan">
      <formula>$C$4</formula>
    </cfRule>
  </conditionalFormatting>
  <conditionalFormatting sqref="CF54">
    <cfRule type="cellIs" dxfId="1484" priority="2502" operator="lessThan">
      <formula>$C$4</formula>
    </cfRule>
  </conditionalFormatting>
  <conditionalFormatting sqref="CF55">
    <cfRule type="cellIs" dxfId="1483" priority="2503" operator="lessThan">
      <formula>$C$4</formula>
    </cfRule>
  </conditionalFormatting>
  <conditionalFormatting sqref="CF56">
    <cfRule type="cellIs" dxfId="1482" priority="2504" operator="lessThan">
      <formula>$C$4</formula>
    </cfRule>
  </conditionalFormatting>
  <conditionalFormatting sqref="CF57">
    <cfRule type="cellIs" dxfId="1481" priority="2505" operator="lessThan">
      <formula>$C$4</formula>
    </cfRule>
  </conditionalFormatting>
  <conditionalFormatting sqref="CF58">
    <cfRule type="cellIs" dxfId="1480" priority="2506" operator="lessThan">
      <formula>$C$4</formula>
    </cfRule>
  </conditionalFormatting>
  <conditionalFormatting sqref="CF59">
    <cfRule type="cellIs" dxfId="1479" priority="2507" operator="lessThan">
      <formula>$C$4</formula>
    </cfRule>
  </conditionalFormatting>
  <conditionalFormatting sqref="CF60">
    <cfRule type="cellIs" dxfId="1478" priority="2508" operator="lessThan">
      <formula>$C$4</formula>
    </cfRule>
  </conditionalFormatting>
  <conditionalFormatting sqref="CG11">
    <cfRule type="cellIs" dxfId="1477" priority="2509" operator="lessThan">
      <formula>$C$4</formula>
    </cfRule>
  </conditionalFormatting>
  <conditionalFormatting sqref="CG12">
    <cfRule type="cellIs" dxfId="1476" priority="2510" operator="lessThan">
      <formula>$C$4</formula>
    </cfRule>
  </conditionalFormatting>
  <conditionalFormatting sqref="CG13">
    <cfRule type="cellIs" dxfId="1475" priority="2511" operator="lessThan">
      <formula>$C$4</formula>
    </cfRule>
  </conditionalFormatting>
  <conditionalFormatting sqref="CG14">
    <cfRule type="cellIs" dxfId="1474" priority="2512" operator="lessThan">
      <formula>$C$4</formula>
    </cfRule>
  </conditionalFormatting>
  <conditionalFormatting sqref="CG15">
    <cfRule type="cellIs" dxfId="1473" priority="2513" operator="lessThan">
      <formula>$C$4</formula>
    </cfRule>
  </conditionalFormatting>
  <conditionalFormatting sqref="CG16">
    <cfRule type="cellIs" dxfId="1472" priority="2514" operator="lessThan">
      <formula>$C$4</formula>
    </cfRule>
  </conditionalFormatting>
  <conditionalFormatting sqref="CG17">
    <cfRule type="cellIs" dxfId="1471" priority="2515" operator="lessThan">
      <formula>$C$4</formula>
    </cfRule>
  </conditionalFormatting>
  <conditionalFormatting sqref="CG18">
    <cfRule type="cellIs" dxfId="1470" priority="2516" operator="lessThan">
      <formula>$C$4</formula>
    </cfRule>
  </conditionalFormatting>
  <conditionalFormatting sqref="CG19">
    <cfRule type="cellIs" dxfId="1469" priority="2517" operator="lessThan">
      <formula>$C$4</formula>
    </cfRule>
  </conditionalFormatting>
  <conditionalFormatting sqref="CG20">
    <cfRule type="cellIs" dxfId="1468" priority="2518" operator="lessThan">
      <formula>$C$4</formula>
    </cfRule>
  </conditionalFormatting>
  <conditionalFormatting sqref="CG21">
    <cfRule type="cellIs" dxfId="1467" priority="2519" operator="lessThan">
      <formula>$C$4</formula>
    </cfRule>
  </conditionalFormatting>
  <conditionalFormatting sqref="CG22">
    <cfRule type="cellIs" dxfId="1466" priority="2520" operator="lessThan">
      <formula>$C$4</formula>
    </cfRule>
  </conditionalFormatting>
  <conditionalFormatting sqref="CG23">
    <cfRule type="cellIs" dxfId="1465" priority="2521" operator="lessThan">
      <formula>$C$4</formula>
    </cfRule>
  </conditionalFormatting>
  <conditionalFormatting sqref="CG24">
    <cfRule type="cellIs" dxfId="1464" priority="2522" operator="lessThan">
      <formula>$C$4</formula>
    </cfRule>
  </conditionalFormatting>
  <conditionalFormatting sqref="CG25">
    <cfRule type="cellIs" dxfId="1463" priority="2523" operator="lessThan">
      <formula>$C$4</formula>
    </cfRule>
  </conditionalFormatting>
  <conditionalFormatting sqref="CG26">
    <cfRule type="cellIs" dxfId="1462" priority="2524" operator="lessThan">
      <formula>$C$4</formula>
    </cfRule>
  </conditionalFormatting>
  <conditionalFormatting sqref="CG27">
    <cfRule type="cellIs" dxfId="1461" priority="2525" operator="lessThan">
      <formula>$C$4</formula>
    </cfRule>
  </conditionalFormatting>
  <conditionalFormatting sqref="CG28">
    <cfRule type="cellIs" dxfId="1460" priority="2526" operator="lessThan">
      <formula>$C$4</formula>
    </cfRule>
  </conditionalFormatting>
  <conditionalFormatting sqref="CG29">
    <cfRule type="cellIs" dxfId="1459" priority="2527" operator="lessThan">
      <formula>$C$4</formula>
    </cfRule>
  </conditionalFormatting>
  <conditionalFormatting sqref="CG30">
    <cfRule type="cellIs" dxfId="1458" priority="2528" operator="lessThan">
      <formula>$C$4</formula>
    </cfRule>
  </conditionalFormatting>
  <conditionalFormatting sqref="CG31">
    <cfRule type="cellIs" dxfId="1457" priority="2529" operator="lessThan">
      <formula>$C$4</formula>
    </cfRule>
  </conditionalFormatting>
  <conditionalFormatting sqref="CG32">
    <cfRule type="cellIs" dxfId="1456" priority="2530" operator="lessThan">
      <formula>$C$4</formula>
    </cfRule>
  </conditionalFormatting>
  <conditionalFormatting sqref="CG33">
    <cfRule type="cellIs" dxfId="1455" priority="2531" operator="lessThan">
      <formula>$C$4</formula>
    </cfRule>
  </conditionalFormatting>
  <conditionalFormatting sqref="CG34">
    <cfRule type="cellIs" dxfId="1454" priority="2532" operator="lessThan">
      <formula>$C$4</formula>
    </cfRule>
  </conditionalFormatting>
  <conditionalFormatting sqref="CG35">
    <cfRule type="cellIs" dxfId="1453" priority="2533" operator="lessThan">
      <formula>$C$4</formula>
    </cfRule>
  </conditionalFormatting>
  <conditionalFormatting sqref="CG36">
    <cfRule type="cellIs" dxfId="1452" priority="2534" operator="lessThan">
      <formula>$C$4</formula>
    </cfRule>
  </conditionalFormatting>
  <conditionalFormatting sqref="CG37">
    <cfRule type="cellIs" dxfId="1451" priority="2535" operator="lessThan">
      <formula>$C$4</formula>
    </cfRule>
  </conditionalFormatting>
  <conditionalFormatting sqref="CG38">
    <cfRule type="cellIs" dxfId="1450" priority="2536" operator="lessThan">
      <formula>$C$4</formula>
    </cfRule>
  </conditionalFormatting>
  <conditionalFormatting sqref="CG39">
    <cfRule type="cellIs" dxfId="1449" priority="2537" operator="lessThan">
      <formula>$C$4</formula>
    </cfRule>
  </conditionalFormatting>
  <conditionalFormatting sqref="CG40">
    <cfRule type="cellIs" dxfId="1448" priority="2538" operator="lessThan">
      <formula>$C$4</formula>
    </cfRule>
  </conditionalFormatting>
  <conditionalFormatting sqref="CG41">
    <cfRule type="cellIs" dxfId="1447" priority="2539" operator="lessThan">
      <formula>$C$4</formula>
    </cfRule>
  </conditionalFormatting>
  <conditionalFormatting sqref="CG42">
    <cfRule type="cellIs" dxfId="1446" priority="2540" operator="lessThan">
      <formula>$C$4</formula>
    </cfRule>
  </conditionalFormatting>
  <conditionalFormatting sqref="CG43">
    <cfRule type="cellIs" dxfId="1445" priority="2541" operator="lessThan">
      <formula>$C$4</formula>
    </cfRule>
  </conditionalFormatting>
  <conditionalFormatting sqref="CG44">
    <cfRule type="cellIs" dxfId="1444" priority="2542" operator="lessThan">
      <formula>$C$4</formula>
    </cfRule>
  </conditionalFormatting>
  <conditionalFormatting sqref="CG45">
    <cfRule type="cellIs" dxfId="1443" priority="2543" operator="lessThan">
      <formula>$C$4</formula>
    </cfRule>
  </conditionalFormatting>
  <conditionalFormatting sqref="CG46">
    <cfRule type="cellIs" dxfId="1442" priority="2544" operator="lessThan">
      <formula>$C$4</formula>
    </cfRule>
  </conditionalFormatting>
  <conditionalFormatting sqref="CG47">
    <cfRule type="cellIs" dxfId="1441" priority="2545" operator="lessThan">
      <formula>$C$4</formula>
    </cfRule>
  </conditionalFormatting>
  <conditionalFormatting sqref="CG48">
    <cfRule type="cellIs" dxfId="1440" priority="2546" operator="lessThan">
      <formula>$C$4</formula>
    </cfRule>
  </conditionalFormatting>
  <conditionalFormatting sqref="CG49">
    <cfRule type="cellIs" dxfId="1439" priority="2547" operator="lessThan">
      <formula>$C$4</formula>
    </cfRule>
  </conditionalFormatting>
  <conditionalFormatting sqref="CG50">
    <cfRule type="cellIs" dxfId="1438" priority="2548" operator="lessThan">
      <formula>$C$4</formula>
    </cfRule>
  </conditionalFormatting>
  <conditionalFormatting sqref="CG51">
    <cfRule type="cellIs" dxfId="1437" priority="2549" operator="lessThan">
      <formula>$C$4</formula>
    </cfRule>
  </conditionalFormatting>
  <conditionalFormatting sqref="CG52">
    <cfRule type="cellIs" dxfId="1436" priority="2550" operator="lessThan">
      <formula>$C$4</formula>
    </cfRule>
  </conditionalFormatting>
  <conditionalFormatting sqref="CG53">
    <cfRule type="cellIs" dxfId="1435" priority="2551" operator="lessThan">
      <formula>$C$4</formula>
    </cfRule>
  </conditionalFormatting>
  <conditionalFormatting sqref="CG54">
    <cfRule type="cellIs" dxfId="1434" priority="2552" operator="lessThan">
      <formula>$C$4</formula>
    </cfRule>
  </conditionalFormatting>
  <conditionalFormatting sqref="CG55">
    <cfRule type="cellIs" dxfId="1433" priority="2553" operator="lessThan">
      <formula>$C$4</formula>
    </cfRule>
  </conditionalFormatting>
  <conditionalFormatting sqref="CG56">
    <cfRule type="cellIs" dxfId="1432" priority="2554" operator="lessThan">
      <formula>$C$4</formula>
    </cfRule>
  </conditionalFormatting>
  <conditionalFormatting sqref="CG57">
    <cfRule type="cellIs" dxfId="1431" priority="2555" operator="lessThan">
      <formula>$C$4</formula>
    </cfRule>
  </conditionalFormatting>
  <conditionalFormatting sqref="CG58">
    <cfRule type="cellIs" dxfId="1430" priority="2556" operator="lessThan">
      <formula>$C$4</formula>
    </cfRule>
  </conditionalFormatting>
  <conditionalFormatting sqref="CG59">
    <cfRule type="cellIs" dxfId="1429" priority="2557" operator="lessThan">
      <formula>$C$4</formula>
    </cfRule>
  </conditionalFormatting>
  <conditionalFormatting sqref="CG60">
    <cfRule type="cellIs" dxfId="1428" priority="2558" operator="lessThan">
      <formula>$C$4</formula>
    </cfRule>
  </conditionalFormatting>
  <conditionalFormatting sqref="T11">
    <cfRule type="cellIs" dxfId="1427" priority="2559" operator="lessThan">
      <formula>$C$4</formula>
    </cfRule>
  </conditionalFormatting>
  <conditionalFormatting sqref="T12">
    <cfRule type="cellIs" dxfId="1426" priority="2560" operator="lessThan">
      <formula>$C$4</formula>
    </cfRule>
  </conditionalFormatting>
  <conditionalFormatting sqref="T13">
    <cfRule type="cellIs" dxfId="1425" priority="2561" operator="lessThan">
      <formula>$C$4</formula>
    </cfRule>
  </conditionalFormatting>
  <conditionalFormatting sqref="T14">
    <cfRule type="cellIs" dxfId="1424" priority="2562" operator="lessThan">
      <formula>$C$4</formula>
    </cfRule>
  </conditionalFormatting>
  <conditionalFormatting sqref="T15">
    <cfRule type="cellIs" dxfId="1423" priority="2563" operator="lessThan">
      <formula>$C$4</formula>
    </cfRule>
  </conditionalFormatting>
  <conditionalFormatting sqref="T16">
    <cfRule type="cellIs" dxfId="1422" priority="2564" operator="lessThan">
      <formula>$C$4</formula>
    </cfRule>
  </conditionalFormatting>
  <conditionalFormatting sqref="T17">
    <cfRule type="cellIs" dxfId="1421" priority="2565" operator="lessThan">
      <formula>$C$4</formula>
    </cfRule>
  </conditionalFormatting>
  <conditionalFormatting sqref="T18">
    <cfRule type="cellIs" dxfId="1420" priority="2566" operator="lessThan">
      <formula>$C$4</formula>
    </cfRule>
  </conditionalFormatting>
  <conditionalFormatting sqref="T19">
    <cfRule type="cellIs" dxfId="1419" priority="2567" operator="lessThan">
      <formula>$C$4</formula>
    </cfRule>
  </conditionalFormatting>
  <conditionalFormatting sqref="T20">
    <cfRule type="cellIs" dxfId="1418" priority="2568" operator="lessThan">
      <formula>$C$4</formula>
    </cfRule>
  </conditionalFormatting>
  <conditionalFormatting sqref="T21">
    <cfRule type="cellIs" dxfId="1417" priority="2569" operator="lessThan">
      <formula>$C$4</formula>
    </cfRule>
  </conditionalFormatting>
  <conditionalFormatting sqref="T22">
    <cfRule type="cellIs" dxfId="1416" priority="2570" operator="lessThan">
      <formula>$C$4</formula>
    </cfRule>
  </conditionalFormatting>
  <conditionalFormatting sqref="T23">
    <cfRule type="cellIs" dxfId="1415" priority="2571" operator="lessThan">
      <formula>$C$4</formula>
    </cfRule>
  </conditionalFormatting>
  <conditionalFormatting sqref="T24">
    <cfRule type="cellIs" dxfId="1414" priority="2572" operator="lessThan">
      <formula>$C$4</formula>
    </cfRule>
  </conditionalFormatting>
  <conditionalFormatting sqref="T25">
    <cfRule type="cellIs" dxfId="1413" priority="2573" operator="lessThan">
      <formula>$C$4</formula>
    </cfRule>
  </conditionalFormatting>
  <conditionalFormatting sqref="T26">
    <cfRule type="cellIs" dxfId="1412" priority="2574" operator="lessThan">
      <formula>$C$4</formula>
    </cfRule>
  </conditionalFormatting>
  <conditionalFormatting sqref="T27">
    <cfRule type="cellIs" dxfId="1411" priority="2575" operator="lessThan">
      <formula>$C$4</formula>
    </cfRule>
  </conditionalFormatting>
  <conditionalFormatting sqref="T28">
    <cfRule type="cellIs" dxfId="1410" priority="2576" operator="lessThan">
      <formula>$C$4</formula>
    </cfRule>
  </conditionalFormatting>
  <conditionalFormatting sqref="T29">
    <cfRule type="cellIs" dxfId="1409" priority="2577" operator="lessThan">
      <formula>$C$4</formula>
    </cfRule>
  </conditionalFormatting>
  <conditionalFormatting sqref="T30">
    <cfRule type="cellIs" dxfId="1408" priority="2578" operator="lessThan">
      <formula>$C$4</formula>
    </cfRule>
  </conditionalFormatting>
  <conditionalFormatting sqref="T31">
    <cfRule type="cellIs" dxfId="1407" priority="2579" operator="lessThan">
      <formula>$C$4</formula>
    </cfRule>
  </conditionalFormatting>
  <conditionalFormatting sqref="T32">
    <cfRule type="cellIs" dxfId="1406" priority="2580" operator="lessThan">
      <formula>$C$4</formula>
    </cfRule>
  </conditionalFormatting>
  <conditionalFormatting sqref="T33">
    <cfRule type="cellIs" dxfId="1405" priority="2581" operator="lessThan">
      <formula>$C$4</formula>
    </cfRule>
  </conditionalFormatting>
  <conditionalFormatting sqref="T34">
    <cfRule type="cellIs" dxfId="1404" priority="2582" operator="lessThan">
      <formula>$C$4</formula>
    </cfRule>
  </conditionalFormatting>
  <conditionalFormatting sqref="T35">
    <cfRule type="cellIs" dxfId="1403" priority="2583" operator="lessThan">
      <formula>$C$4</formula>
    </cfRule>
  </conditionalFormatting>
  <conditionalFormatting sqref="T36">
    <cfRule type="cellIs" dxfId="1402" priority="2584" operator="lessThan">
      <formula>$C$4</formula>
    </cfRule>
  </conditionalFormatting>
  <conditionalFormatting sqref="T37">
    <cfRule type="cellIs" dxfId="1401" priority="2585" operator="lessThan">
      <formula>$C$4</formula>
    </cfRule>
  </conditionalFormatting>
  <conditionalFormatting sqref="T38">
    <cfRule type="cellIs" dxfId="1400" priority="2586" operator="lessThan">
      <formula>$C$4</formula>
    </cfRule>
  </conditionalFormatting>
  <conditionalFormatting sqref="T39">
    <cfRule type="cellIs" dxfId="1399" priority="2587" operator="lessThan">
      <formula>$C$4</formula>
    </cfRule>
  </conditionalFormatting>
  <conditionalFormatting sqref="T40">
    <cfRule type="cellIs" dxfId="1398" priority="2588" operator="lessThan">
      <formula>$C$4</formula>
    </cfRule>
  </conditionalFormatting>
  <conditionalFormatting sqref="T41">
    <cfRule type="cellIs" dxfId="1397" priority="2589" operator="lessThan">
      <formula>$C$4</formula>
    </cfRule>
  </conditionalFormatting>
  <conditionalFormatting sqref="T42">
    <cfRule type="cellIs" dxfId="1396" priority="2590" operator="lessThan">
      <formula>$C$4</formula>
    </cfRule>
  </conditionalFormatting>
  <conditionalFormatting sqref="T43">
    <cfRule type="cellIs" dxfId="1395" priority="2591" operator="lessThan">
      <formula>$C$4</formula>
    </cfRule>
  </conditionalFormatting>
  <conditionalFormatting sqref="T44">
    <cfRule type="cellIs" dxfId="1394" priority="2592" operator="lessThan">
      <formula>$C$4</formula>
    </cfRule>
  </conditionalFormatting>
  <conditionalFormatting sqref="T45">
    <cfRule type="cellIs" dxfId="1393" priority="2593" operator="lessThan">
      <formula>$C$4</formula>
    </cfRule>
  </conditionalFormatting>
  <conditionalFormatting sqref="T46">
    <cfRule type="cellIs" dxfId="1392" priority="2594" operator="lessThan">
      <formula>$C$4</formula>
    </cfRule>
  </conditionalFormatting>
  <conditionalFormatting sqref="T47">
    <cfRule type="cellIs" dxfId="1391" priority="2595" operator="lessThan">
      <formula>$C$4</formula>
    </cfRule>
  </conditionalFormatting>
  <conditionalFormatting sqref="T48">
    <cfRule type="cellIs" dxfId="1390" priority="2596" operator="lessThan">
      <formula>$C$4</formula>
    </cfRule>
  </conditionalFormatting>
  <conditionalFormatting sqref="T49">
    <cfRule type="cellIs" dxfId="1389" priority="2597" operator="lessThan">
      <formula>$C$4</formula>
    </cfRule>
  </conditionalFormatting>
  <conditionalFormatting sqref="T50">
    <cfRule type="cellIs" dxfId="1388" priority="2598" operator="lessThan">
      <formula>$C$4</formula>
    </cfRule>
  </conditionalFormatting>
  <conditionalFormatting sqref="T51">
    <cfRule type="cellIs" dxfId="1387" priority="2599" operator="lessThan">
      <formula>$C$4</formula>
    </cfRule>
  </conditionalFormatting>
  <conditionalFormatting sqref="T52">
    <cfRule type="cellIs" dxfId="1386" priority="2600" operator="lessThan">
      <formula>$C$4</formula>
    </cfRule>
  </conditionalFormatting>
  <conditionalFormatting sqref="T53">
    <cfRule type="cellIs" dxfId="1385" priority="2601" operator="lessThan">
      <formula>$C$4</formula>
    </cfRule>
  </conditionalFormatting>
  <conditionalFormatting sqref="T54">
    <cfRule type="cellIs" dxfId="1384" priority="2602" operator="lessThan">
      <formula>$C$4</formula>
    </cfRule>
  </conditionalFormatting>
  <conditionalFormatting sqref="T55">
    <cfRule type="cellIs" dxfId="1383" priority="2603" operator="lessThan">
      <formula>$C$4</formula>
    </cfRule>
  </conditionalFormatting>
  <conditionalFormatting sqref="T56">
    <cfRule type="cellIs" dxfId="1382" priority="2604" operator="lessThan">
      <formula>$C$4</formula>
    </cfRule>
  </conditionalFormatting>
  <conditionalFormatting sqref="T57">
    <cfRule type="cellIs" dxfId="1381" priority="2605" operator="lessThan">
      <formula>$C$4</formula>
    </cfRule>
  </conditionalFormatting>
  <conditionalFormatting sqref="T58">
    <cfRule type="cellIs" dxfId="1380" priority="2606" operator="lessThan">
      <formula>$C$4</formula>
    </cfRule>
  </conditionalFormatting>
  <conditionalFormatting sqref="T59">
    <cfRule type="cellIs" dxfId="1379" priority="2607" operator="lessThan">
      <formula>$C$4</formula>
    </cfRule>
  </conditionalFormatting>
  <conditionalFormatting sqref="T60">
    <cfRule type="cellIs" dxfId="1378" priority="2608" operator="lessThan">
      <formula>$C$4</formula>
    </cfRule>
  </conditionalFormatting>
  <conditionalFormatting sqref="U11">
    <cfRule type="cellIs" dxfId="1377" priority="2609" operator="lessThan">
      <formula>$C$4</formula>
    </cfRule>
  </conditionalFormatting>
  <conditionalFormatting sqref="U12">
    <cfRule type="cellIs" dxfId="1376" priority="2610" operator="lessThan">
      <formula>$C$4</formula>
    </cfRule>
  </conditionalFormatting>
  <conditionalFormatting sqref="U13">
    <cfRule type="cellIs" dxfId="1375" priority="2611" operator="lessThan">
      <formula>$C$4</formula>
    </cfRule>
  </conditionalFormatting>
  <conditionalFormatting sqref="U14">
    <cfRule type="cellIs" dxfId="1374" priority="2612" operator="lessThan">
      <formula>$C$4</formula>
    </cfRule>
  </conditionalFormatting>
  <conditionalFormatting sqref="U15">
    <cfRule type="cellIs" dxfId="1373" priority="2613" operator="lessThan">
      <formula>$C$4</formula>
    </cfRule>
  </conditionalFormatting>
  <conditionalFormatting sqref="U16">
    <cfRule type="cellIs" dxfId="1372" priority="2614" operator="lessThan">
      <formula>$C$4</formula>
    </cfRule>
  </conditionalFormatting>
  <conditionalFormatting sqref="U17">
    <cfRule type="cellIs" dxfId="1371" priority="2615" operator="lessThan">
      <formula>$C$4</formula>
    </cfRule>
  </conditionalFormatting>
  <conditionalFormatting sqref="U18">
    <cfRule type="cellIs" dxfId="1370" priority="2616" operator="lessThan">
      <formula>$C$4</formula>
    </cfRule>
  </conditionalFormatting>
  <conditionalFormatting sqref="U19">
    <cfRule type="cellIs" dxfId="1369" priority="2617" operator="lessThan">
      <formula>$C$4</formula>
    </cfRule>
  </conditionalFormatting>
  <conditionalFormatting sqref="U20">
    <cfRule type="cellIs" dxfId="1368" priority="2618" operator="lessThan">
      <formula>$C$4</formula>
    </cfRule>
  </conditionalFormatting>
  <conditionalFormatting sqref="U21">
    <cfRule type="cellIs" dxfId="1367" priority="2619" operator="lessThan">
      <formula>$C$4</formula>
    </cfRule>
  </conditionalFormatting>
  <conditionalFormatting sqref="U22">
    <cfRule type="cellIs" dxfId="1366" priority="2620" operator="lessThan">
      <formula>$C$4</formula>
    </cfRule>
  </conditionalFormatting>
  <conditionalFormatting sqref="U23">
    <cfRule type="cellIs" dxfId="1365" priority="2621" operator="lessThan">
      <formula>$C$4</formula>
    </cfRule>
  </conditionalFormatting>
  <conditionalFormatting sqref="U24">
    <cfRule type="cellIs" dxfId="1364" priority="2622" operator="lessThan">
      <formula>$C$4</formula>
    </cfRule>
  </conditionalFormatting>
  <conditionalFormatting sqref="U25">
    <cfRule type="cellIs" dxfId="1363" priority="2623" operator="lessThan">
      <formula>$C$4</formula>
    </cfRule>
  </conditionalFormatting>
  <conditionalFormatting sqref="U26">
    <cfRule type="cellIs" dxfId="1362" priority="2624" operator="lessThan">
      <formula>$C$4</formula>
    </cfRule>
  </conditionalFormatting>
  <conditionalFormatting sqref="U27">
    <cfRule type="cellIs" dxfId="1361" priority="2625" operator="lessThan">
      <formula>$C$4</formula>
    </cfRule>
  </conditionalFormatting>
  <conditionalFormatting sqref="U28">
    <cfRule type="cellIs" dxfId="1360" priority="2626" operator="lessThan">
      <formula>$C$4</formula>
    </cfRule>
  </conditionalFormatting>
  <conditionalFormatting sqref="U29">
    <cfRule type="cellIs" dxfId="1359" priority="2627" operator="lessThan">
      <formula>$C$4</formula>
    </cfRule>
  </conditionalFormatting>
  <conditionalFormatting sqref="U30">
    <cfRule type="cellIs" dxfId="1358" priority="2628" operator="lessThan">
      <formula>$C$4</formula>
    </cfRule>
  </conditionalFormatting>
  <conditionalFormatting sqref="U31">
    <cfRule type="cellIs" dxfId="1357" priority="2629" operator="lessThan">
      <formula>$C$4</formula>
    </cfRule>
  </conditionalFormatting>
  <conditionalFormatting sqref="U32">
    <cfRule type="cellIs" dxfId="1356" priority="2630" operator="lessThan">
      <formula>$C$4</formula>
    </cfRule>
  </conditionalFormatting>
  <conditionalFormatting sqref="U33">
    <cfRule type="cellIs" dxfId="1355" priority="2631" operator="lessThan">
      <formula>$C$4</formula>
    </cfRule>
  </conditionalFormatting>
  <conditionalFormatting sqref="U34">
    <cfRule type="cellIs" dxfId="1354" priority="2632" operator="lessThan">
      <formula>$C$4</formula>
    </cfRule>
  </conditionalFormatting>
  <conditionalFormatting sqref="U35">
    <cfRule type="cellIs" dxfId="1353" priority="2633" operator="lessThan">
      <formula>$C$4</formula>
    </cfRule>
  </conditionalFormatting>
  <conditionalFormatting sqref="U36">
    <cfRule type="cellIs" dxfId="1352" priority="2634" operator="lessThan">
      <formula>$C$4</formula>
    </cfRule>
  </conditionalFormatting>
  <conditionalFormatting sqref="U37">
    <cfRule type="cellIs" dxfId="1351" priority="2635" operator="lessThan">
      <formula>$C$4</formula>
    </cfRule>
  </conditionalFormatting>
  <conditionalFormatting sqref="U38">
    <cfRule type="cellIs" dxfId="1350" priority="2636" operator="lessThan">
      <formula>$C$4</formula>
    </cfRule>
  </conditionalFormatting>
  <conditionalFormatting sqref="U39">
    <cfRule type="cellIs" dxfId="1349" priority="2637" operator="lessThan">
      <formula>$C$4</formula>
    </cfRule>
  </conditionalFormatting>
  <conditionalFormatting sqref="U40">
    <cfRule type="cellIs" dxfId="1348" priority="2638" operator="lessThan">
      <formula>$C$4</formula>
    </cfRule>
  </conditionalFormatting>
  <conditionalFormatting sqref="U41">
    <cfRule type="cellIs" dxfId="1347" priority="2639" operator="lessThan">
      <formula>$C$4</formula>
    </cfRule>
  </conditionalFormatting>
  <conditionalFormatting sqref="U42">
    <cfRule type="cellIs" dxfId="1346" priority="2640" operator="lessThan">
      <formula>$C$4</formula>
    </cfRule>
  </conditionalFormatting>
  <conditionalFormatting sqref="U43">
    <cfRule type="cellIs" dxfId="1345" priority="2641" operator="lessThan">
      <formula>$C$4</formula>
    </cfRule>
  </conditionalFormatting>
  <conditionalFormatting sqref="U44">
    <cfRule type="cellIs" dxfId="1344" priority="2642" operator="lessThan">
      <formula>$C$4</formula>
    </cfRule>
  </conditionalFormatting>
  <conditionalFormatting sqref="U45">
    <cfRule type="cellIs" dxfId="1343" priority="2643" operator="lessThan">
      <formula>$C$4</formula>
    </cfRule>
  </conditionalFormatting>
  <conditionalFormatting sqref="U46">
    <cfRule type="cellIs" dxfId="1342" priority="2644" operator="lessThan">
      <formula>$C$4</formula>
    </cfRule>
  </conditionalFormatting>
  <conditionalFormatting sqref="U47">
    <cfRule type="cellIs" dxfId="1341" priority="2645" operator="lessThan">
      <formula>$C$4</formula>
    </cfRule>
  </conditionalFormatting>
  <conditionalFormatting sqref="U48">
    <cfRule type="cellIs" dxfId="1340" priority="2646" operator="lessThan">
      <formula>$C$4</formula>
    </cfRule>
  </conditionalFormatting>
  <conditionalFormatting sqref="U49">
    <cfRule type="cellIs" dxfId="1339" priority="2647" operator="lessThan">
      <formula>$C$4</formula>
    </cfRule>
  </conditionalFormatting>
  <conditionalFormatting sqref="U50">
    <cfRule type="cellIs" dxfId="1338" priority="2648" operator="lessThan">
      <formula>$C$4</formula>
    </cfRule>
  </conditionalFormatting>
  <conditionalFormatting sqref="U51">
    <cfRule type="cellIs" dxfId="1337" priority="2649" operator="lessThan">
      <formula>$C$4</formula>
    </cfRule>
  </conditionalFormatting>
  <conditionalFormatting sqref="U52">
    <cfRule type="cellIs" dxfId="1336" priority="2650" operator="lessThan">
      <formula>$C$4</formula>
    </cfRule>
  </conditionalFormatting>
  <conditionalFormatting sqref="U53">
    <cfRule type="cellIs" dxfId="1335" priority="2651" operator="lessThan">
      <formula>$C$4</formula>
    </cfRule>
  </conditionalFormatting>
  <conditionalFormatting sqref="U54">
    <cfRule type="cellIs" dxfId="1334" priority="2652" operator="lessThan">
      <formula>$C$4</formula>
    </cfRule>
  </conditionalFormatting>
  <conditionalFormatting sqref="U55">
    <cfRule type="cellIs" dxfId="1333" priority="2653" operator="lessThan">
      <formula>$C$4</formula>
    </cfRule>
  </conditionalFormatting>
  <conditionalFormatting sqref="U56">
    <cfRule type="cellIs" dxfId="1332" priority="2654" operator="lessThan">
      <formula>$C$4</formula>
    </cfRule>
  </conditionalFormatting>
  <conditionalFormatting sqref="U57">
    <cfRule type="cellIs" dxfId="1331" priority="2655" operator="lessThan">
      <formula>$C$4</formula>
    </cfRule>
  </conditionalFormatting>
  <conditionalFormatting sqref="U58">
    <cfRule type="cellIs" dxfId="1330" priority="2656" operator="lessThan">
      <formula>$C$4</formula>
    </cfRule>
  </conditionalFormatting>
  <conditionalFormatting sqref="U59">
    <cfRule type="cellIs" dxfId="1329" priority="2657" operator="lessThan">
      <formula>$C$4</formula>
    </cfRule>
  </conditionalFormatting>
  <conditionalFormatting sqref="U60">
    <cfRule type="cellIs" dxfId="1328" priority="2658" operator="lessThan">
      <formula>$C$4</formula>
    </cfRule>
  </conditionalFormatting>
  <conditionalFormatting sqref="W11">
    <cfRule type="cellIs" dxfId="1327" priority="2659" operator="lessThan">
      <formula>$C$4</formula>
    </cfRule>
  </conditionalFormatting>
  <conditionalFormatting sqref="W12">
    <cfRule type="cellIs" dxfId="1326" priority="2660" operator="lessThan">
      <formula>$C$4</formula>
    </cfRule>
  </conditionalFormatting>
  <conditionalFormatting sqref="W13">
    <cfRule type="cellIs" dxfId="1325" priority="2661" operator="lessThan">
      <formula>$C$4</formula>
    </cfRule>
  </conditionalFormatting>
  <conditionalFormatting sqref="W14">
    <cfRule type="cellIs" dxfId="1324" priority="2662" operator="lessThan">
      <formula>$C$4</formula>
    </cfRule>
  </conditionalFormatting>
  <conditionalFormatting sqref="W15">
    <cfRule type="cellIs" dxfId="1323" priority="2663" operator="lessThan">
      <formula>$C$4</formula>
    </cfRule>
  </conditionalFormatting>
  <conditionalFormatting sqref="W16">
    <cfRule type="cellIs" dxfId="1322" priority="2664" operator="lessThan">
      <formula>$C$4</formula>
    </cfRule>
  </conditionalFormatting>
  <conditionalFormatting sqref="W17">
    <cfRule type="cellIs" dxfId="1321" priority="2665" operator="lessThan">
      <formula>$C$4</formula>
    </cfRule>
  </conditionalFormatting>
  <conditionalFormatting sqref="W18">
    <cfRule type="cellIs" dxfId="1320" priority="2666" operator="lessThan">
      <formula>$C$4</formula>
    </cfRule>
  </conditionalFormatting>
  <conditionalFormatting sqref="W19">
    <cfRule type="cellIs" dxfId="1319" priority="2667" operator="lessThan">
      <formula>$C$4</formula>
    </cfRule>
  </conditionalFormatting>
  <conditionalFormatting sqref="W20">
    <cfRule type="cellIs" dxfId="1318" priority="2668" operator="lessThan">
      <formula>$C$4</formula>
    </cfRule>
  </conditionalFormatting>
  <conditionalFormatting sqref="W21">
    <cfRule type="cellIs" dxfId="1317" priority="2669" operator="lessThan">
      <formula>$C$4</formula>
    </cfRule>
  </conditionalFormatting>
  <conditionalFormatting sqref="W22">
    <cfRule type="cellIs" dxfId="1316" priority="2670" operator="lessThan">
      <formula>$C$4</formula>
    </cfRule>
  </conditionalFormatting>
  <conditionalFormatting sqref="W23">
    <cfRule type="cellIs" dxfId="1315" priority="2671" operator="lessThan">
      <formula>$C$4</formula>
    </cfRule>
  </conditionalFormatting>
  <conditionalFormatting sqref="W24">
    <cfRule type="cellIs" dxfId="1314" priority="2672" operator="lessThan">
      <formula>$C$4</formula>
    </cfRule>
  </conditionalFormatting>
  <conditionalFormatting sqref="W25">
    <cfRule type="cellIs" dxfId="1313" priority="2673" operator="lessThan">
      <formula>$C$4</formula>
    </cfRule>
  </conditionalFormatting>
  <conditionalFormatting sqref="W26">
    <cfRule type="cellIs" dxfId="1312" priority="2674" operator="lessThan">
      <formula>$C$4</formula>
    </cfRule>
  </conditionalFormatting>
  <conditionalFormatting sqref="W27">
    <cfRule type="cellIs" dxfId="1311" priority="2675" operator="lessThan">
      <formula>$C$4</formula>
    </cfRule>
  </conditionalFormatting>
  <conditionalFormatting sqref="W28">
    <cfRule type="cellIs" dxfId="1310" priority="2676" operator="lessThan">
      <formula>$C$4</formula>
    </cfRule>
  </conditionalFormatting>
  <conditionalFormatting sqref="W29">
    <cfRule type="cellIs" dxfId="1309" priority="2677" operator="lessThan">
      <formula>$C$4</formula>
    </cfRule>
  </conditionalFormatting>
  <conditionalFormatting sqref="W30">
    <cfRule type="cellIs" dxfId="1308" priority="2678" operator="lessThan">
      <formula>$C$4</formula>
    </cfRule>
  </conditionalFormatting>
  <conditionalFormatting sqref="W31">
    <cfRule type="cellIs" dxfId="1307" priority="2679" operator="lessThan">
      <formula>$C$4</formula>
    </cfRule>
  </conditionalFormatting>
  <conditionalFormatting sqref="W32">
    <cfRule type="cellIs" dxfId="1306" priority="2680" operator="lessThan">
      <formula>$C$4</formula>
    </cfRule>
  </conditionalFormatting>
  <conditionalFormatting sqref="W33">
    <cfRule type="cellIs" dxfId="1305" priority="2681" operator="lessThan">
      <formula>$C$4</formula>
    </cfRule>
  </conditionalFormatting>
  <conditionalFormatting sqref="W34">
    <cfRule type="cellIs" dxfId="1304" priority="2682" operator="lessThan">
      <formula>$C$4</formula>
    </cfRule>
  </conditionalFormatting>
  <conditionalFormatting sqref="W35">
    <cfRule type="cellIs" dxfId="1303" priority="2683" operator="lessThan">
      <formula>$C$4</formula>
    </cfRule>
  </conditionalFormatting>
  <conditionalFormatting sqref="W36">
    <cfRule type="cellIs" dxfId="1302" priority="2684" operator="lessThan">
      <formula>$C$4</formula>
    </cfRule>
  </conditionalFormatting>
  <conditionalFormatting sqref="W37">
    <cfRule type="cellIs" dxfId="1301" priority="2685" operator="lessThan">
      <formula>$C$4</formula>
    </cfRule>
  </conditionalFormatting>
  <conditionalFormatting sqref="W38">
    <cfRule type="cellIs" dxfId="1300" priority="2686" operator="lessThan">
      <formula>$C$4</formula>
    </cfRule>
  </conditionalFormatting>
  <conditionalFormatting sqref="W39">
    <cfRule type="cellIs" dxfId="1299" priority="2687" operator="lessThan">
      <formula>$C$4</formula>
    </cfRule>
  </conditionalFormatting>
  <conditionalFormatting sqref="W40">
    <cfRule type="cellIs" dxfId="1298" priority="2688" operator="lessThan">
      <formula>$C$4</formula>
    </cfRule>
  </conditionalFormatting>
  <conditionalFormatting sqref="W41">
    <cfRule type="cellIs" dxfId="1297" priority="2689" operator="lessThan">
      <formula>$C$4</formula>
    </cfRule>
  </conditionalFormatting>
  <conditionalFormatting sqref="W42">
    <cfRule type="cellIs" dxfId="1296" priority="2690" operator="lessThan">
      <formula>$C$4</formula>
    </cfRule>
  </conditionalFormatting>
  <conditionalFormatting sqref="W43">
    <cfRule type="cellIs" dxfId="1295" priority="2691" operator="lessThan">
      <formula>$C$4</formula>
    </cfRule>
  </conditionalFormatting>
  <conditionalFormatting sqref="W44">
    <cfRule type="cellIs" dxfId="1294" priority="2692" operator="lessThan">
      <formula>$C$4</formula>
    </cfRule>
  </conditionalFormatting>
  <conditionalFormatting sqref="W45">
    <cfRule type="cellIs" dxfId="1293" priority="2693" operator="lessThan">
      <formula>$C$4</formula>
    </cfRule>
  </conditionalFormatting>
  <conditionalFormatting sqref="W46">
    <cfRule type="cellIs" dxfId="1292" priority="2694" operator="lessThan">
      <formula>$C$4</formula>
    </cfRule>
  </conditionalFormatting>
  <conditionalFormatting sqref="W47">
    <cfRule type="cellIs" dxfId="1291" priority="2695" operator="lessThan">
      <formula>$C$4</formula>
    </cfRule>
  </conditionalFormatting>
  <conditionalFormatting sqref="W48">
    <cfRule type="cellIs" dxfId="1290" priority="2696" operator="lessThan">
      <formula>$C$4</formula>
    </cfRule>
  </conditionalFormatting>
  <conditionalFormatting sqref="W49">
    <cfRule type="cellIs" dxfId="1289" priority="2697" operator="lessThan">
      <formula>$C$4</formula>
    </cfRule>
  </conditionalFormatting>
  <conditionalFormatting sqref="W50">
    <cfRule type="cellIs" dxfId="1288" priority="2698" operator="lessThan">
      <formula>$C$4</formula>
    </cfRule>
  </conditionalFormatting>
  <conditionalFormatting sqref="W51">
    <cfRule type="cellIs" dxfId="1287" priority="2699" operator="lessThan">
      <formula>$C$4</formula>
    </cfRule>
  </conditionalFormatting>
  <conditionalFormatting sqref="W52">
    <cfRule type="cellIs" dxfId="1286" priority="2700" operator="lessThan">
      <formula>$C$4</formula>
    </cfRule>
  </conditionalFormatting>
  <conditionalFormatting sqref="W53">
    <cfRule type="cellIs" dxfId="1285" priority="2701" operator="lessThan">
      <formula>$C$4</formula>
    </cfRule>
  </conditionalFormatting>
  <conditionalFormatting sqref="W54">
    <cfRule type="cellIs" dxfId="1284" priority="2702" operator="lessThan">
      <formula>$C$4</formula>
    </cfRule>
  </conditionalFormatting>
  <conditionalFormatting sqref="W55">
    <cfRule type="cellIs" dxfId="1283" priority="2703" operator="lessThan">
      <formula>$C$4</formula>
    </cfRule>
  </conditionalFormatting>
  <conditionalFormatting sqref="W56">
    <cfRule type="cellIs" dxfId="1282" priority="2704" operator="lessThan">
      <formula>$C$4</formula>
    </cfRule>
  </conditionalFormatting>
  <conditionalFormatting sqref="W57">
    <cfRule type="cellIs" dxfId="1281" priority="2705" operator="lessThan">
      <formula>$C$4</formula>
    </cfRule>
  </conditionalFormatting>
  <conditionalFormatting sqref="W58">
    <cfRule type="cellIs" dxfId="1280" priority="2706" operator="lessThan">
      <formula>$C$4</formula>
    </cfRule>
  </conditionalFormatting>
  <conditionalFormatting sqref="W59">
    <cfRule type="cellIs" dxfId="1279" priority="2707" operator="lessThan">
      <formula>$C$4</formula>
    </cfRule>
  </conditionalFormatting>
  <conditionalFormatting sqref="W60">
    <cfRule type="cellIs" dxfId="1278" priority="2708" operator="lessThan">
      <formula>$C$4</formula>
    </cfRule>
  </conditionalFormatting>
  <conditionalFormatting sqref="X11">
    <cfRule type="cellIs" dxfId="1277" priority="2709" operator="lessThan">
      <formula>$C$4</formula>
    </cfRule>
  </conditionalFormatting>
  <conditionalFormatting sqref="X12">
    <cfRule type="cellIs" dxfId="1276" priority="2710" operator="lessThan">
      <formula>$C$4</formula>
    </cfRule>
  </conditionalFormatting>
  <conditionalFormatting sqref="X13">
    <cfRule type="cellIs" dxfId="1275" priority="2711" operator="lessThan">
      <formula>$C$4</formula>
    </cfRule>
  </conditionalFormatting>
  <conditionalFormatting sqref="X14">
    <cfRule type="cellIs" dxfId="1274" priority="2712" operator="lessThan">
      <formula>$C$4</formula>
    </cfRule>
  </conditionalFormatting>
  <conditionalFormatting sqref="X15">
    <cfRule type="cellIs" dxfId="1273" priority="2713" operator="lessThan">
      <formula>$C$4</formula>
    </cfRule>
  </conditionalFormatting>
  <conditionalFormatting sqref="X16">
    <cfRule type="cellIs" dxfId="1272" priority="2714" operator="lessThan">
      <formula>$C$4</formula>
    </cfRule>
  </conditionalFormatting>
  <conditionalFormatting sqref="X17">
    <cfRule type="cellIs" dxfId="1271" priority="2715" operator="lessThan">
      <formula>$C$4</formula>
    </cfRule>
  </conditionalFormatting>
  <conditionalFormatting sqref="X18">
    <cfRule type="cellIs" dxfId="1270" priority="2716" operator="lessThan">
      <formula>$C$4</formula>
    </cfRule>
  </conditionalFormatting>
  <conditionalFormatting sqref="X19">
    <cfRule type="cellIs" dxfId="1269" priority="2717" operator="lessThan">
      <formula>$C$4</formula>
    </cfRule>
  </conditionalFormatting>
  <conditionalFormatting sqref="X20">
    <cfRule type="cellIs" dxfId="1268" priority="2718" operator="lessThan">
      <formula>$C$4</formula>
    </cfRule>
  </conditionalFormatting>
  <conditionalFormatting sqref="X21">
    <cfRule type="cellIs" dxfId="1267" priority="2719" operator="lessThan">
      <formula>$C$4</formula>
    </cfRule>
  </conditionalFormatting>
  <conditionalFormatting sqref="X22">
    <cfRule type="cellIs" dxfId="1266" priority="2720" operator="lessThan">
      <formula>$C$4</formula>
    </cfRule>
  </conditionalFormatting>
  <conditionalFormatting sqref="X23">
    <cfRule type="cellIs" dxfId="1265" priority="2721" operator="lessThan">
      <formula>$C$4</formula>
    </cfRule>
  </conditionalFormatting>
  <conditionalFormatting sqref="X24">
    <cfRule type="cellIs" dxfId="1264" priority="2722" operator="lessThan">
      <formula>$C$4</formula>
    </cfRule>
  </conditionalFormatting>
  <conditionalFormatting sqref="X25">
    <cfRule type="cellIs" dxfId="1263" priority="2723" operator="lessThan">
      <formula>$C$4</formula>
    </cfRule>
  </conditionalFormatting>
  <conditionalFormatting sqref="X26">
    <cfRule type="cellIs" dxfId="1262" priority="2724" operator="lessThan">
      <formula>$C$4</formula>
    </cfRule>
  </conditionalFormatting>
  <conditionalFormatting sqref="X27">
    <cfRule type="cellIs" dxfId="1261" priority="2725" operator="lessThan">
      <formula>$C$4</formula>
    </cfRule>
  </conditionalFormatting>
  <conditionalFormatting sqref="X28">
    <cfRule type="cellIs" dxfId="1260" priority="2726" operator="lessThan">
      <formula>$C$4</formula>
    </cfRule>
  </conditionalFormatting>
  <conditionalFormatting sqref="X29">
    <cfRule type="cellIs" dxfId="1259" priority="2727" operator="lessThan">
      <formula>$C$4</formula>
    </cfRule>
  </conditionalFormatting>
  <conditionalFormatting sqref="X30">
    <cfRule type="cellIs" dxfId="1258" priority="2728" operator="lessThan">
      <formula>$C$4</formula>
    </cfRule>
  </conditionalFormatting>
  <conditionalFormatting sqref="X31">
    <cfRule type="cellIs" dxfId="1257" priority="2729" operator="lessThan">
      <formula>$C$4</formula>
    </cfRule>
  </conditionalFormatting>
  <conditionalFormatting sqref="X32">
    <cfRule type="cellIs" dxfId="1256" priority="2730" operator="lessThan">
      <formula>$C$4</formula>
    </cfRule>
  </conditionalFormatting>
  <conditionalFormatting sqref="X33">
    <cfRule type="cellIs" dxfId="1255" priority="2731" operator="lessThan">
      <formula>$C$4</formula>
    </cfRule>
  </conditionalFormatting>
  <conditionalFormatting sqref="X34">
    <cfRule type="cellIs" dxfId="1254" priority="2732" operator="lessThan">
      <formula>$C$4</formula>
    </cfRule>
  </conditionalFormatting>
  <conditionalFormatting sqref="X35">
    <cfRule type="cellIs" dxfId="1253" priority="2733" operator="lessThan">
      <formula>$C$4</formula>
    </cfRule>
  </conditionalFormatting>
  <conditionalFormatting sqref="X36">
    <cfRule type="cellIs" dxfId="1252" priority="2734" operator="lessThan">
      <formula>$C$4</formula>
    </cfRule>
  </conditionalFormatting>
  <conditionalFormatting sqref="X37">
    <cfRule type="cellIs" dxfId="1251" priority="2735" operator="lessThan">
      <formula>$C$4</formula>
    </cfRule>
  </conditionalFormatting>
  <conditionalFormatting sqref="X38">
    <cfRule type="cellIs" dxfId="1250" priority="2736" operator="lessThan">
      <formula>$C$4</formula>
    </cfRule>
  </conditionalFormatting>
  <conditionalFormatting sqref="X39">
    <cfRule type="cellIs" dxfId="1249" priority="2737" operator="lessThan">
      <formula>$C$4</formula>
    </cfRule>
  </conditionalFormatting>
  <conditionalFormatting sqref="X40">
    <cfRule type="cellIs" dxfId="1248" priority="2738" operator="lessThan">
      <formula>$C$4</formula>
    </cfRule>
  </conditionalFormatting>
  <conditionalFormatting sqref="X41">
    <cfRule type="cellIs" dxfId="1247" priority="2739" operator="lessThan">
      <formula>$C$4</formula>
    </cfRule>
  </conditionalFormatting>
  <conditionalFormatting sqref="X42">
    <cfRule type="cellIs" dxfId="1246" priority="2740" operator="lessThan">
      <formula>$C$4</formula>
    </cfRule>
  </conditionalFormatting>
  <conditionalFormatting sqref="X43">
    <cfRule type="cellIs" dxfId="1245" priority="2741" operator="lessThan">
      <formula>$C$4</formula>
    </cfRule>
  </conditionalFormatting>
  <conditionalFormatting sqref="X44">
    <cfRule type="cellIs" dxfId="1244" priority="2742" operator="lessThan">
      <formula>$C$4</formula>
    </cfRule>
  </conditionalFormatting>
  <conditionalFormatting sqref="X45">
    <cfRule type="cellIs" dxfId="1243" priority="2743" operator="lessThan">
      <formula>$C$4</formula>
    </cfRule>
  </conditionalFormatting>
  <conditionalFormatting sqref="X46">
    <cfRule type="cellIs" dxfId="1242" priority="2744" operator="lessThan">
      <formula>$C$4</formula>
    </cfRule>
  </conditionalFormatting>
  <conditionalFormatting sqref="X47">
    <cfRule type="cellIs" dxfId="1241" priority="2745" operator="lessThan">
      <formula>$C$4</formula>
    </cfRule>
  </conditionalFormatting>
  <conditionalFormatting sqref="X48">
    <cfRule type="cellIs" dxfId="1240" priority="2746" operator="lessThan">
      <formula>$C$4</formula>
    </cfRule>
  </conditionalFormatting>
  <conditionalFormatting sqref="X49">
    <cfRule type="cellIs" dxfId="1239" priority="2747" operator="lessThan">
      <formula>$C$4</formula>
    </cfRule>
  </conditionalFormatting>
  <conditionalFormatting sqref="X50">
    <cfRule type="cellIs" dxfId="1238" priority="2748" operator="lessThan">
      <formula>$C$4</formula>
    </cfRule>
  </conditionalFormatting>
  <conditionalFormatting sqref="X51">
    <cfRule type="cellIs" dxfId="1237" priority="2749" operator="lessThan">
      <formula>$C$4</formula>
    </cfRule>
  </conditionalFormatting>
  <conditionalFormatting sqref="X52">
    <cfRule type="cellIs" dxfId="1236" priority="2750" operator="lessThan">
      <formula>$C$4</formula>
    </cfRule>
  </conditionalFormatting>
  <conditionalFormatting sqref="X53">
    <cfRule type="cellIs" dxfId="1235" priority="2751" operator="lessThan">
      <formula>$C$4</formula>
    </cfRule>
  </conditionalFormatting>
  <conditionalFormatting sqref="X54">
    <cfRule type="cellIs" dxfId="1234" priority="2752" operator="lessThan">
      <formula>$C$4</formula>
    </cfRule>
  </conditionalFormatting>
  <conditionalFormatting sqref="X55">
    <cfRule type="cellIs" dxfId="1233" priority="2753" operator="lessThan">
      <formula>$C$4</formula>
    </cfRule>
  </conditionalFormatting>
  <conditionalFormatting sqref="X56">
    <cfRule type="cellIs" dxfId="1232" priority="2754" operator="lessThan">
      <formula>$C$4</formula>
    </cfRule>
  </conditionalFormatting>
  <conditionalFormatting sqref="X57">
    <cfRule type="cellIs" dxfId="1231" priority="2755" operator="lessThan">
      <formula>$C$4</formula>
    </cfRule>
  </conditionalFormatting>
  <conditionalFormatting sqref="X58">
    <cfRule type="cellIs" dxfId="1230" priority="2756" operator="lessThan">
      <formula>$C$4</formula>
    </cfRule>
  </conditionalFormatting>
  <conditionalFormatting sqref="X59">
    <cfRule type="cellIs" dxfId="1229" priority="2757" operator="lessThan">
      <formula>$C$4</formula>
    </cfRule>
  </conditionalFormatting>
  <conditionalFormatting sqref="X60">
    <cfRule type="cellIs" dxfId="1228" priority="2758" operator="lessThan">
      <formula>$C$4</formula>
    </cfRule>
  </conditionalFormatting>
  <conditionalFormatting sqref="CJ11">
    <cfRule type="cellIs" dxfId="1227" priority="2759" operator="lessThan">
      <formula>$C$4</formula>
    </cfRule>
  </conditionalFormatting>
  <conditionalFormatting sqref="CJ11">
    <cfRule type="cellIs" dxfId="1226" priority="2760" operator="lessThan">
      <formula>$C$4</formula>
    </cfRule>
  </conditionalFormatting>
  <conditionalFormatting sqref="CJ12">
    <cfRule type="cellIs" dxfId="1225" priority="2761" operator="lessThan">
      <formula>$C$4</formula>
    </cfRule>
  </conditionalFormatting>
  <conditionalFormatting sqref="CJ12">
    <cfRule type="cellIs" dxfId="1224" priority="2762" operator="lessThan">
      <formula>$C$4</formula>
    </cfRule>
  </conditionalFormatting>
  <conditionalFormatting sqref="CJ13">
    <cfRule type="cellIs" dxfId="1223" priority="2763" operator="lessThan">
      <formula>$C$4</formula>
    </cfRule>
  </conditionalFormatting>
  <conditionalFormatting sqref="CJ13">
    <cfRule type="cellIs" dxfId="1222" priority="2764" operator="lessThan">
      <formula>$C$4</formula>
    </cfRule>
  </conditionalFormatting>
  <conditionalFormatting sqref="CJ14">
    <cfRule type="cellIs" dxfId="1221" priority="2765" operator="lessThan">
      <formula>$C$4</formula>
    </cfRule>
  </conditionalFormatting>
  <conditionalFormatting sqref="CJ14">
    <cfRule type="cellIs" dxfId="1220" priority="2766" operator="lessThan">
      <formula>$C$4</formula>
    </cfRule>
  </conditionalFormatting>
  <conditionalFormatting sqref="CJ15">
    <cfRule type="cellIs" dxfId="1219" priority="2767" operator="lessThan">
      <formula>$C$4</formula>
    </cfRule>
  </conditionalFormatting>
  <conditionalFormatting sqref="CJ15">
    <cfRule type="cellIs" dxfId="1218" priority="2768" operator="lessThan">
      <formula>$C$4</formula>
    </cfRule>
  </conditionalFormatting>
  <conditionalFormatting sqref="CJ16">
    <cfRule type="cellIs" dxfId="1217" priority="2769" operator="lessThan">
      <formula>$C$4</formula>
    </cfRule>
  </conditionalFormatting>
  <conditionalFormatting sqref="CJ16">
    <cfRule type="cellIs" dxfId="1216" priority="2770" operator="lessThan">
      <formula>$C$4</formula>
    </cfRule>
  </conditionalFormatting>
  <conditionalFormatting sqref="CJ17">
    <cfRule type="cellIs" dxfId="1215" priority="2771" operator="lessThan">
      <formula>$C$4</formula>
    </cfRule>
  </conditionalFormatting>
  <conditionalFormatting sqref="CJ17">
    <cfRule type="cellIs" dxfId="1214" priority="2772" operator="lessThan">
      <formula>$C$4</formula>
    </cfRule>
  </conditionalFormatting>
  <conditionalFormatting sqref="CJ18">
    <cfRule type="cellIs" dxfId="1213" priority="2773" operator="lessThan">
      <formula>$C$4</formula>
    </cfRule>
  </conditionalFormatting>
  <conditionalFormatting sqref="CJ18">
    <cfRule type="cellIs" dxfId="1212" priority="2774" operator="lessThan">
      <formula>$C$4</formula>
    </cfRule>
  </conditionalFormatting>
  <conditionalFormatting sqref="CJ19">
    <cfRule type="cellIs" dxfId="1211" priority="2775" operator="lessThan">
      <formula>$C$4</formula>
    </cfRule>
  </conditionalFormatting>
  <conditionalFormatting sqref="CJ19">
    <cfRule type="cellIs" dxfId="1210" priority="2776" operator="lessThan">
      <formula>$C$4</formula>
    </cfRule>
  </conditionalFormatting>
  <conditionalFormatting sqref="CJ20">
    <cfRule type="cellIs" dxfId="1209" priority="2777" operator="lessThan">
      <formula>$C$4</formula>
    </cfRule>
  </conditionalFormatting>
  <conditionalFormatting sqref="CJ20">
    <cfRule type="cellIs" dxfId="1208" priority="2778" operator="lessThan">
      <formula>$C$4</formula>
    </cfRule>
  </conditionalFormatting>
  <conditionalFormatting sqref="CJ21">
    <cfRule type="cellIs" dxfId="1207" priority="2779" operator="lessThan">
      <formula>$C$4</formula>
    </cfRule>
  </conditionalFormatting>
  <conditionalFormatting sqref="CJ21">
    <cfRule type="cellIs" dxfId="1206" priority="2780" operator="lessThan">
      <formula>$C$4</formula>
    </cfRule>
  </conditionalFormatting>
  <conditionalFormatting sqref="CJ22">
    <cfRule type="cellIs" dxfId="1205" priority="2781" operator="lessThan">
      <formula>$C$4</formula>
    </cfRule>
  </conditionalFormatting>
  <conditionalFormatting sqref="CJ22">
    <cfRule type="cellIs" dxfId="1204" priority="2782" operator="lessThan">
      <formula>$C$4</formula>
    </cfRule>
  </conditionalFormatting>
  <conditionalFormatting sqref="CJ23">
    <cfRule type="cellIs" dxfId="1203" priority="2783" operator="lessThan">
      <formula>$C$4</formula>
    </cfRule>
  </conditionalFormatting>
  <conditionalFormatting sqref="CJ23">
    <cfRule type="cellIs" dxfId="1202" priority="2784" operator="lessThan">
      <formula>$C$4</formula>
    </cfRule>
  </conditionalFormatting>
  <conditionalFormatting sqref="CJ24">
    <cfRule type="cellIs" dxfId="1201" priority="2785" operator="lessThan">
      <formula>$C$4</formula>
    </cfRule>
  </conditionalFormatting>
  <conditionalFormatting sqref="CJ24">
    <cfRule type="cellIs" dxfId="1200" priority="2786" operator="lessThan">
      <formula>$C$4</formula>
    </cfRule>
  </conditionalFormatting>
  <conditionalFormatting sqref="CJ25">
    <cfRule type="cellIs" dxfId="1199" priority="2787" operator="lessThan">
      <formula>$C$4</formula>
    </cfRule>
  </conditionalFormatting>
  <conditionalFormatting sqref="CJ25">
    <cfRule type="cellIs" dxfId="1198" priority="2788" operator="lessThan">
      <formula>$C$4</formula>
    </cfRule>
  </conditionalFormatting>
  <conditionalFormatting sqref="CJ26">
    <cfRule type="cellIs" dxfId="1197" priority="2789" operator="lessThan">
      <formula>$C$4</formula>
    </cfRule>
  </conditionalFormatting>
  <conditionalFormatting sqref="CJ26">
    <cfRule type="cellIs" dxfId="1196" priority="2790" operator="lessThan">
      <formula>$C$4</formula>
    </cfRule>
  </conditionalFormatting>
  <conditionalFormatting sqref="CJ27">
    <cfRule type="cellIs" dxfId="1195" priority="2791" operator="lessThan">
      <formula>$C$4</formula>
    </cfRule>
  </conditionalFormatting>
  <conditionalFormatting sqref="CJ27">
    <cfRule type="cellIs" dxfId="1194" priority="2792" operator="lessThan">
      <formula>$C$4</formula>
    </cfRule>
  </conditionalFormatting>
  <conditionalFormatting sqref="CJ28">
    <cfRule type="cellIs" dxfId="1193" priority="2793" operator="lessThan">
      <formula>$C$4</formula>
    </cfRule>
  </conditionalFormatting>
  <conditionalFormatting sqref="CJ28">
    <cfRule type="cellIs" dxfId="1192" priority="2794" operator="lessThan">
      <formula>$C$4</formula>
    </cfRule>
  </conditionalFormatting>
  <conditionalFormatting sqref="CJ29">
    <cfRule type="cellIs" dxfId="1191" priority="2795" operator="lessThan">
      <formula>$C$4</formula>
    </cfRule>
  </conditionalFormatting>
  <conditionalFormatting sqref="CJ29">
    <cfRule type="cellIs" dxfId="1190" priority="2796" operator="lessThan">
      <formula>$C$4</formula>
    </cfRule>
  </conditionalFormatting>
  <conditionalFormatting sqref="CJ30">
    <cfRule type="cellIs" dxfId="1189" priority="2797" operator="lessThan">
      <formula>$C$4</formula>
    </cfRule>
  </conditionalFormatting>
  <conditionalFormatting sqref="CJ30">
    <cfRule type="cellIs" dxfId="1188" priority="2798" operator="lessThan">
      <formula>$C$4</formula>
    </cfRule>
  </conditionalFormatting>
  <conditionalFormatting sqref="CJ31">
    <cfRule type="cellIs" dxfId="1187" priority="2799" operator="lessThan">
      <formula>$C$4</formula>
    </cfRule>
  </conditionalFormatting>
  <conditionalFormatting sqref="CJ31">
    <cfRule type="cellIs" dxfId="1186" priority="2800" operator="lessThan">
      <formula>$C$4</formula>
    </cfRule>
  </conditionalFormatting>
  <conditionalFormatting sqref="CJ32">
    <cfRule type="cellIs" dxfId="1185" priority="2801" operator="lessThan">
      <formula>$C$4</formula>
    </cfRule>
  </conditionalFormatting>
  <conditionalFormatting sqref="CJ32">
    <cfRule type="cellIs" dxfId="1184" priority="2802" operator="lessThan">
      <formula>$C$4</formula>
    </cfRule>
  </conditionalFormatting>
  <conditionalFormatting sqref="CJ33">
    <cfRule type="cellIs" dxfId="1183" priority="2803" operator="lessThan">
      <formula>$C$4</formula>
    </cfRule>
  </conditionalFormatting>
  <conditionalFormatting sqref="CJ33">
    <cfRule type="cellIs" dxfId="1182" priority="2804" operator="lessThan">
      <formula>$C$4</formula>
    </cfRule>
  </conditionalFormatting>
  <conditionalFormatting sqref="CJ34">
    <cfRule type="cellIs" dxfId="1181" priority="2805" operator="lessThan">
      <formula>$C$4</formula>
    </cfRule>
  </conditionalFormatting>
  <conditionalFormatting sqref="CJ34">
    <cfRule type="cellIs" dxfId="1180" priority="2806" operator="lessThan">
      <formula>$C$4</formula>
    </cfRule>
  </conditionalFormatting>
  <conditionalFormatting sqref="CJ35">
    <cfRule type="cellIs" dxfId="1179" priority="2807" operator="lessThan">
      <formula>$C$4</formula>
    </cfRule>
  </conditionalFormatting>
  <conditionalFormatting sqref="CJ35">
    <cfRule type="cellIs" dxfId="1178" priority="2808" operator="lessThan">
      <formula>$C$4</formula>
    </cfRule>
  </conditionalFormatting>
  <conditionalFormatting sqref="CJ36">
    <cfRule type="cellIs" dxfId="1177" priority="2809" operator="lessThan">
      <formula>$C$4</formula>
    </cfRule>
  </conditionalFormatting>
  <conditionalFormatting sqref="CJ36">
    <cfRule type="cellIs" dxfId="1176" priority="2810" operator="lessThan">
      <formula>$C$4</formula>
    </cfRule>
  </conditionalFormatting>
  <conditionalFormatting sqref="CJ37">
    <cfRule type="cellIs" dxfId="1175" priority="2811" operator="lessThan">
      <formula>$C$4</formula>
    </cfRule>
  </conditionalFormatting>
  <conditionalFormatting sqref="CJ37">
    <cfRule type="cellIs" dxfId="1174" priority="2812" operator="lessThan">
      <formula>$C$4</formula>
    </cfRule>
  </conditionalFormatting>
  <conditionalFormatting sqref="CJ38">
    <cfRule type="cellIs" dxfId="1173" priority="2813" operator="lessThan">
      <formula>$C$4</formula>
    </cfRule>
  </conditionalFormatting>
  <conditionalFormatting sqref="CJ38">
    <cfRule type="cellIs" dxfId="1172" priority="2814" operator="lessThan">
      <formula>$C$4</formula>
    </cfRule>
  </conditionalFormatting>
  <conditionalFormatting sqref="CJ39">
    <cfRule type="cellIs" dxfId="1171" priority="2815" operator="lessThan">
      <formula>$C$4</formula>
    </cfRule>
  </conditionalFormatting>
  <conditionalFormatting sqref="CJ39">
    <cfRule type="cellIs" dxfId="1170" priority="2816" operator="lessThan">
      <formula>$C$4</formula>
    </cfRule>
  </conditionalFormatting>
  <conditionalFormatting sqref="CJ40">
    <cfRule type="cellIs" dxfId="1169" priority="2817" operator="lessThan">
      <formula>$C$4</formula>
    </cfRule>
  </conditionalFormatting>
  <conditionalFormatting sqref="CJ40">
    <cfRule type="cellIs" dxfId="1168" priority="2818" operator="lessThan">
      <formula>$C$4</formula>
    </cfRule>
  </conditionalFormatting>
  <conditionalFormatting sqref="CJ41">
    <cfRule type="cellIs" dxfId="1167" priority="2819" operator="lessThan">
      <formula>$C$4</formula>
    </cfRule>
  </conditionalFormatting>
  <conditionalFormatting sqref="CJ41">
    <cfRule type="cellIs" dxfId="1166" priority="2820" operator="lessThan">
      <formula>$C$4</formula>
    </cfRule>
  </conditionalFormatting>
  <conditionalFormatting sqref="CJ42">
    <cfRule type="cellIs" dxfId="1165" priority="2821" operator="lessThan">
      <formula>$C$4</formula>
    </cfRule>
  </conditionalFormatting>
  <conditionalFormatting sqref="CJ42">
    <cfRule type="cellIs" dxfId="1164" priority="2822" operator="lessThan">
      <formula>$C$4</formula>
    </cfRule>
  </conditionalFormatting>
  <conditionalFormatting sqref="CJ43">
    <cfRule type="cellIs" dxfId="1163" priority="2823" operator="lessThan">
      <formula>$C$4</formula>
    </cfRule>
  </conditionalFormatting>
  <conditionalFormatting sqref="CJ43">
    <cfRule type="cellIs" dxfId="1162" priority="2824" operator="lessThan">
      <formula>$C$4</formula>
    </cfRule>
  </conditionalFormatting>
  <conditionalFormatting sqref="CJ44">
    <cfRule type="cellIs" dxfId="1161" priority="2825" operator="lessThan">
      <formula>$C$4</formula>
    </cfRule>
  </conditionalFormatting>
  <conditionalFormatting sqref="CJ44">
    <cfRule type="cellIs" dxfId="1160" priority="2826" operator="lessThan">
      <formula>$C$4</formula>
    </cfRule>
  </conditionalFormatting>
  <conditionalFormatting sqref="CJ45">
    <cfRule type="cellIs" dxfId="1159" priority="2827" operator="lessThan">
      <formula>$C$4</formula>
    </cfRule>
  </conditionalFormatting>
  <conditionalFormatting sqref="CJ45">
    <cfRule type="cellIs" dxfId="1158" priority="2828" operator="lessThan">
      <formula>$C$4</formula>
    </cfRule>
  </conditionalFormatting>
  <conditionalFormatting sqref="CJ46">
    <cfRule type="cellIs" dxfId="1157" priority="2829" operator="lessThan">
      <formula>$C$4</formula>
    </cfRule>
  </conditionalFormatting>
  <conditionalFormatting sqref="CJ46">
    <cfRule type="cellIs" dxfId="1156" priority="2830" operator="lessThan">
      <formula>$C$4</formula>
    </cfRule>
  </conditionalFormatting>
  <conditionalFormatting sqref="CJ47">
    <cfRule type="cellIs" dxfId="1155" priority="2831" operator="lessThan">
      <formula>$C$4</formula>
    </cfRule>
  </conditionalFormatting>
  <conditionalFormatting sqref="CJ47">
    <cfRule type="cellIs" dxfId="1154" priority="2832" operator="lessThan">
      <formula>$C$4</formula>
    </cfRule>
  </conditionalFormatting>
  <conditionalFormatting sqref="CJ48">
    <cfRule type="cellIs" dxfId="1153" priority="2833" operator="lessThan">
      <formula>$C$4</formula>
    </cfRule>
  </conditionalFormatting>
  <conditionalFormatting sqref="CJ48">
    <cfRule type="cellIs" dxfId="1152" priority="2834" operator="lessThan">
      <formula>$C$4</formula>
    </cfRule>
  </conditionalFormatting>
  <conditionalFormatting sqref="CJ49">
    <cfRule type="cellIs" dxfId="1151" priority="2835" operator="lessThan">
      <formula>$C$4</formula>
    </cfRule>
  </conditionalFormatting>
  <conditionalFormatting sqref="CJ49">
    <cfRule type="cellIs" dxfId="1150" priority="2836" operator="lessThan">
      <formula>$C$4</formula>
    </cfRule>
  </conditionalFormatting>
  <conditionalFormatting sqref="CJ50">
    <cfRule type="cellIs" dxfId="1149" priority="2837" operator="lessThan">
      <formula>$C$4</formula>
    </cfRule>
  </conditionalFormatting>
  <conditionalFormatting sqref="CJ50">
    <cfRule type="cellIs" dxfId="1148" priority="2838" operator="lessThan">
      <formula>$C$4</formula>
    </cfRule>
  </conditionalFormatting>
  <conditionalFormatting sqref="CJ51">
    <cfRule type="cellIs" dxfId="1147" priority="2839" operator="lessThan">
      <formula>$C$4</formula>
    </cfRule>
  </conditionalFormatting>
  <conditionalFormatting sqref="CJ51">
    <cfRule type="cellIs" dxfId="1146" priority="2840" operator="lessThan">
      <formula>$C$4</formula>
    </cfRule>
  </conditionalFormatting>
  <conditionalFormatting sqref="CJ52">
    <cfRule type="cellIs" dxfId="1145" priority="2841" operator="lessThan">
      <formula>$C$4</formula>
    </cfRule>
  </conditionalFormatting>
  <conditionalFormatting sqref="CJ52">
    <cfRule type="cellIs" dxfId="1144" priority="2842" operator="lessThan">
      <formula>$C$4</formula>
    </cfRule>
  </conditionalFormatting>
  <conditionalFormatting sqref="CJ53">
    <cfRule type="cellIs" dxfId="1143" priority="2843" operator="lessThan">
      <formula>$C$4</formula>
    </cfRule>
  </conditionalFormatting>
  <conditionalFormatting sqref="CJ53">
    <cfRule type="cellIs" dxfId="1142" priority="2844" operator="lessThan">
      <formula>$C$4</formula>
    </cfRule>
  </conditionalFormatting>
  <conditionalFormatting sqref="CJ54">
    <cfRule type="cellIs" dxfId="1141" priority="2845" operator="lessThan">
      <formula>$C$4</formula>
    </cfRule>
  </conditionalFormatting>
  <conditionalFormatting sqref="CJ54">
    <cfRule type="cellIs" dxfId="1140" priority="2846" operator="lessThan">
      <formula>$C$4</formula>
    </cfRule>
  </conditionalFormatting>
  <conditionalFormatting sqref="CJ55">
    <cfRule type="cellIs" dxfId="1139" priority="2847" operator="lessThan">
      <formula>$C$4</formula>
    </cfRule>
  </conditionalFormatting>
  <conditionalFormatting sqref="CJ55">
    <cfRule type="cellIs" dxfId="1138" priority="2848" operator="lessThan">
      <formula>$C$4</formula>
    </cfRule>
  </conditionalFormatting>
  <conditionalFormatting sqref="CJ56">
    <cfRule type="cellIs" dxfId="1137" priority="2849" operator="lessThan">
      <formula>$C$4</formula>
    </cfRule>
  </conditionalFormatting>
  <conditionalFormatting sqref="CJ56">
    <cfRule type="cellIs" dxfId="1136" priority="2850" operator="lessThan">
      <formula>$C$4</formula>
    </cfRule>
  </conditionalFormatting>
  <conditionalFormatting sqref="CJ57">
    <cfRule type="cellIs" dxfId="1135" priority="2851" operator="lessThan">
      <formula>$C$4</formula>
    </cfRule>
  </conditionalFormatting>
  <conditionalFormatting sqref="CJ57">
    <cfRule type="cellIs" dxfId="1134" priority="2852" operator="lessThan">
      <formula>$C$4</formula>
    </cfRule>
  </conditionalFormatting>
  <conditionalFormatting sqref="CJ58">
    <cfRule type="cellIs" dxfId="1133" priority="2853" operator="lessThan">
      <formula>$C$4</formula>
    </cfRule>
  </conditionalFormatting>
  <conditionalFormatting sqref="CJ58">
    <cfRule type="cellIs" dxfId="1132" priority="2854" operator="lessThan">
      <formula>$C$4</formula>
    </cfRule>
  </conditionalFormatting>
  <conditionalFormatting sqref="CJ59">
    <cfRule type="cellIs" dxfId="1131" priority="2855" operator="lessThan">
      <formula>$C$4</formula>
    </cfRule>
  </conditionalFormatting>
  <conditionalFormatting sqref="CJ59">
    <cfRule type="cellIs" dxfId="1130" priority="2856" operator="lessThan">
      <formula>$C$4</formula>
    </cfRule>
  </conditionalFormatting>
  <conditionalFormatting sqref="CJ60">
    <cfRule type="cellIs" dxfId="1129" priority="2857" operator="lessThan">
      <formula>$C$4</formula>
    </cfRule>
  </conditionalFormatting>
  <conditionalFormatting sqref="CJ60">
    <cfRule type="cellIs" dxfId="1128" priority="2858" operator="lessThan">
      <formula>$C$4</formula>
    </cfRule>
  </conditionalFormatting>
  <conditionalFormatting sqref="N11">
    <cfRule type="cellIs" dxfId="1127" priority="2859" operator="lessThan">
      <formula>$C$4</formula>
    </cfRule>
  </conditionalFormatting>
  <conditionalFormatting sqref="N11">
    <cfRule type="cellIs" dxfId="1126" priority="2860" operator="lessThan">
      <formula>$C$4</formula>
    </cfRule>
  </conditionalFormatting>
  <conditionalFormatting sqref="N12">
    <cfRule type="cellIs" dxfId="1125" priority="2861" operator="lessThan">
      <formula>$C$4</formula>
    </cfRule>
  </conditionalFormatting>
  <conditionalFormatting sqref="N12">
    <cfRule type="cellIs" dxfId="1124" priority="2862" operator="lessThan">
      <formula>$C$4</formula>
    </cfRule>
  </conditionalFormatting>
  <conditionalFormatting sqref="N13">
    <cfRule type="cellIs" dxfId="1123" priority="2863" operator="lessThan">
      <formula>$C$4</formula>
    </cfRule>
  </conditionalFormatting>
  <conditionalFormatting sqref="N13">
    <cfRule type="cellIs" dxfId="1122" priority="2864" operator="lessThan">
      <formula>$C$4</formula>
    </cfRule>
  </conditionalFormatting>
  <conditionalFormatting sqref="N14">
    <cfRule type="cellIs" dxfId="1121" priority="2865" operator="lessThan">
      <formula>$C$4</formula>
    </cfRule>
  </conditionalFormatting>
  <conditionalFormatting sqref="N14">
    <cfRule type="cellIs" dxfId="1120" priority="2866" operator="lessThan">
      <formula>$C$4</formula>
    </cfRule>
  </conditionalFormatting>
  <conditionalFormatting sqref="N15">
    <cfRule type="cellIs" dxfId="1119" priority="2867" operator="lessThan">
      <formula>$C$4</formula>
    </cfRule>
  </conditionalFormatting>
  <conditionalFormatting sqref="N15">
    <cfRule type="cellIs" dxfId="1118" priority="2868" operator="lessThan">
      <formula>$C$4</formula>
    </cfRule>
  </conditionalFormatting>
  <conditionalFormatting sqref="N16">
    <cfRule type="cellIs" dxfId="1117" priority="2869" operator="lessThan">
      <formula>$C$4</formula>
    </cfRule>
  </conditionalFormatting>
  <conditionalFormatting sqref="N16">
    <cfRule type="cellIs" dxfId="1116" priority="2870" operator="lessThan">
      <formula>$C$4</formula>
    </cfRule>
  </conditionalFormatting>
  <conditionalFormatting sqref="N17">
    <cfRule type="cellIs" dxfId="1115" priority="2871" operator="lessThan">
      <formula>$C$4</formula>
    </cfRule>
  </conditionalFormatting>
  <conditionalFormatting sqref="N17">
    <cfRule type="cellIs" dxfId="1114" priority="2872" operator="lessThan">
      <formula>$C$4</formula>
    </cfRule>
  </conditionalFormatting>
  <conditionalFormatting sqref="N18">
    <cfRule type="cellIs" dxfId="1113" priority="2873" operator="lessThan">
      <formula>$C$4</formula>
    </cfRule>
  </conditionalFormatting>
  <conditionalFormatting sqref="N18">
    <cfRule type="cellIs" dxfId="1112" priority="2874" operator="lessThan">
      <formula>$C$4</formula>
    </cfRule>
  </conditionalFormatting>
  <conditionalFormatting sqref="N19">
    <cfRule type="cellIs" dxfId="1111" priority="2875" operator="lessThan">
      <formula>$C$4</formula>
    </cfRule>
  </conditionalFormatting>
  <conditionalFormatting sqref="N19">
    <cfRule type="cellIs" dxfId="1110" priority="2876" operator="lessThan">
      <formula>$C$4</formula>
    </cfRule>
  </conditionalFormatting>
  <conditionalFormatting sqref="N20">
    <cfRule type="cellIs" dxfId="1109" priority="2877" operator="lessThan">
      <formula>$C$4</formula>
    </cfRule>
  </conditionalFormatting>
  <conditionalFormatting sqref="N20">
    <cfRule type="cellIs" dxfId="1108" priority="2878" operator="lessThan">
      <formula>$C$4</formula>
    </cfRule>
  </conditionalFormatting>
  <conditionalFormatting sqref="N21">
    <cfRule type="cellIs" dxfId="1107" priority="2879" operator="lessThan">
      <formula>$C$4</formula>
    </cfRule>
  </conditionalFormatting>
  <conditionalFormatting sqref="N21">
    <cfRule type="cellIs" dxfId="1106" priority="2880" operator="lessThan">
      <formula>$C$4</formula>
    </cfRule>
  </conditionalFormatting>
  <conditionalFormatting sqref="N22">
    <cfRule type="cellIs" dxfId="1105" priority="2881" operator="lessThan">
      <formula>$C$4</formula>
    </cfRule>
  </conditionalFormatting>
  <conditionalFormatting sqref="N22">
    <cfRule type="cellIs" dxfId="1104" priority="2882" operator="lessThan">
      <formula>$C$4</formula>
    </cfRule>
  </conditionalFormatting>
  <conditionalFormatting sqref="N23">
    <cfRule type="cellIs" dxfId="1103" priority="2883" operator="lessThan">
      <formula>$C$4</formula>
    </cfRule>
  </conditionalFormatting>
  <conditionalFormatting sqref="N23">
    <cfRule type="cellIs" dxfId="1102" priority="2884" operator="lessThan">
      <formula>$C$4</formula>
    </cfRule>
  </conditionalFormatting>
  <conditionalFormatting sqref="N24">
    <cfRule type="cellIs" dxfId="1101" priority="2885" operator="lessThan">
      <formula>$C$4</formula>
    </cfRule>
  </conditionalFormatting>
  <conditionalFormatting sqref="N24">
    <cfRule type="cellIs" dxfId="1100" priority="2886" operator="lessThan">
      <formula>$C$4</formula>
    </cfRule>
  </conditionalFormatting>
  <conditionalFormatting sqref="N25">
    <cfRule type="cellIs" dxfId="1099" priority="2887" operator="lessThan">
      <formula>$C$4</formula>
    </cfRule>
  </conditionalFormatting>
  <conditionalFormatting sqref="N25">
    <cfRule type="cellIs" dxfId="1098" priority="2888" operator="lessThan">
      <formula>$C$4</formula>
    </cfRule>
  </conditionalFormatting>
  <conditionalFormatting sqref="N26">
    <cfRule type="cellIs" dxfId="1097" priority="2889" operator="lessThan">
      <formula>$C$4</formula>
    </cfRule>
  </conditionalFormatting>
  <conditionalFormatting sqref="N26">
    <cfRule type="cellIs" dxfId="1096" priority="2890" operator="lessThan">
      <formula>$C$4</formula>
    </cfRule>
  </conditionalFormatting>
  <conditionalFormatting sqref="N27">
    <cfRule type="cellIs" dxfId="1095" priority="2891" operator="lessThan">
      <formula>$C$4</formula>
    </cfRule>
  </conditionalFormatting>
  <conditionalFormatting sqref="N27">
    <cfRule type="cellIs" dxfId="1094" priority="2892" operator="lessThan">
      <formula>$C$4</formula>
    </cfRule>
  </conditionalFormatting>
  <conditionalFormatting sqref="N28">
    <cfRule type="cellIs" dxfId="1093" priority="2893" operator="lessThan">
      <formula>$C$4</formula>
    </cfRule>
  </conditionalFormatting>
  <conditionalFormatting sqref="N28">
    <cfRule type="cellIs" dxfId="1092" priority="2894" operator="lessThan">
      <formula>$C$4</formula>
    </cfRule>
  </conditionalFormatting>
  <conditionalFormatting sqref="N29">
    <cfRule type="cellIs" dxfId="1091" priority="2895" operator="lessThan">
      <formula>$C$4</formula>
    </cfRule>
  </conditionalFormatting>
  <conditionalFormatting sqref="N29">
    <cfRule type="cellIs" dxfId="1090" priority="2896" operator="lessThan">
      <formula>$C$4</formula>
    </cfRule>
  </conditionalFormatting>
  <conditionalFormatting sqref="N30">
    <cfRule type="cellIs" dxfId="1089" priority="2897" operator="lessThan">
      <formula>$C$4</formula>
    </cfRule>
  </conditionalFormatting>
  <conditionalFormatting sqref="N30">
    <cfRule type="cellIs" dxfId="1088" priority="2898" operator="lessThan">
      <formula>$C$4</formula>
    </cfRule>
  </conditionalFormatting>
  <conditionalFormatting sqref="N31">
    <cfRule type="cellIs" dxfId="1087" priority="2899" operator="lessThan">
      <formula>$C$4</formula>
    </cfRule>
  </conditionalFormatting>
  <conditionalFormatting sqref="N31">
    <cfRule type="cellIs" dxfId="1086" priority="2900" operator="lessThan">
      <formula>$C$4</formula>
    </cfRule>
  </conditionalFormatting>
  <conditionalFormatting sqref="N32">
    <cfRule type="cellIs" dxfId="1085" priority="2901" operator="lessThan">
      <formula>$C$4</formula>
    </cfRule>
  </conditionalFormatting>
  <conditionalFormatting sqref="N32">
    <cfRule type="cellIs" dxfId="1084" priority="2902" operator="lessThan">
      <formula>$C$4</formula>
    </cfRule>
  </conditionalFormatting>
  <conditionalFormatting sqref="N33">
    <cfRule type="cellIs" dxfId="1083" priority="2903" operator="lessThan">
      <formula>$C$4</formula>
    </cfRule>
  </conditionalFormatting>
  <conditionalFormatting sqref="N33">
    <cfRule type="cellIs" dxfId="1082" priority="2904" operator="lessThan">
      <formula>$C$4</formula>
    </cfRule>
  </conditionalFormatting>
  <conditionalFormatting sqref="N34">
    <cfRule type="cellIs" dxfId="1081" priority="2905" operator="lessThan">
      <formula>$C$4</formula>
    </cfRule>
  </conditionalFormatting>
  <conditionalFormatting sqref="N34">
    <cfRule type="cellIs" dxfId="1080" priority="2906" operator="lessThan">
      <formula>$C$4</formula>
    </cfRule>
  </conditionalFormatting>
  <conditionalFormatting sqref="N35">
    <cfRule type="cellIs" dxfId="1079" priority="2907" operator="lessThan">
      <formula>$C$4</formula>
    </cfRule>
  </conditionalFormatting>
  <conditionalFormatting sqref="N35">
    <cfRule type="cellIs" dxfId="1078" priority="2908" operator="lessThan">
      <formula>$C$4</formula>
    </cfRule>
  </conditionalFormatting>
  <conditionalFormatting sqref="N36">
    <cfRule type="cellIs" dxfId="1077" priority="2909" operator="lessThan">
      <formula>$C$4</formula>
    </cfRule>
  </conditionalFormatting>
  <conditionalFormatting sqref="N36">
    <cfRule type="cellIs" dxfId="1076" priority="2910" operator="lessThan">
      <formula>$C$4</formula>
    </cfRule>
  </conditionalFormatting>
  <conditionalFormatting sqref="N37">
    <cfRule type="cellIs" dxfId="1075" priority="2911" operator="lessThan">
      <formula>$C$4</formula>
    </cfRule>
  </conditionalFormatting>
  <conditionalFormatting sqref="N37">
    <cfRule type="cellIs" dxfId="1074" priority="2912" operator="lessThan">
      <formula>$C$4</formula>
    </cfRule>
  </conditionalFormatting>
  <conditionalFormatting sqref="N38">
    <cfRule type="cellIs" dxfId="1073" priority="2913" operator="lessThan">
      <formula>$C$4</formula>
    </cfRule>
  </conditionalFormatting>
  <conditionalFormatting sqref="N38">
    <cfRule type="cellIs" dxfId="1072" priority="2914" operator="lessThan">
      <formula>$C$4</formula>
    </cfRule>
  </conditionalFormatting>
  <conditionalFormatting sqref="N39">
    <cfRule type="cellIs" dxfId="1071" priority="2915" operator="lessThan">
      <formula>$C$4</formula>
    </cfRule>
  </conditionalFormatting>
  <conditionalFormatting sqref="N39">
    <cfRule type="cellIs" dxfId="1070" priority="2916" operator="lessThan">
      <formula>$C$4</formula>
    </cfRule>
  </conditionalFormatting>
  <conditionalFormatting sqref="N40">
    <cfRule type="cellIs" dxfId="1069" priority="2917" operator="lessThan">
      <formula>$C$4</formula>
    </cfRule>
  </conditionalFormatting>
  <conditionalFormatting sqref="N40">
    <cfRule type="cellIs" dxfId="1068" priority="2918" operator="lessThan">
      <formula>$C$4</formula>
    </cfRule>
  </conditionalFormatting>
  <conditionalFormatting sqref="N41">
    <cfRule type="cellIs" dxfId="1067" priority="2919" operator="lessThan">
      <formula>$C$4</formula>
    </cfRule>
  </conditionalFormatting>
  <conditionalFormatting sqref="N41">
    <cfRule type="cellIs" dxfId="1066" priority="2920" operator="lessThan">
      <formula>$C$4</formula>
    </cfRule>
  </conditionalFormatting>
  <conditionalFormatting sqref="N42">
    <cfRule type="cellIs" dxfId="1065" priority="2921" operator="lessThan">
      <formula>$C$4</formula>
    </cfRule>
  </conditionalFormatting>
  <conditionalFormatting sqref="N42">
    <cfRule type="cellIs" dxfId="1064" priority="2922" operator="lessThan">
      <formula>$C$4</formula>
    </cfRule>
  </conditionalFormatting>
  <conditionalFormatting sqref="N43">
    <cfRule type="cellIs" dxfId="1063" priority="2923" operator="lessThan">
      <formula>$C$4</formula>
    </cfRule>
  </conditionalFormatting>
  <conditionalFormatting sqref="N43">
    <cfRule type="cellIs" dxfId="1062" priority="2924" operator="lessThan">
      <formula>$C$4</formula>
    </cfRule>
  </conditionalFormatting>
  <conditionalFormatting sqref="N44">
    <cfRule type="cellIs" dxfId="1061" priority="2925" operator="lessThan">
      <formula>$C$4</formula>
    </cfRule>
  </conditionalFormatting>
  <conditionalFormatting sqref="N44">
    <cfRule type="cellIs" dxfId="1060" priority="2926" operator="lessThan">
      <formula>$C$4</formula>
    </cfRule>
  </conditionalFormatting>
  <conditionalFormatting sqref="N45">
    <cfRule type="cellIs" dxfId="1059" priority="2927" operator="lessThan">
      <formula>$C$4</formula>
    </cfRule>
  </conditionalFormatting>
  <conditionalFormatting sqref="N45">
    <cfRule type="cellIs" dxfId="1058" priority="2928" operator="lessThan">
      <formula>$C$4</formula>
    </cfRule>
  </conditionalFormatting>
  <conditionalFormatting sqref="N46">
    <cfRule type="cellIs" dxfId="1057" priority="2929" operator="lessThan">
      <formula>$C$4</formula>
    </cfRule>
  </conditionalFormatting>
  <conditionalFormatting sqref="N46">
    <cfRule type="cellIs" dxfId="1056" priority="2930" operator="lessThan">
      <formula>$C$4</formula>
    </cfRule>
  </conditionalFormatting>
  <conditionalFormatting sqref="N47">
    <cfRule type="cellIs" dxfId="1055" priority="2931" operator="lessThan">
      <formula>$C$4</formula>
    </cfRule>
  </conditionalFormatting>
  <conditionalFormatting sqref="N47">
    <cfRule type="cellIs" dxfId="1054" priority="2932" operator="lessThan">
      <formula>$C$4</formula>
    </cfRule>
  </conditionalFormatting>
  <conditionalFormatting sqref="N48">
    <cfRule type="cellIs" dxfId="1053" priority="2933" operator="lessThan">
      <formula>$C$4</formula>
    </cfRule>
  </conditionalFormatting>
  <conditionalFormatting sqref="N48">
    <cfRule type="cellIs" dxfId="1052" priority="2934" operator="lessThan">
      <formula>$C$4</formula>
    </cfRule>
  </conditionalFormatting>
  <conditionalFormatting sqref="N49">
    <cfRule type="cellIs" dxfId="1051" priority="2935" operator="lessThan">
      <formula>$C$4</formula>
    </cfRule>
  </conditionalFormatting>
  <conditionalFormatting sqref="N49">
    <cfRule type="cellIs" dxfId="1050" priority="2936" operator="lessThan">
      <formula>$C$4</formula>
    </cfRule>
  </conditionalFormatting>
  <conditionalFormatting sqref="N50">
    <cfRule type="cellIs" dxfId="1049" priority="2937" operator="lessThan">
      <formula>$C$4</formula>
    </cfRule>
  </conditionalFormatting>
  <conditionalFormatting sqref="N50">
    <cfRule type="cellIs" dxfId="1048" priority="2938" operator="lessThan">
      <formula>$C$4</formula>
    </cfRule>
  </conditionalFormatting>
  <conditionalFormatting sqref="N51">
    <cfRule type="cellIs" dxfId="1047" priority="2939" operator="lessThan">
      <formula>$C$4</formula>
    </cfRule>
  </conditionalFormatting>
  <conditionalFormatting sqref="N51">
    <cfRule type="cellIs" dxfId="1046" priority="2940" operator="lessThan">
      <formula>$C$4</formula>
    </cfRule>
  </conditionalFormatting>
  <conditionalFormatting sqref="N52">
    <cfRule type="cellIs" dxfId="1045" priority="2941" operator="lessThan">
      <formula>$C$4</formula>
    </cfRule>
  </conditionalFormatting>
  <conditionalFormatting sqref="N52">
    <cfRule type="cellIs" dxfId="1044" priority="2942" operator="lessThan">
      <formula>$C$4</formula>
    </cfRule>
  </conditionalFormatting>
  <conditionalFormatting sqref="N53">
    <cfRule type="cellIs" dxfId="1043" priority="2943" operator="lessThan">
      <formula>$C$4</formula>
    </cfRule>
  </conditionalFormatting>
  <conditionalFormatting sqref="N53">
    <cfRule type="cellIs" dxfId="1042" priority="2944" operator="lessThan">
      <formula>$C$4</formula>
    </cfRule>
  </conditionalFormatting>
  <conditionalFormatting sqref="N54">
    <cfRule type="cellIs" dxfId="1041" priority="2945" operator="lessThan">
      <formula>$C$4</formula>
    </cfRule>
  </conditionalFormatting>
  <conditionalFormatting sqref="N54">
    <cfRule type="cellIs" dxfId="1040" priority="2946" operator="lessThan">
      <formula>$C$4</formula>
    </cfRule>
  </conditionalFormatting>
  <conditionalFormatting sqref="N55">
    <cfRule type="cellIs" dxfId="1039" priority="2947" operator="lessThan">
      <formula>$C$4</formula>
    </cfRule>
  </conditionalFormatting>
  <conditionalFormatting sqref="N55">
    <cfRule type="cellIs" dxfId="1038" priority="2948" operator="lessThan">
      <formula>$C$4</formula>
    </cfRule>
  </conditionalFormatting>
  <conditionalFormatting sqref="N56">
    <cfRule type="cellIs" dxfId="1037" priority="2949" operator="lessThan">
      <formula>$C$4</formula>
    </cfRule>
  </conditionalFormatting>
  <conditionalFormatting sqref="N56">
    <cfRule type="cellIs" dxfId="1036" priority="2950" operator="lessThan">
      <formula>$C$4</formula>
    </cfRule>
  </conditionalFormatting>
  <conditionalFormatting sqref="N57">
    <cfRule type="cellIs" dxfId="1035" priority="2951" operator="lessThan">
      <formula>$C$4</formula>
    </cfRule>
  </conditionalFormatting>
  <conditionalFormatting sqref="N57">
    <cfRule type="cellIs" dxfId="1034" priority="2952" operator="lessThan">
      <formula>$C$4</formula>
    </cfRule>
  </conditionalFormatting>
  <conditionalFormatting sqref="N58">
    <cfRule type="cellIs" dxfId="1033" priority="2953" operator="lessThan">
      <formula>$C$4</formula>
    </cfRule>
  </conditionalFormatting>
  <conditionalFormatting sqref="N58">
    <cfRule type="cellIs" dxfId="1032" priority="2954" operator="lessThan">
      <formula>$C$4</formula>
    </cfRule>
  </conditionalFormatting>
  <conditionalFormatting sqref="N59">
    <cfRule type="cellIs" dxfId="1031" priority="2955" operator="lessThan">
      <formula>$C$4</formula>
    </cfRule>
  </conditionalFormatting>
  <conditionalFormatting sqref="N59">
    <cfRule type="cellIs" dxfId="1030" priority="2956" operator="lessThan">
      <formula>$C$4</formula>
    </cfRule>
  </conditionalFormatting>
  <conditionalFormatting sqref="N60">
    <cfRule type="cellIs" dxfId="1029" priority="2957" operator="lessThan">
      <formula>$C$4</formula>
    </cfRule>
  </conditionalFormatting>
  <conditionalFormatting sqref="N60">
    <cfRule type="cellIs" dxfId="1028" priority="2958" operator="lessThan">
      <formula>$C$4</formula>
    </cfRule>
  </conditionalFormatting>
  <conditionalFormatting sqref="O11">
    <cfRule type="cellIs" dxfId="1027" priority="2959" operator="lessThan">
      <formula>$C$4</formula>
    </cfRule>
  </conditionalFormatting>
  <conditionalFormatting sqref="O11">
    <cfRule type="cellIs" dxfId="1026" priority="2960" operator="lessThan">
      <formula>$C$4</formula>
    </cfRule>
  </conditionalFormatting>
  <conditionalFormatting sqref="O12">
    <cfRule type="cellIs" dxfId="1025" priority="2961" operator="lessThan">
      <formula>$C$4</formula>
    </cfRule>
  </conditionalFormatting>
  <conditionalFormatting sqref="O12">
    <cfRule type="cellIs" dxfId="1024" priority="2962" operator="lessThan">
      <formula>$C$4</formula>
    </cfRule>
  </conditionalFormatting>
  <conditionalFormatting sqref="O13">
    <cfRule type="cellIs" dxfId="1023" priority="2963" operator="lessThan">
      <formula>$C$4</formula>
    </cfRule>
  </conditionalFormatting>
  <conditionalFormatting sqref="O13">
    <cfRule type="cellIs" dxfId="1022" priority="2964" operator="lessThan">
      <formula>$C$4</formula>
    </cfRule>
  </conditionalFormatting>
  <conditionalFormatting sqref="O14">
    <cfRule type="cellIs" dxfId="1021" priority="2965" operator="lessThan">
      <formula>$C$4</formula>
    </cfRule>
  </conditionalFormatting>
  <conditionalFormatting sqref="O14">
    <cfRule type="cellIs" dxfId="1020" priority="2966" operator="lessThan">
      <formula>$C$4</formula>
    </cfRule>
  </conditionalFormatting>
  <conditionalFormatting sqref="O15">
    <cfRule type="cellIs" dxfId="1019" priority="2967" operator="lessThan">
      <formula>$C$4</formula>
    </cfRule>
  </conditionalFormatting>
  <conditionalFormatting sqref="O15">
    <cfRule type="cellIs" dxfId="1018" priority="2968" operator="lessThan">
      <formula>$C$4</formula>
    </cfRule>
  </conditionalFormatting>
  <conditionalFormatting sqref="O16">
    <cfRule type="cellIs" dxfId="1017" priority="2969" operator="lessThan">
      <formula>$C$4</formula>
    </cfRule>
  </conditionalFormatting>
  <conditionalFormatting sqref="O16">
    <cfRule type="cellIs" dxfId="1016" priority="2970" operator="lessThan">
      <formula>$C$4</formula>
    </cfRule>
  </conditionalFormatting>
  <conditionalFormatting sqref="O17">
    <cfRule type="cellIs" dxfId="1015" priority="2971" operator="lessThan">
      <formula>$C$4</formula>
    </cfRule>
  </conditionalFormatting>
  <conditionalFormatting sqref="O17">
    <cfRule type="cellIs" dxfId="1014" priority="2972" operator="lessThan">
      <formula>$C$4</formula>
    </cfRule>
  </conditionalFormatting>
  <conditionalFormatting sqref="O18">
    <cfRule type="cellIs" dxfId="1013" priority="2973" operator="lessThan">
      <formula>$C$4</formula>
    </cfRule>
  </conditionalFormatting>
  <conditionalFormatting sqref="O18">
    <cfRule type="cellIs" dxfId="1012" priority="2974" operator="lessThan">
      <formula>$C$4</formula>
    </cfRule>
  </conditionalFormatting>
  <conditionalFormatting sqref="O19">
    <cfRule type="cellIs" dxfId="1011" priority="2975" operator="lessThan">
      <formula>$C$4</formula>
    </cfRule>
  </conditionalFormatting>
  <conditionalFormatting sqref="O19">
    <cfRule type="cellIs" dxfId="1010" priority="2976" operator="lessThan">
      <formula>$C$4</formula>
    </cfRule>
  </conditionalFormatting>
  <conditionalFormatting sqref="O20">
    <cfRule type="cellIs" dxfId="1009" priority="2977" operator="lessThan">
      <formula>$C$4</formula>
    </cfRule>
  </conditionalFormatting>
  <conditionalFormatting sqref="O20">
    <cfRule type="cellIs" dxfId="1008" priority="2978" operator="lessThan">
      <formula>$C$4</formula>
    </cfRule>
  </conditionalFormatting>
  <conditionalFormatting sqref="O21">
    <cfRule type="cellIs" dxfId="1007" priority="2979" operator="lessThan">
      <formula>$C$4</formula>
    </cfRule>
  </conditionalFormatting>
  <conditionalFormatting sqref="O21">
    <cfRule type="cellIs" dxfId="1006" priority="2980" operator="lessThan">
      <formula>$C$4</formula>
    </cfRule>
  </conditionalFormatting>
  <conditionalFormatting sqref="O22">
    <cfRule type="cellIs" dxfId="1005" priority="2981" operator="lessThan">
      <formula>$C$4</formula>
    </cfRule>
  </conditionalFormatting>
  <conditionalFormatting sqref="O22">
    <cfRule type="cellIs" dxfId="1004" priority="2982" operator="lessThan">
      <formula>$C$4</formula>
    </cfRule>
  </conditionalFormatting>
  <conditionalFormatting sqref="O23">
    <cfRule type="cellIs" dxfId="1003" priority="2983" operator="lessThan">
      <formula>$C$4</formula>
    </cfRule>
  </conditionalFormatting>
  <conditionalFormatting sqref="O23">
    <cfRule type="cellIs" dxfId="1002" priority="2984" operator="lessThan">
      <formula>$C$4</formula>
    </cfRule>
  </conditionalFormatting>
  <conditionalFormatting sqref="O24">
    <cfRule type="cellIs" dxfId="1001" priority="2985" operator="lessThan">
      <formula>$C$4</formula>
    </cfRule>
  </conditionalFormatting>
  <conditionalFormatting sqref="O24">
    <cfRule type="cellIs" dxfId="1000" priority="2986" operator="lessThan">
      <formula>$C$4</formula>
    </cfRule>
  </conditionalFormatting>
  <conditionalFormatting sqref="O25">
    <cfRule type="cellIs" dxfId="999" priority="2987" operator="lessThan">
      <formula>$C$4</formula>
    </cfRule>
  </conditionalFormatting>
  <conditionalFormatting sqref="O25">
    <cfRule type="cellIs" dxfId="998" priority="2988" operator="lessThan">
      <formula>$C$4</formula>
    </cfRule>
  </conditionalFormatting>
  <conditionalFormatting sqref="O26">
    <cfRule type="cellIs" dxfId="997" priority="2989" operator="lessThan">
      <formula>$C$4</formula>
    </cfRule>
  </conditionalFormatting>
  <conditionalFormatting sqref="O26">
    <cfRule type="cellIs" dxfId="996" priority="2990" operator="lessThan">
      <formula>$C$4</formula>
    </cfRule>
  </conditionalFormatting>
  <conditionalFormatting sqref="O27">
    <cfRule type="cellIs" dxfId="995" priority="2991" operator="lessThan">
      <formula>$C$4</formula>
    </cfRule>
  </conditionalFormatting>
  <conditionalFormatting sqref="O27">
    <cfRule type="cellIs" dxfId="994" priority="2992" operator="lessThan">
      <formula>$C$4</formula>
    </cfRule>
  </conditionalFormatting>
  <conditionalFormatting sqref="O28">
    <cfRule type="cellIs" dxfId="993" priority="2993" operator="lessThan">
      <formula>$C$4</formula>
    </cfRule>
  </conditionalFormatting>
  <conditionalFormatting sqref="O28">
    <cfRule type="cellIs" dxfId="992" priority="2994" operator="lessThan">
      <formula>$C$4</formula>
    </cfRule>
  </conditionalFormatting>
  <conditionalFormatting sqref="O29">
    <cfRule type="cellIs" dxfId="991" priority="2995" operator="lessThan">
      <formula>$C$4</formula>
    </cfRule>
  </conditionalFormatting>
  <conditionalFormatting sqref="O29">
    <cfRule type="cellIs" dxfId="990" priority="2996" operator="lessThan">
      <formula>$C$4</formula>
    </cfRule>
  </conditionalFormatting>
  <conditionalFormatting sqref="O30">
    <cfRule type="cellIs" dxfId="989" priority="2997" operator="lessThan">
      <formula>$C$4</formula>
    </cfRule>
  </conditionalFormatting>
  <conditionalFormatting sqref="O30">
    <cfRule type="cellIs" dxfId="988" priority="2998" operator="lessThan">
      <formula>$C$4</formula>
    </cfRule>
  </conditionalFormatting>
  <conditionalFormatting sqref="O31">
    <cfRule type="cellIs" dxfId="987" priority="2999" operator="lessThan">
      <formula>$C$4</formula>
    </cfRule>
  </conditionalFormatting>
  <conditionalFormatting sqref="O31">
    <cfRule type="cellIs" dxfId="986" priority="3000" operator="lessThan">
      <formula>$C$4</formula>
    </cfRule>
  </conditionalFormatting>
  <conditionalFormatting sqref="O32">
    <cfRule type="cellIs" dxfId="985" priority="3001" operator="lessThan">
      <formula>$C$4</formula>
    </cfRule>
  </conditionalFormatting>
  <conditionalFormatting sqref="O32">
    <cfRule type="cellIs" dxfId="984" priority="3002" operator="lessThan">
      <formula>$C$4</formula>
    </cfRule>
  </conditionalFormatting>
  <conditionalFormatting sqref="O33">
    <cfRule type="cellIs" dxfId="983" priority="3003" operator="lessThan">
      <formula>$C$4</formula>
    </cfRule>
  </conditionalFormatting>
  <conditionalFormatting sqref="O33">
    <cfRule type="cellIs" dxfId="982" priority="3004" operator="lessThan">
      <formula>$C$4</formula>
    </cfRule>
  </conditionalFormatting>
  <conditionalFormatting sqref="O34">
    <cfRule type="cellIs" dxfId="981" priority="3005" operator="lessThan">
      <formula>$C$4</formula>
    </cfRule>
  </conditionalFormatting>
  <conditionalFormatting sqref="O34">
    <cfRule type="cellIs" dxfId="980" priority="3006" operator="lessThan">
      <formula>$C$4</formula>
    </cfRule>
  </conditionalFormatting>
  <conditionalFormatting sqref="O35">
    <cfRule type="cellIs" dxfId="979" priority="3007" operator="lessThan">
      <formula>$C$4</formula>
    </cfRule>
  </conditionalFormatting>
  <conditionalFormatting sqref="O35">
    <cfRule type="cellIs" dxfId="978" priority="3008" operator="lessThan">
      <formula>$C$4</formula>
    </cfRule>
  </conditionalFormatting>
  <conditionalFormatting sqref="O36">
    <cfRule type="cellIs" dxfId="977" priority="3009" operator="lessThan">
      <formula>$C$4</formula>
    </cfRule>
  </conditionalFormatting>
  <conditionalFormatting sqref="O36">
    <cfRule type="cellIs" dxfId="976" priority="3010" operator="lessThan">
      <formula>$C$4</formula>
    </cfRule>
  </conditionalFormatting>
  <conditionalFormatting sqref="O37">
    <cfRule type="cellIs" dxfId="975" priority="3011" operator="lessThan">
      <formula>$C$4</formula>
    </cfRule>
  </conditionalFormatting>
  <conditionalFormatting sqref="O37">
    <cfRule type="cellIs" dxfId="974" priority="3012" operator="lessThan">
      <formula>$C$4</formula>
    </cfRule>
  </conditionalFormatting>
  <conditionalFormatting sqref="O38">
    <cfRule type="cellIs" dxfId="973" priority="3013" operator="lessThan">
      <formula>$C$4</formula>
    </cfRule>
  </conditionalFormatting>
  <conditionalFormatting sqref="O38">
    <cfRule type="cellIs" dxfId="972" priority="3014" operator="lessThan">
      <formula>$C$4</formula>
    </cfRule>
  </conditionalFormatting>
  <conditionalFormatting sqref="O39">
    <cfRule type="cellIs" dxfId="971" priority="3015" operator="lessThan">
      <formula>$C$4</formula>
    </cfRule>
  </conditionalFormatting>
  <conditionalFormatting sqref="O39">
    <cfRule type="cellIs" dxfId="970" priority="3016" operator="lessThan">
      <formula>$C$4</formula>
    </cfRule>
  </conditionalFormatting>
  <conditionalFormatting sqref="O40">
    <cfRule type="cellIs" dxfId="969" priority="3017" operator="lessThan">
      <formula>$C$4</formula>
    </cfRule>
  </conditionalFormatting>
  <conditionalFormatting sqref="O40">
    <cfRule type="cellIs" dxfId="968" priority="3018" operator="lessThan">
      <formula>$C$4</formula>
    </cfRule>
  </conditionalFormatting>
  <conditionalFormatting sqref="O41">
    <cfRule type="cellIs" dxfId="967" priority="3019" operator="lessThan">
      <formula>$C$4</formula>
    </cfRule>
  </conditionalFormatting>
  <conditionalFormatting sqref="O41">
    <cfRule type="cellIs" dxfId="966" priority="3020" operator="lessThan">
      <formula>$C$4</formula>
    </cfRule>
  </conditionalFormatting>
  <conditionalFormatting sqref="O42">
    <cfRule type="cellIs" dxfId="965" priority="3021" operator="lessThan">
      <formula>$C$4</formula>
    </cfRule>
  </conditionalFormatting>
  <conditionalFormatting sqref="O42">
    <cfRule type="cellIs" dxfId="964" priority="3022" operator="lessThan">
      <formula>$C$4</formula>
    </cfRule>
  </conditionalFormatting>
  <conditionalFormatting sqref="O43">
    <cfRule type="cellIs" dxfId="963" priority="3023" operator="lessThan">
      <formula>$C$4</formula>
    </cfRule>
  </conditionalFormatting>
  <conditionalFormatting sqref="O43">
    <cfRule type="cellIs" dxfId="962" priority="3024" operator="lessThan">
      <formula>$C$4</formula>
    </cfRule>
  </conditionalFormatting>
  <conditionalFormatting sqref="O44">
    <cfRule type="cellIs" dxfId="961" priority="3025" operator="lessThan">
      <formula>$C$4</formula>
    </cfRule>
  </conditionalFormatting>
  <conditionalFormatting sqref="O44">
    <cfRule type="cellIs" dxfId="960" priority="3026" operator="lessThan">
      <formula>$C$4</formula>
    </cfRule>
  </conditionalFormatting>
  <conditionalFormatting sqref="O45">
    <cfRule type="cellIs" dxfId="959" priority="3027" operator="lessThan">
      <formula>$C$4</formula>
    </cfRule>
  </conditionalFormatting>
  <conditionalFormatting sqref="O45">
    <cfRule type="cellIs" dxfId="958" priority="3028" operator="lessThan">
      <formula>$C$4</formula>
    </cfRule>
  </conditionalFormatting>
  <conditionalFormatting sqref="O46">
    <cfRule type="cellIs" dxfId="957" priority="3029" operator="lessThan">
      <formula>$C$4</formula>
    </cfRule>
  </conditionalFormatting>
  <conditionalFormatting sqref="O46">
    <cfRule type="cellIs" dxfId="956" priority="3030" operator="lessThan">
      <formula>$C$4</formula>
    </cfRule>
  </conditionalFormatting>
  <conditionalFormatting sqref="O47">
    <cfRule type="cellIs" dxfId="955" priority="3031" operator="lessThan">
      <formula>$C$4</formula>
    </cfRule>
  </conditionalFormatting>
  <conditionalFormatting sqref="O47">
    <cfRule type="cellIs" dxfId="954" priority="3032" operator="lessThan">
      <formula>$C$4</formula>
    </cfRule>
  </conditionalFormatting>
  <conditionalFormatting sqref="O48">
    <cfRule type="cellIs" dxfId="953" priority="3033" operator="lessThan">
      <formula>$C$4</formula>
    </cfRule>
  </conditionalFormatting>
  <conditionalFormatting sqref="O48">
    <cfRule type="cellIs" dxfId="952" priority="3034" operator="lessThan">
      <formula>$C$4</formula>
    </cfRule>
  </conditionalFormatting>
  <conditionalFormatting sqref="O49">
    <cfRule type="cellIs" dxfId="951" priority="3035" operator="lessThan">
      <formula>$C$4</formula>
    </cfRule>
  </conditionalFormatting>
  <conditionalFormatting sqref="O49">
    <cfRule type="cellIs" dxfId="950" priority="3036" operator="lessThan">
      <formula>$C$4</formula>
    </cfRule>
  </conditionalFormatting>
  <conditionalFormatting sqref="O50">
    <cfRule type="cellIs" dxfId="949" priority="3037" operator="lessThan">
      <formula>$C$4</formula>
    </cfRule>
  </conditionalFormatting>
  <conditionalFormatting sqref="O50">
    <cfRule type="cellIs" dxfId="948" priority="3038" operator="lessThan">
      <formula>$C$4</formula>
    </cfRule>
  </conditionalFormatting>
  <conditionalFormatting sqref="O51">
    <cfRule type="cellIs" dxfId="947" priority="3039" operator="lessThan">
      <formula>$C$4</formula>
    </cfRule>
  </conditionalFormatting>
  <conditionalFormatting sqref="O51">
    <cfRule type="cellIs" dxfId="946" priority="3040" operator="lessThan">
      <formula>$C$4</formula>
    </cfRule>
  </conditionalFormatting>
  <conditionalFormatting sqref="O52">
    <cfRule type="cellIs" dxfId="945" priority="3041" operator="lessThan">
      <formula>$C$4</formula>
    </cfRule>
  </conditionalFormatting>
  <conditionalFormatting sqref="O52">
    <cfRule type="cellIs" dxfId="944" priority="3042" operator="lessThan">
      <formula>$C$4</formula>
    </cfRule>
  </conditionalFormatting>
  <conditionalFormatting sqref="O53">
    <cfRule type="cellIs" dxfId="943" priority="3043" operator="lessThan">
      <formula>$C$4</formula>
    </cfRule>
  </conditionalFormatting>
  <conditionalFormatting sqref="O53">
    <cfRule type="cellIs" dxfId="942" priority="3044" operator="lessThan">
      <formula>$C$4</formula>
    </cfRule>
  </conditionalFormatting>
  <conditionalFormatting sqref="O54">
    <cfRule type="cellIs" dxfId="941" priority="3045" operator="lessThan">
      <formula>$C$4</formula>
    </cfRule>
  </conditionalFormatting>
  <conditionalFormatting sqref="O54">
    <cfRule type="cellIs" dxfId="940" priority="3046" operator="lessThan">
      <formula>$C$4</formula>
    </cfRule>
  </conditionalFormatting>
  <conditionalFormatting sqref="O55">
    <cfRule type="cellIs" dxfId="939" priority="3047" operator="lessThan">
      <formula>$C$4</formula>
    </cfRule>
  </conditionalFormatting>
  <conditionalFormatting sqref="O55">
    <cfRule type="cellIs" dxfId="938" priority="3048" operator="lessThan">
      <formula>$C$4</formula>
    </cfRule>
  </conditionalFormatting>
  <conditionalFormatting sqref="O56">
    <cfRule type="cellIs" dxfId="937" priority="3049" operator="lessThan">
      <formula>$C$4</formula>
    </cfRule>
  </conditionalFormatting>
  <conditionalFormatting sqref="O56">
    <cfRule type="cellIs" dxfId="936" priority="3050" operator="lessThan">
      <formula>$C$4</formula>
    </cfRule>
  </conditionalFormatting>
  <conditionalFormatting sqref="O57">
    <cfRule type="cellIs" dxfId="935" priority="3051" operator="lessThan">
      <formula>$C$4</formula>
    </cfRule>
  </conditionalFormatting>
  <conditionalFormatting sqref="O57">
    <cfRule type="cellIs" dxfId="934" priority="3052" operator="lessThan">
      <formula>$C$4</formula>
    </cfRule>
  </conditionalFormatting>
  <conditionalFormatting sqref="O58">
    <cfRule type="cellIs" dxfId="933" priority="3053" operator="lessThan">
      <formula>$C$4</formula>
    </cfRule>
  </conditionalFormatting>
  <conditionalFormatting sqref="O58">
    <cfRule type="cellIs" dxfId="932" priority="3054" operator="lessThan">
      <formula>$C$4</formula>
    </cfRule>
  </conditionalFormatting>
  <conditionalFormatting sqref="O59">
    <cfRule type="cellIs" dxfId="931" priority="3055" operator="lessThan">
      <formula>$C$4</formula>
    </cfRule>
  </conditionalFormatting>
  <conditionalFormatting sqref="O59">
    <cfRule type="cellIs" dxfId="930" priority="3056" operator="lessThan">
      <formula>$C$4</formula>
    </cfRule>
  </conditionalFormatting>
  <conditionalFormatting sqref="O60">
    <cfRule type="cellIs" dxfId="929" priority="3057" operator="lessThan">
      <formula>$C$4</formula>
    </cfRule>
  </conditionalFormatting>
  <conditionalFormatting sqref="O60">
    <cfRule type="cellIs" dxfId="928" priority="3058" operator="lessThan">
      <formula>$C$4</formula>
    </cfRule>
  </conditionalFormatting>
  <conditionalFormatting sqref="AZ11">
    <cfRule type="cellIs" dxfId="927" priority="3059" operator="lessThan">
      <formula>$C$4</formula>
    </cfRule>
  </conditionalFormatting>
  <conditionalFormatting sqref="AZ12">
    <cfRule type="cellIs" dxfId="926" priority="3060" operator="lessThan">
      <formula>$C$4</formula>
    </cfRule>
  </conditionalFormatting>
  <conditionalFormatting sqref="AZ13">
    <cfRule type="cellIs" dxfId="925" priority="3061" operator="lessThan">
      <formula>$C$4</formula>
    </cfRule>
  </conditionalFormatting>
  <conditionalFormatting sqref="AZ14">
    <cfRule type="cellIs" dxfId="924" priority="3062" operator="lessThan">
      <formula>$C$4</formula>
    </cfRule>
  </conditionalFormatting>
  <conditionalFormatting sqref="AZ15">
    <cfRule type="cellIs" dxfId="923" priority="3063" operator="lessThan">
      <formula>$C$4</formula>
    </cfRule>
  </conditionalFormatting>
  <conditionalFormatting sqref="AZ16">
    <cfRule type="cellIs" dxfId="922" priority="3064" operator="lessThan">
      <formula>$C$4</formula>
    </cfRule>
  </conditionalFormatting>
  <conditionalFormatting sqref="AZ17">
    <cfRule type="cellIs" dxfId="921" priority="3065" operator="lessThan">
      <formula>$C$4</formula>
    </cfRule>
  </conditionalFormatting>
  <conditionalFormatting sqref="AZ18">
    <cfRule type="cellIs" dxfId="920" priority="3066" operator="lessThan">
      <formula>$C$4</formula>
    </cfRule>
  </conditionalFormatting>
  <conditionalFormatting sqref="AZ19">
    <cfRule type="cellIs" dxfId="919" priority="3067" operator="lessThan">
      <formula>$C$4</formula>
    </cfRule>
  </conditionalFormatting>
  <conditionalFormatting sqref="AZ20">
    <cfRule type="cellIs" dxfId="918" priority="3068" operator="lessThan">
      <formula>$C$4</formula>
    </cfRule>
  </conditionalFormatting>
  <conditionalFormatting sqref="AZ21">
    <cfRule type="cellIs" dxfId="917" priority="3069" operator="lessThan">
      <formula>$C$4</formula>
    </cfRule>
  </conditionalFormatting>
  <conditionalFormatting sqref="AZ22">
    <cfRule type="cellIs" dxfId="916" priority="3070" operator="lessThan">
      <formula>$C$4</formula>
    </cfRule>
  </conditionalFormatting>
  <conditionalFormatting sqref="AZ23">
    <cfRule type="cellIs" dxfId="915" priority="3071" operator="lessThan">
      <formula>$C$4</formula>
    </cfRule>
  </conditionalFormatting>
  <conditionalFormatting sqref="AZ24">
    <cfRule type="cellIs" dxfId="914" priority="3072" operator="lessThan">
      <formula>$C$4</formula>
    </cfRule>
  </conditionalFormatting>
  <conditionalFormatting sqref="AZ25">
    <cfRule type="cellIs" dxfId="913" priority="3073" operator="lessThan">
      <formula>$C$4</formula>
    </cfRule>
  </conditionalFormatting>
  <conditionalFormatting sqref="AZ26">
    <cfRule type="cellIs" dxfId="912" priority="3074" operator="lessThan">
      <formula>$C$4</formula>
    </cfRule>
  </conditionalFormatting>
  <conditionalFormatting sqref="AZ27">
    <cfRule type="cellIs" dxfId="911" priority="3075" operator="lessThan">
      <formula>$C$4</formula>
    </cfRule>
  </conditionalFormatting>
  <conditionalFormatting sqref="AZ28">
    <cfRule type="cellIs" dxfId="910" priority="3076" operator="lessThan">
      <formula>$C$4</formula>
    </cfRule>
  </conditionalFormatting>
  <conditionalFormatting sqref="AZ29">
    <cfRule type="cellIs" dxfId="909" priority="3077" operator="lessThan">
      <formula>$C$4</formula>
    </cfRule>
  </conditionalFormatting>
  <conditionalFormatting sqref="AZ30">
    <cfRule type="cellIs" dxfId="908" priority="3078" operator="lessThan">
      <formula>$C$4</formula>
    </cfRule>
  </conditionalFormatting>
  <conditionalFormatting sqref="AZ31">
    <cfRule type="cellIs" dxfId="907" priority="3079" operator="lessThan">
      <formula>$C$4</formula>
    </cfRule>
  </conditionalFormatting>
  <conditionalFormatting sqref="AZ32">
    <cfRule type="cellIs" dxfId="906" priority="3080" operator="lessThan">
      <formula>$C$4</formula>
    </cfRule>
  </conditionalFormatting>
  <conditionalFormatting sqref="AZ33">
    <cfRule type="cellIs" dxfId="905" priority="3081" operator="lessThan">
      <formula>$C$4</formula>
    </cfRule>
  </conditionalFormatting>
  <conditionalFormatting sqref="AZ34">
    <cfRule type="cellIs" dxfId="904" priority="3082" operator="lessThan">
      <formula>$C$4</formula>
    </cfRule>
  </conditionalFormatting>
  <conditionalFormatting sqref="AZ35">
    <cfRule type="cellIs" dxfId="903" priority="3083" operator="lessThan">
      <formula>$C$4</formula>
    </cfRule>
  </conditionalFormatting>
  <conditionalFormatting sqref="AZ36">
    <cfRule type="cellIs" dxfId="902" priority="3084" operator="lessThan">
      <formula>$C$4</formula>
    </cfRule>
  </conditionalFormatting>
  <conditionalFormatting sqref="AZ37">
    <cfRule type="cellIs" dxfId="901" priority="3085" operator="lessThan">
      <formula>$C$4</formula>
    </cfRule>
  </conditionalFormatting>
  <conditionalFormatting sqref="AZ38">
    <cfRule type="cellIs" dxfId="900" priority="3086" operator="lessThan">
      <formula>$C$4</formula>
    </cfRule>
  </conditionalFormatting>
  <conditionalFormatting sqref="AZ39">
    <cfRule type="cellIs" dxfId="899" priority="3087" operator="lessThan">
      <formula>$C$4</formula>
    </cfRule>
  </conditionalFormatting>
  <conditionalFormatting sqref="AZ40">
    <cfRule type="cellIs" dxfId="898" priority="3088" operator="lessThan">
      <formula>$C$4</formula>
    </cfRule>
  </conditionalFormatting>
  <conditionalFormatting sqref="AZ41">
    <cfRule type="cellIs" dxfId="897" priority="3089" operator="lessThan">
      <formula>$C$4</formula>
    </cfRule>
  </conditionalFormatting>
  <conditionalFormatting sqref="AZ42">
    <cfRule type="cellIs" dxfId="896" priority="3090" operator="lessThan">
      <formula>$C$4</formula>
    </cfRule>
  </conditionalFormatting>
  <conditionalFormatting sqref="AZ43">
    <cfRule type="cellIs" dxfId="895" priority="3091" operator="lessThan">
      <formula>$C$4</formula>
    </cfRule>
  </conditionalFormatting>
  <conditionalFormatting sqref="AZ44">
    <cfRule type="cellIs" dxfId="894" priority="3092" operator="lessThan">
      <formula>$C$4</formula>
    </cfRule>
  </conditionalFormatting>
  <conditionalFormatting sqref="AZ45">
    <cfRule type="cellIs" dxfId="893" priority="3093" operator="lessThan">
      <formula>$C$4</formula>
    </cfRule>
  </conditionalFormatting>
  <conditionalFormatting sqref="AZ46">
    <cfRule type="cellIs" dxfId="892" priority="3094" operator="lessThan">
      <formula>$C$4</formula>
    </cfRule>
  </conditionalFormatting>
  <conditionalFormatting sqref="AZ47">
    <cfRule type="cellIs" dxfId="891" priority="3095" operator="lessThan">
      <formula>$C$4</formula>
    </cfRule>
  </conditionalFormatting>
  <conditionalFormatting sqref="AZ48">
    <cfRule type="cellIs" dxfId="890" priority="3096" operator="lessThan">
      <formula>$C$4</formula>
    </cfRule>
  </conditionalFormatting>
  <conditionalFormatting sqref="AZ49">
    <cfRule type="cellIs" dxfId="889" priority="3097" operator="lessThan">
      <formula>$C$4</formula>
    </cfRule>
  </conditionalFormatting>
  <conditionalFormatting sqref="AZ50">
    <cfRule type="cellIs" dxfId="888" priority="3098" operator="lessThan">
      <formula>$C$4</formula>
    </cfRule>
  </conditionalFormatting>
  <conditionalFormatting sqref="AZ51">
    <cfRule type="cellIs" dxfId="887" priority="3099" operator="lessThan">
      <formula>$C$4</formula>
    </cfRule>
  </conditionalFormatting>
  <conditionalFormatting sqref="AZ52">
    <cfRule type="cellIs" dxfId="886" priority="3100" operator="lessThan">
      <formula>$C$4</formula>
    </cfRule>
  </conditionalFormatting>
  <conditionalFormatting sqref="AZ53">
    <cfRule type="cellIs" dxfId="885" priority="3101" operator="lessThan">
      <formula>$C$4</formula>
    </cfRule>
  </conditionalFormatting>
  <conditionalFormatting sqref="AZ54">
    <cfRule type="cellIs" dxfId="884" priority="3102" operator="lessThan">
      <formula>$C$4</formula>
    </cfRule>
  </conditionalFormatting>
  <conditionalFormatting sqref="AZ55">
    <cfRule type="cellIs" dxfId="883" priority="3103" operator="lessThan">
      <formula>$C$4</formula>
    </cfRule>
  </conditionalFormatting>
  <conditionalFormatting sqref="AZ56">
    <cfRule type="cellIs" dxfId="882" priority="3104" operator="lessThan">
      <formula>$C$4</formula>
    </cfRule>
  </conditionalFormatting>
  <conditionalFormatting sqref="AZ57">
    <cfRule type="cellIs" dxfId="881" priority="3105" operator="lessThan">
      <formula>$C$4</formula>
    </cfRule>
  </conditionalFormatting>
  <conditionalFormatting sqref="AZ58">
    <cfRule type="cellIs" dxfId="880" priority="3106" operator="lessThan">
      <formula>$C$4</formula>
    </cfRule>
  </conditionalFormatting>
  <conditionalFormatting sqref="AZ59">
    <cfRule type="cellIs" dxfId="879" priority="3107" operator="lessThan">
      <formula>$C$4</formula>
    </cfRule>
  </conditionalFormatting>
  <conditionalFormatting sqref="AZ60">
    <cfRule type="cellIs" dxfId="878" priority="3108" operator="lessThan">
      <formula>$C$4</formula>
    </cfRule>
  </conditionalFormatting>
  <conditionalFormatting sqref="BA11">
    <cfRule type="cellIs" dxfId="877" priority="3109" operator="lessThan">
      <formula>$C$4</formula>
    </cfRule>
  </conditionalFormatting>
  <conditionalFormatting sqref="BA12">
    <cfRule type="cellIs" dxfId="876" priority="3110" operator="lessThan">
      <formula>$C$4</formula>
    </cfRule>
  </conditionalFormatting>
  <conditionalFormatting sqref="BA13">
    <cfRule type="cellIs" dxfId="875" priority="3111" operator="lessThan">
      <formula>$C$4</formula>
    </cfRule>
  </conditionalFormatting>
  <conditionalFormatting sqref="BA14">
    <cfRule type="cellIs" dxfId="874" priority="3112" operator="lessThan">
      <formula>$C$4</formula>
    </cfRule>
  </conditionalFormatting>
  <conditionalFormatting sqref="BA15">
    <cfRule type="cellIs" dxfId="873" priority="3113" operator="lessThan">
      <formula>$C$4</formula>
    </cfRule>
  </conditionalFormatting>
  <conditionalFormatting sqref="BA16">
    <cfRule type="cellIs" dxfId="872" priority="3114" operator="lessThan">
      <formula>$C$4</formula>
    </cfRule>
  </conditionalFormatting>
  <conditionalFormatting sqref="BA17">
    <cfRule type="cellIs" dxfId="871" priority="3115" operator="lessThan">
      <formula>$C$4</formula>
    </cfRule>
  </conditionalFormatting>
  <conditionalFormatting sqref="BA18">
    <cfRule type="cellIs" dxfId="870" priority="3116" operator="lessThan">
      <formula>$C$4</formula>
    </cfRule>
  </conditionalFormatting>
  <conditionalFormatting sqref="BA19">
    <cfRule type="cellIs" dxfId="869" priority="3117" operator="lessThan">
      <formula>$C$4</formula>
    </cfRule>
  </conditionalFormatting>
  <conditionalFormatting sqref="BA20">
    <cfRule type="cellIs" dxfId="868" priority="3118" operator="lessThan">
      <formula>$C$4</formula>
    </cfRule>
  </conditionalFormatting>
  <conditionalFormatting sqref="BA21">
    <cfRule type="cellIs" dxfId="867" priority="3119" operator="lessThan">
      <formula>$C$4</formula>
    </cfRule>
  </conditionalFormatting>
  <conditionalFormatting sqref="BA22">
    <cfRule type="cellIs" dxfId="866" priority="3120" operator="lessThan">
      <formula>$C$4</formula>
    </cfRule>
  </conditionalFormatting>
  <conditionalFormatting sqref="BA23">
    <cfRule type="cellIs" dxfId="865" priority="3121" operator="lessThan">
      <formula>$C$4</formula>
    </cfRule>
  </conditionalFormatting>
  <conditionalFormatting sqref="BA24">
    <cfRule type="cellIs" dxfId="864" priority="3122" operator="lessThan">
      <formula>$C$4</formula>
    </cfRule>
  </conditionalFormatting>
  <conditionalFormatting sqref="BA25">
    <cfRule type="cellIs" dxfId="863" priority="3123" operator="lessThan">
      <formula>$C$4</formula>
    </cfRule>
  </conditionalFormatting>
  <conditionalFormatting sqref="BA26">
    <cfRule type="cellIs" dxfId="862" priority="3124" operator="lessThan">
      <formula>$C$4</formula>
    </cfRule>
  </conditionalFormatting>
  <conditionalFormatting sqref="BA27">
    <cfRule type="cellIs" dxfId="861" priority="3125" operator="lessThan">
      <formula>$C$4</formula>
    </cfRule>
  </conditionalFormatting>
  <conditionalFormatting sqref="BA28">
    <cfRule type="cellIs" dxfId="860" priority="3126" operator="lessThan">
      <formula>$C$4</formula>
    </cfRule>
  </conditionalFormatting>
  <conditionalFormatting sqref="BA29">
    <cfRule type="cellIs" dxfId="859" priority="3127" operator="lessThan">
      <formula>$C$4</formula>
    </cfRule>
  </conditionalFormatting>
  <conditionalFormatting sqref="BA30">
    <cfRule type="cellIs" dxfId="858" priority="3128" operator="lessThan">
      <formula>$C$4</formula>
    </cfRule>
  </conditionalFormatting>
  <conditionalFormatting sqref="BA31">
    <cfRule type="cellIs" dxfId="857" priority="3129" operator="lessThan">
      <formula>$C$4</formula>
    </cfRule>
  </conditionalFormatting>
  <conditionalFormatting sqref="BA32">
    <cfRule type="cellIs" dxfId="856" priority="3130" operator="lessThan">
      <formula>$C$4</formula>
    </cfRule>
  </conditionalFormatting>
  <conditionalFormatting sqref="BA33">
    <cfRule type="cellIs" dxfId="855" priority="3131" operator="lessThan">
      <formula>$C$4</formula>
    </cfRule>
  </conditionalFormatting>
  <conditionalFormatting sqref="BA34">
    <cfRule type="cellIs" dxfId="854" priority="3132" operator="lessThan">
      <formula>$C$4</formula>
    </cfRule>
  </conditionalFormatting>
  <conditionalFormatting sqref="BA35">
    <cfRule type="cellIs" dxfId="853" priority="3133" operator="lessThan">
      <formula>$C$4</formula>
    </cfRule>
  </conditionalFormatting>
  <conditionalFormatting sqref="BA36">
    <cfRule type="cellIs" dxfId="852" priority="3134" operator="lessThan">
      <formula>$C$4</formula>
    </cfRule>
  </conditionalFormatting>
  <conditionalFormatting sqref="BA37">
    <cfRule type="cellIs" dxfId="851" priority="3135" operator="lessThan">
      <formula>$C$4</formula>
    </cfRule>
  </conditionalFormatting>
  <conditionalFormatting sqref="BA38">
    <cfRule type="cellIs" dxfId="850" priority="3136" operator="lessThan">
      <formula>$C$4</formula>
    </cfRule>
  </conditionalFormatting>
  <conditionalFormatting sqref="BA39">
    <cfRule type="cellIs" dxfId="849" priority="3137" operator="lessThan">
      <formula>$C$4</formula>
    </cfRule>
  </conditionalFormatting>
  <conditionalFormatting sqref="BA40">
    <cfRule type="cellIs" dxfId="848" priority="3138" operator="lessThan">
      <formula>$C$4</formula>
    </cfRule>
  </conditionalFormatting>
  <conditionalFormatting sqref="BA41">
    <cfRule type="cellIs" dxfId="847" priority="3139" operator="lessThan">
      <formula>$C$4</formula>
    </cfRule>
  </conditionalFormatting>
  <conditionalFormatting sqref="BA42">
    <cfRule type="cellIs" dxfId="846" priority="3140" operator="lessThan">
      <formula>$C$4</formula>
    </cfRule>
  </conditionalFormatting>
  <conditionalFormatting sqref="BA43">
    <cfRule type="cellIs" dxfId="845" priority="3141" operator="lessThan">
      <formula>$C$4</formula>
    </cfRule>
  </conditionalFormatting>
  <conditionalFormatting sqref="BA44">
    <cfRule type="cellIs" dxfId="844" priority="3142" operator="lessThan">
      <formula>$C$4</formula>
    </cfRule>
  </conditionalFormatting>
  <conditionalFormatting sqref="BA45">
    <cfRule type="cellIs" dxfId="843" priority="3143" operator="lessThan">
      <formula>$C$4</formula>
    </cfRule>
  </conditionalFormatting>
  <conditionalFormatting sqref="BA46">
    <cfRule type="cellIs" dxfId="842" priority="3144" operator="lessThan">
      <formula>$C$4</formula>
    </cfRule>
  </conditionalFormatting>
  <conditionalFormatting sqref="BA47">
    <cfRule type="cellIs" dxfId="841" priority="3145" operator="lessThan">
      <formula>$C$4</formula>
    </cfRule>
  </conditionalFormatting>
  <conditionalFormatting sqref="BA48">
    <cfRule type="cellIs" dxfId="840" priority="3146" operator="lessThan">
      <formula>$C$4</formula>
    </cfRule>
  </conditionalFormatting>
  <conditionalFormatting sqref="BA49">
    <cfRule type="cellIs" dxfId="839" priority="3147" operator="lessThan">
      <formula>$C$4</formula>
    </cfRule>
  </conditionalFormatting>
  <conditionalFormatting sqref="BA50">
    <cfRule type="cellIs" dxfId="838" priority="3148" operator="lessThan">
      <formula>$C$4</formula>
    </cfRule>
  </conditionalFormatting>
  <conditionalFormatting sqref="BA51">
    <cfRule type="cellIs" dxfId="837" priority="3149" operator="lessThan">
      <formula>$C$4</formula>
    </cfRule>
  </conditionalFormatting>
  <conditionalFormatting sqref="BA52">
    <cfRule type="cellIs" dxfId="836" priority="3150" operator="lessThan">
      <formula>$C$4</formula>
    </cfRule>
  </conditionalFormatting>
  <conditionalFormatting sqref="BA53">
    <cfRule type="cellIs" dxfId="835" priority="3151" operator="lessThan">
      <formula>$C$4</formula>
    </cfRule>
  </conditionalFormatting>
  <conditionalFormatting sqref="BA54">
    <cfRule type="cellIs" dxfId="834" priority="3152" operator="lessThan">
      <formula>$C$4</formula>
    </cfRule>
  </conditionalFormatting>
  <conditionalFormatting sqref="BA55">
    <cfRule type="cellIs" dxfId="833" priority="3153" operator="lessThan">
      <formula>$C$4</formula>
    </cfRule>
  </conditionalFormatting>
  <conditionalFormatting sqref="BA56">
    <cfRule type="cellIs" dxfId="832" priority="3154" operator="lessThan">
      <formula>$C$4</formula>
    </cfRule>
  </conditionalFormatting>
  <conditionalFormatting sqref="BA57">
    <cfRule type="cellIs" dxfId="831" priority="3155" operator="lessThan">
      <formula>$C$4</formula>
    </cfRule>
  </conditionalFormatting>
  <conditionalFormatting sqref="BA58">
    <cfRule type="cellIs" dxfId="830" priority="3156" operator="lessThan">
      <formula>$C$4</formula>
    </cfRule>
  </conditionalFormatting>
  <conditionalFormatting sqref="BA59">
    <cfRule type="cellIs" dxfId="829" priority="3157" operator="lessThan">
      <formula>$C$4</formula>
    </cfRule>
  </conditionalFormatting>
  <conditionalFormatting sqref="BA60">
    <cfRule type="cellIs" dxfId="828" priority="3158" operator="lessThan">
      <formula>$C$4</formula>
    </cfRule>
  </conditionalFormatting>
  <conditionalFormatting sqref="BB11">
    <cfRule type="cellIs" dxfId="827" priority="3159" operator="lessThan">
      <formula>$C$4</formula>
    </cfRule>
  </conditionalFormatting>
  <conditionalFormatting sqref="BB12">
    <cfRule type="cellIs" dxfId="826" priority="3160" operator="lessThan">
      <formula>$C$4</formula>
    </cfRule>
  </conditionalFormatting>
  <conditionalFormatting sqref="BB13">
    <cfRule type="cellIs" dxfId="825" priority="3161" operator="lessThan">
      <formula>$C$4</formula>
    </cfRule>
  </conditionalFormatting>
  <conditionalFormatting sqref="BB14">
    <cfRule type="cellIs" dxfId="824" priority="3162" operator="lessThan">
      <formula>$C$4</formula>
    </cfRule>
  </conditionalFormatting>
  <conditionalFormatting sqref="BB15">
    <cfRule type="cellIs" dxfId="823" priority="3163" operator="lessThan">
      <formula>$C$4</formula>
    </cfRule>
  </conditionalFormatting>
  <conditionalFormatting sqref="BB16">
    <cfRule type="cellIs" dxfId="822" priority="3164" operator="lessThan">
      <formula>$C$4</formula>
    </cfRule>
  </conditionalFormatting>
  <conditionalFormatting sqref="BB17">
    <cfRule type="cellIs" dxfId="821" priority="3165" operator="lessThan">
      <formula>$C$4</formula>
    </cfRule>
  </conditionalFormatting>
  <conditionalFormatting sqref="BB18">
    <cfRule type="cellIs" dxfId="820" priority="3166" operator="lessThan">
      <formula>$C$4</formula>
    </cfRule>
  </conditionalFormatting>
  <conditionalFormatting sqref="BB19">
    <cfRule type="cellIs" dxfId="819" priority="3167" operator="lessThan">
      <formula>$C$4</formula>
    </cfRule>
  </conditionalFormatting>
  <conditionalFormatting sqref="BB20">
    <cfRule type="cellIs" dxfId="818" priority="3168" operator="lessThan">
      <formula>$C$4</formula>
    </cfRule>
  </conditionalFormatting>
  <conditionalFormatting sqref="BB21">
    <cfRule type="cellIs" dxfId="817" priority="3169" operator="lessThan">
      <formula>$C$4</formula>
    </cfRule>
  </conditionalFormatting>
  <conditionalFormatting sqref="BB22">
    <cfRule type="cellIs" dxfId="816" priority="3170" operator="lessThan">
      <formula>$C$4</formula>
    </cfRule>
  </conditionalFormatting>
  <conditionalFormatting sqref="BB23">
    <cfRule type="cellIs" dxfId="815" priority="3171" operator="lessThan">
      <formula>$C$4</formula>
    </cfRule>
  </conditionalFormatting>
  <conditionalFormatting sqref="BB24">
    <cfRule type="cellIs" dxfId="814" priority="3172" operator="lessThan">
      <formula>$C$4</formula>
    </cfRule>
  </conditionalFormatting>
  <conditionalFormatting sqref="BB25">
    <cfRule type="cellIs" dxfId="813" priority="3173" operator="lessThan">
      <formula>$C$4</formula>
    </cfRule>
  </conditionalFormatting>
  <conditionalFormatting sqref="BB26">
    <cfRule type="cellIs" dxfId="812" priority="3174" operator="lessThan">
      <formula>$C$4</formula>
    </cfRule>
  </conditionalFormatting>
  <conditionalFormatting sqref="BB27">
    <cfRule type="cellIs" dxfId="811" priority="3175" operator="lessThan">
      <formula>$C$4</formula>
    </cfRule>
  </conditionalFormatting>
  <conditionalFormatting sqref="BB28">
    <cfRule type="cellIs" dxfId="810" priority="3176" operator="lessThan">
      <formula>$C$4</formula>
    </cfRule>
  </conditionalFormatting>
  <conditionalFormatting sqref="BB29">
    <cfRule type="cellIs" dxfId="809" priority="3177" operator="lessThan">
      <formula>$C$4</formula>
    </cfRule>
  </conditionalFormatting>
  <conditionalFormatting sqref="BB30">
    <cfRule type="cellIs" dxfId="808" priority="3178" operator="lessThan">
      <formula>$C$4</formula>
    </cfRule>
  </conditionalFormatting>
  <conditionalFormatting sqref="BB31">
    <cfRule type="cellIs" dxfId="807" priority="3179" operator="lessThan">
      <formula>$C$4</formula>
    </cfRule>
  </conditionalFormatting>
  <conditionalFormatting sqref="BB32">
    <cfRule type="cellIs" dxfId="806" priority="3180" operator="lessThan">
      <formula>$C$4</formula>
    </cfRule>
  </conditionalFormatting>
  <conditionalFormatting sqref="BB33">
    <cfRule type="cellIs" dxfId="805" priority="3181" operator="lessThan">
      <formula>$C$4</formula>
    </cfRule>
  </conditionalFormatting>
  <conditionalFormatting sqref="BB34">
    <cfRule type="cellIs" dxfId="804" priority="3182" operator="lessThan">
      <formula>$C$4</formula>
    </cfRule>
  </conditionalFormatting>
  <conditionalFormatting sqref="BB35">
    <cfRule type="cellIs" dxfId="803" priority="3183" operator="lessThan">
      <formula>$C$4</formula>
    </cfRule>
  </conditionalFormatting>
  <conditionalFormatting sqref="BB36">
    <cfRule type="cellIs" dxfId="802" priority="3184" operator="lessThan">
      <formula>$C$4</formula>
    </cfRule>
  </conditionalFormatting>
  <conditionalFormatting sqref="BB37">
    <cfRule type="cellIs" dxfId="801" priority="3185" operator="lessThan">
      <formula>$C$4</formula>
    </cfRule>
  </conditionalFormatting>
  <conditionalFormatting sqref="BB38">
    <cfRule type="cellIs" dxfId="800" priority="3186" operator="lessThan">
      <formula>$C$4</formula>
    </cfRule>
  </conditionalFormatting>
  <conditionalFormatting sqref="BB39">
    <cfRule type="cellIs" dxfId="799" priority="3187" operator="lessThan">
      <formula>$C$4</formula>
    </cfRule>
  </conditionalFormatting>
  <conditionalFormatting sqref="BB40">
    <cfRule type="cellIs" dxfId="798" priority="3188" operator="lessThan">
      <formula>$C$4</formula>
    </cfRule>
  </conditionalFormatting>
  <conditionalFormatting sqref="BB41">
    <cfRule type="cellIs" dxfId="797" priority="3189" operator="lessThan">
      <formula>$C$4</formula>
    </cfRule>
  </conditionalFormatting>
  <conditionalFormatting sqref="BB42">
    <cfRule type="cellIs" dxfId="796" priority="3190" operator="lessThan">
      <formula>$C$4</formula>
    </cfRule>
  </conditionalFormatting>
  <conditionalFormatting sqref="BB43">
    <cfRule type="cellIs" dxfId="795" priority="3191" operator="lessThan">
      <formula>$C$4</formula>
    </cfRule>
  </conditionalFormatting>
  <conditionalFormatting sqref="BB44">
    <cfRule type="cellIs" dxfId="794" priority="3192" operator="lessThan">
      <formula>$C$4</formula>
    </cfRule>
  </conditionalFormatting>
  <conditionalFormatting sqref="BB45">
    <cfRule type="cellIs" dxfId="793" priority="3193" operator="lessThan">
      <formula>$C$4</formula>
    </cfRule>
  </conditionalFormatting>
  <conditionalFormatting sqref="BB46">
    <cfRule type="cellIs" dxfId="792" priority="3194" operator="lessThan">
      <formula>$C$4</formula>
    </cfRule>
  </conditionalFormatting>
  <conditionalFormatting sqref="BB47">
    <cfRule type="cellIs" dxfId="791" priority="3195" operator="lessThan">
      <formula>$C$4</formula>
    </cfRule>
  </conditionalFormatting>
  <conditionalFormatting sqref="BB48">
    <cfRule type="cellIs" dxfId="790" priority="3196" operator="lessThan">
      <formula>$C$4</formula>
    </cfRule>
  </conditionalFormatting>
  <conditionalFormatting sqref="BB49">
    <cfRule type="cellIs" dxfId="789" priority="3197" operator="lessThan">
      <formula>$C$4</formula>
    </cfRule>
  </conditionalFormatting>
  <conditionalFormatting sqref="BB50">
    <cfRule type="cellIs" dxfId="788" priority="3198" operator="lessThan">
      <formula>$C$4</formula>
    </cfRule>
  </conditionalFormatting>
  <conditionalFormatting sqref="BB51">
    <cfRule type="cellIs" dxfId="787" priority="3199" operator="lessThan">
      <formula>$C$4</formula>
    </cfRule>
  </conditionalFormatting>
  <conditionalFormatting sqref="BB52">
    <cfRule type="cellIs" dxfId="786" priority="3200" operator="lessThan">
      <formula>$C$4</formula>
    </cfRule>
  </conditionalFormatting>
  <conditionalFormatting sqref="BB53">
    <cfRule type="cellIs" dxfId="785" priority="3201" operator="lessThan">
      <formula>$C$4</formula>
    </cfRule>
  </conditionalFormatting>
  <conditionalFormatting sqref="BB54">
    <cfRule type="cellIs" dxfId="784" priority="3202" operator="lessThan">
      <formula>$C$4</formula>
    </cfRule>
  </conditionalFormatting>
  <conditionalFormatting sqref="BB55">
    <cfRule type="cellIs" dxfId="783" priority="3203" operator="lessThan">
      <formula>$C$4</formula>
    </cfRule>
  </conditionalFormatting>
  <conditionalFormatting sqref="BB56">
    <cfRule type="cellIs" dxfId="782" priority="3204" operator="lessThan">
      <formula>$C$4</formula>
    </cfRule>
  </conditionalFormatting>
  <conditionalFormatting sqref="BB57">
    <cfRule type="cellIs" dxfId="781" priority="3205" operator="lessThan">
      <formula>$C$4</formula>
    </cfRule>
  </conditionalFormatting>
  <conditionalFormatting sqref="BB58">
    <cfRule type="cellIs" dxfId="780" priority="3206" operator="lessThan">
      <formula>$C$4</formula>
    </cfRule>
  </conditionalFormatting>
  <conditionalFormatting sqref="BB59">
    <cfRule type="cellIs" dxfId="779" priority="3207" operator="lessThan">
      <formula>$C$4</formula>
    </cfRule>
  </conditionalFormatting>
  <conditionalFormatting sqref="BB60">
    <cfRule type="cellIs" dxfId="778" priority="3208" operator="lessThan">
      <formula>$C$4</formula>
    </cfRule>
  </conditionalFormatting>
  <conditionalFormatting sqref="BC11">
    <cfRule type="cellIs" dxfId="777" priority="3209" operator="lessThan">
      <formula>$C$4</formula>
    </cfRule>
  </conditionalFormatting>
  <conditionalFormatting sqref="BC12">
    <cfRule type="cellIs" dxfId="776" priority="3210" operator="lessThan">
      <formula>$C$4</formula>
    </cfRule>
  </conditionalFormatting>
  <conditionalFormatting sqref="BC13">
    <cfRule type="cellIs" dxfId="775" priority="3211" operator="lessThan">
      <formula>$C$4</formula>
    </cfRule>
  </conditionalFormatting>
  <conditionalFormatting sqref="BC14">
    <cfRule type="cellIs" dxfId="774" priority="3212" operator="lessThan">
      <formula>$C$4</formula>
    </cfRule>
  </conditionalFormatting>
  <conditionalFormatting sqref="BC15">
    <cfRule type="cellIs" dxfId="773" priority="3213" operator="lessThan">
      <formula>$C$4</formula>
    </cfRule>
  </conditionalFormatting>
  <conditionalFormatting sqref="BC16">
    <cfRule type="cellIs" dxfId="772" priority="3214" operator="lessThan">
      <formula>$C$4</formula>
    </cfRule>
  </conditionalFormatting>
  <conditionalFormatting sqref="BC17">
    <cfRule type="cellIs" dxfId="771" priority="3215" operator="lessThan">
      <formula>$C$4</formula>
    </cfRule>
  </conditionalFormatting>
  <conditionalFormatting sqref="BC18">
    <cfRule type="cellIs" dxfId="770" priority="3216" operator="lessThan">
      <formula>$C$4</formula>
    </cfRule>
  </conditionalFormatting>
  <conditionalFormatting sqref="BC19">
    <cfRule type="cellIs" dxfId="769" priority="3217" operator="lessThan">
      <formula>$C$4</formula>
    </cfRule>
  </conditionalFormatting>
  <conditionalFormatting sqref="BC20">
    <cfRule type="cellIs" dxfId="768" priority="3218" operator="lessThan">
      <formula>$C$4</formula>
    </cfRule>
  </conditionalFormatting>
  <conditionalFormatting sqref="BC21">
    <cfRule type="cellIs" dxfId="767" priority="3219" operator="lessThan">
      <formula>$C$4</formula>
    </cfRule>
  </conditionalFormatting>
  <conditionalFormatting sqref="BC22">
    <cfRule type="cellIs" dxfId="766" priority="3220" operator="lessThan">
      <formula>$C$4</formula>
    </cfRule>
  </conditionalFormatting>
  <conditionalFormatting sqref="BC23">
    <cfRule type="cellIs" dxfId="765" priority="3221" operator="lessThan">
      <formula>$C$4</formula>
    </cfRule>
  </conditionalFormatting>
  <conditionalFormatting sqref="BC24">
    <cfRule type="cellIs" dxfId="764" priority="3222" operator="lessThan">
      <formula>$C$4</formula>
    </cfRule>
  </conditionalFormatting>
  <conditionalFormatting sqref="BC25">
    <cfRule type="cellIs" dxfId="763" priority="3223" operator="lessThan">
      <formula>$C$4</formula>
    </cfRule>
  </conditionalFormatting>
  <conditionalFormatting sqref="BC26">
    <cfRule type="cellIs" dxfId="762" priority="3224" operator="lessThan">
      <formula>$C$4</formula>
    </cfRule>
  </conditionalFormatting>
  <conditionalFormatting sqref="BC27">
    <cfRule type="cellIs" dxfId="761" priority="3225" operator="lessThan">
      <formula>$C$4</formula>
    </cfRule>
  </conditionalFormatting>
  <conditionalFormatting sqref="BC28">
    <cfRule type="cellIs" dxfId="760" priority="3226" operator="lessThan">
      <formula>$C$4</formula>
    </cfRule>
  </conditionalFormatting>
  <conditionalFormatting sqref="BC29">
    <cfRule type="cellIs" dxfId="759" priority="3227" operator="lessThan">
      <formula>$C$4</formula>
    </cfRule>
  </conditionalFormatting>
  <conditionalFormatting sqref="BC30">
    <cfRule type="cellIs" dxfId="758" priority="3228" operator="lessThan">
      <formula>$C$4</formula>
    </cfRule>
  </conditionalFormatting>
  <conditionalFormatting sqref="BC31">
    <cfRule type="cellIs" dxfId="757" priority="3229" operator="lessThan">
      <formula>$C$4</formula>
    </cfRule>
  </conditionalFormatting>
  <conditionalFormatting sqref="BC32">
    <cfRule type="cellIs" dxfId="756" priority="3230" operator="lessThan">
      <formula>$C$4</formula>
    </cfRule>
  </conditionalFormatting>
  <conditionalFormatting sqref="BC33">
    <cfRule type="cellIs" dxfId="755" priority="3231" operator="lessThan">
      <formula>$C$4</formula>
    </cfRule>
  </conditionalFormatting>
  <conditionalFormatting sqref="BC34">
    <cfRule type="cellIs" dxfId="754" priority="3232" operator="lessThan">
      <formula>$C$4</formula>
    </cfRule>
  </conditionalFormatting>
  <conditionalFormatting sqref="BC35">
    <cfRule type="cellIs" dxfId="753" priority="3233" operator="lessThan">
      <formula>$C$4</formula>
    </cfRule>
  </conditionalFormatting>
  <conditionalFormatting sqref="BC36">
    <cfRule type="cellIs" dxfId="752" priority="3234" operator="lessThan">
      <formula>$C$4</formula>
    </cfRule>
  </conditionalFormatting>
  <conditionalFormatting sqref="BC37">
    <cfRule type="cellIs" dxfId="751" priority="3235" operator="lessThan">
      <formula>$C$4</formula>
    </cfRule>
  </conditionalFormatting>
  <conditionalFormatting sqref="BC38">
    <cfRule type="cellIs" dxfId="750" priority="3236" operator="lessThan">
      <formula>$C$4</formula>
    </cfRule>
  </conditionalFormatting>
  <conditionalFormatting sqref="BC39">
    <cfRule type="cellIs" dxfId="749" priority="3237" operator="lessThan">
      <formula>$C$4</formula>
    </cfRule>
  </conditionalFormatting>
  <conditionalFormatting sqref="BC40">
    <cfRule type="cellIs" dxfId="748" priority="3238" operator="lessThan">
      <formula>$C$4</formula>
    </cfRule>
  </conditionalFormatting>
  <conditionalFormatting sqref="BC41">
    <cfRule type="cellIs" dxfId="747" priority="3239" operator="lessThan">
      <formula>$C$4</formula>
    </cfRule>
  </conditionalFormatting>
  <conditionalFormatting sqref="BC42">
    <cfRule type="cellIs" dxfId="746" priority="3240" operator="lessThan">
      <formula>$C$4</formula>
    </cfRule>
  </conditionalFormatting>
  <conditionalFormatting sqref="BC43">
    <cfRule type="cellIs" dxfId="745" priority="3241" operator="lessThan">
      <formula>$C$4</formula>
    </cfRule>
  </conditionalFormatting>
  <conditionalFormatting sqref="BC44">
    <cfRule type="cellIs" dxfId="744" priority="3242" operator="lessThan">
      <formula>$C$4</formula>
    </cfRule>
  </conditionalFormatting>
  <conditionalFormatting sqref="BC45">
    <cfRule type="cellIs" dxfId="743" priority="3243" operator="lessThan">
      <formula>$C$4</formula>
    </cfRule>
  </conditionalFormatting>
  <conditionalFormatting sqref="BC46">
    <cfRule type="cellIs" dxfId="742" priority="3244" operator="lessThan">
      <formula>$C$4</formula>
    </cfRule>
  </conditionalFormatting>
  <conditionalFormatting sqref="BC47">
    <cfRule type="cellIs" dxfId="741" priority="3245" operator="lessThan">
      <formula>$C$4</formula>
    </cfRule>
  </conditionalFormatting>
  <conditionalFormatting sqref="BC48">
    <cfRule type="cellIs" dxfId="740" priority="3246" operator="lessThan">
      <formula>$C$4</formula>
    </cfRule>
  </conditionalFormatting>
  <conditionalFormatting sqref="BC49">
    <cfRule type="cellIs" dxfId="739" priority="3247" operator="lessThan">
      <formula>$C$4</formula>
    </cfRule>
  </conditionalFormatting>
  <conditionalFormatting sqref="BC50">
    <cfRule type="cellIs" dxfId="738" priority="3248" operator="lessThan">
      <formula>$C$4</formula>
    </cfRule>
  </conditionalFormatting>
  <conditionalFormatting sqref="BC51">
    <cfRule type="cellIs" dxfId="737" priority="3249" operator="lessThan">
      <formula>$C$4</formula>
    </cfRule>
  </conditionalFormatting>
  <conditionalFormatting sqref="BC52">
    <cfRule type="cellIs" dxfId="736" priority="3250" operator="lessThan">
      <formula>$C$4</formula>
    </cfRule>
  </conditionalFormatting>
  <conditionalFormatting sqref="BC53">
    <cfRule type="cellIs" dxfId="735" priority="3251" operator="lessThan">
      <formula>$C$4</formula>
    </cfRule>
  </conditionalFormatting>
  <conditionalFormatting sqref="BC54">
    <cfRule type="cellIs" dxfId="734" priority="3252" operator="lessThan">
      <formula>$C$4</formula>
    </cfRule>
  </conditionalFormatting>
  <conditionalFormatting sqref="BC55">
    <cfRule type="cellIs" dxfId="733" priority="3253" operator="lessThan">
      <formula>$C$4</formula>
    </cfRule>
  </conditionalFormatting>
  <conditionalFormatting sqref="BC56">
    <cfRule type="cellIs" dxfId="732" priority="3254" operator="lessThan">
      <formula>$C$4</formula>
    </cfRule>
  </conditionalFormatting>
  <conditionalFormatting sqref="BC57">
    <cfRule type="cellIs" dxfId="731" priority="3255" operator="lessThan">
      <formula>$C$4</formula>
    </cfRule>
  </conditionalFormatting>
  <conditionalFormatting sqref="BC58">
    <cfRule type="cellIs" dxfId="730" priority="3256" operator="lessThan">
      <formula>$C$4</formula>
    </cfRule>
  </conditionalFormatting>
  <conditionalFormatting sqref="BC59">
    <cfRule type="cellIs" dxfId="729" priority="3257" operator="lessThan">
      <formula>$C$4</formula>
    </cfRule>
  </conditionalFormatting>
  <conditionalFormatting sqref="BC60">
    <cfRule type="cellIs" dxfId="728" priority="3258" operator="lessThan">
      <formula>$C$4</formula>
    </cfRule>
  </conditionalFormatting>
  <conditionalFormatting sqref="BD11">
    <cfRule type="cellIs" dxfId="727" priority="3259" operator="lessThan">
      <formula>$C$4</formula>
    </cfRule>
  </conditionalFormatting>
  <conditionalFormatting sqref="BD12">
    <cfRule type="cellIs" dxfId="726" priority="3260" operator="lessThan">
      <formula>$C$4</formula>
    </cfRule>
  </conditionalFormatting>
  <conditionalFormatting sqref="BD13">
    <cfRule type="cellIs" dxfId="725" priority="3261" operator="lessThan">
      <formula>$C$4</formula>
    </cfRule>
  </conditionalFormatting>
  <conditionalFormatting sqref="BD14">
    <cfRule type="cellIs" dxfId="724" priority="3262" operator="lessThan">
      <formula>$C$4</formula>
    </cfRule>
  </conditionalFormatting>
  <conditionalFormatting sqref="BD15">
    <cfRule type="cellIs" dxfId="723" priority="3263" operator="lessThan">
      <formula>$C$4</formula>
    </cfRule>
  </conditionalFormatting>
  <conditionalFormatting sqref="BD16">
    <cfRule type="cellIs" dxfId="722" priority="3264" operator="lessThan">
      <formula>$C$4</formula>
    </cfRule>
  </conditionalFormatting>
  <conditionalFormatting sqref="BD17">
    <cfRule type="cellIs" dxfId="721" priority="3265" operator="lessThan">
      <formula>$C$4</formula>
    </cfRule>
  </conditionalFormatting>
  <conditionalFormatting sqref="BD18">
    <cfRule type="cellIs" dxfId="720" priority="3266" operator="lessThan">
      <formula>$C$4</formula>
    </cfRule>
  </conditionalFormatting>
  <conditionalFormatting sqref="BD19">
    <cfRule type="cellIs" dxfId="719" priority="3267" operator="lessThan">
      <formula>$C$4</formula>
    </cfRule>
  </conditionalFormatting>
  <conditionalFormatting sqref="BD20">
    <cfRule type="cellIs" dxfId="718" priority="3268" operator="lessThan">
      <formula>$C$4</formula>
    </cfRule>
  </conditionalFormatting>
  <conditionalFormatting sqref="BD21">
    <cfRule type="cellIs" dxfId="717" priority="3269" operator="lessThan">
      <formula>$C$4</formula>
    </cfRule>
  </conditionalFormatting>
  <conditionalFormatting sqref="BD22">
    <cfRule type="cellIs" dxfId="716" priority="3270" operator="lessThan">
      <formula>$C$4</formula>
    </cfRule>
  </conditionalFormatting>
  <conditionalFormatting sqref="BD23">
    <cfRule type="cellIs" dxfId="715" priority="3271" operator="lessThan">
      <formula>$C$4</formula>
    </cfRule>
  </conditionalFormatting>
  <conditionalFormatting sqref="BD24">
    <cfRule type="cellIs" dxfId="714" priority="3272" operator="lessThan">
      <formula>$C$4</formula>
    </cfRule>
  </conditionalFormatting>
  <conditionalFormatting sqref="BD25">
    <cfRule type="cellIs" dxfId="713" priority="3273" operator="lessThan">
      <formula>$C$4</formula>
    </cfRule>
  </conditionalFormatting>
  <conditionalFormatting sqref="BD26">
    <cfRule type="cellIs" dxfId="712" priority="3274" operator="lessThan">
      <formula>$C$4</formula>
    </cfRule>
  </conditionalFormatting>
  <conditionalFormatting sqref="BD27">
    <cfRule type="cellIs" dxfId="711" priority="3275" operator="lessThan">
      <formula>$C$4</formula>
    </cfRule>
  </conditionalFormatting>
  <conditionalFormatting sqref="BD28">
    <cfRule type="cellIs" dxfId="710" priority="3276" operator="lessThan">
      <formula>$C$4</formula>
    </cfRule>
  </conditionalFormatting>
  <conditionalFormatting sqref="BD29">
    <cfRule type="cellIs" dxfId="709" priority="3277" operator="lessThan">
      <formula>$C$4</formula>
    </cfRule>
  </conditionalFormatting>
  <conditionalFormatting sqref="BD30">
    <cfRule type="cellIs" dxfId="708" priority="3278" operator="lessThan">
      <formula>$C$4</formula>
    </cfRule>
  </conditionalFormatting>
  <conditionalFormatting sqref="BD31">
    <cfRule type="cellIs" dxfId="707" priority="3279" operator="lessThan">
      <formula>$C$4</formula>
    </cfRule>
  </conditionalFormatting>
  <conditionalFormatting sqref="BD32">
    <cfRule type="cellIs" dxfId="706" priority="3280" operator="lessThan">
      <formula>$C$4</formula>
    </cfRule>
  </conditionalFormatting>
  <conditionalFormatting sqref="BD33">
    <cfRule type="cellIs" dxfId="705" priority="3281" operator="lessThan">
      <formula>$C$4</formula>
    </cfRule>
  </conditionalFormatting>
  <conditionalFormatting sqref="BD34">
    <cfRule type="cellIs" dxfId="704" priority="3282" operator="lessThan">
      <formula>$C$4</formula>
    </cfRule>
  </conditionalFormatting>
  <conditionalFormatting sqref="BD35">
    <cfRule type="cellIs" dxfId="703" priority="3283" operator="lessThan">
      <formula>$C$4</formula>
    </cfRule>
  </conditionalFormatting>
  <conditionalFormatting sqref="BD36">
    <cfRule type="cellIs" dxfId="702" priority="3284" operator="lessThan">
      <formula>$C$4</formula>
    </cfRule>
  </conditionalFormatting>
  <conditionalFormatting sqref="BD37">
    <cfRule type="cellIs" dxfId="701" priority="3285" operator="lessThan">
      <formula>$C$4</formula>
    </cfRule>
  </conditionalFormatting>
  <conditionalFormatting sqref="BD38">
    <cfRule type="cellIs" dxfId="700" priority="3286" operator="lessThan">
      <formula>$C$4</formula>
    </cfRule>
  </conditionalFormatting>
  <conditionalFormatting sqref="BD39">
    <cfRule type="cellIs" dxfId="699" priority="3287" operator="lessThan">
      <formula>$C$4</formula>
    </cfRule>
  </conditionalFormatting>
  <conditionalFormatting sqref="BD40">
    <cfRule type="cellIs" dxfId="698" priority="3288" operator="lessThan">
      <formula>$C$4</formula>
    </cfRule>
  </conditionalFormatting>
  <conditionalFormatting sqref="BD41">
    <cfRule type="cellIs" dxfId="697" priority="3289" operator="lessThan">
      <formula>$C$4</formula>
    </cfRule>
  </conditionalFormatting>
  <conditionalFormatting sqref="BD42">
    <cfRule type="cellIs" dxfId="696" priority="3290" operator="lessThan">
      <formula>$C$4</formula>
    </cfRule>
  </conditionalFormatting>
  <conditionalFormatting sqref="BD43">
    <cfRule type="cellIs" dxfId="695" priority="3291" operator="lessThan">
      <formula>$C$4</formula>
    </cfRule>
  </conditionalFormatting>
  <conditionalFormatting sqref="BD44">
    <cfRule type="cellIs" dxfId="694" priority="3292" operator="lessThan">
      <formula>$C$4</formula>
    </cfRule>
  </conditionalFormatting>
  <conditionalFormatting sqref="BD45">
    <cfRule type="cellIs" dxfId="693" priority="3293" operator="lessThan">
      <formula>$C$4</formula>
    </cfRule>
  </conditionalFormatting>
  <conditionalFormatting sqref="BD46">
    <cfRule type="cellIs" dxfId="692" priority="3294" operator="lessThan">
      <formula>$C$4</formula>
    </cfRule>
  </conditionalFormatting>
  <conditionalFormatting sqref="BD47">
    <cfRule type="cellIs" dxfId="691" priority="3295" operator="lessThan">
      <formula>$C$4</formula>
    </cfRule>
  </conditionalFormatting>
  <conditionalFormatting sqref="BD48">
    <cfRule type="cellIs" dxfId="690" priority="3296" operator="lessThan">
      <formula>$C$4</formula>
    </cfRule>
  </conditionalFormatting>
  <conditionalFormatting sqref="BD49">
    <cfRule type="cellIs" dxfId="689" priority="3297" operator="lessThan">
      <formula>$C$4</formula>
    </cfRule>
  </conditionalFormatting>
  <conditionalFormatting sqref="BD50">
    <cfRule type="cellIs" dxfId="688" priority="3298" operator="lessThan">
      <formula>$C$4</formula>
    </cfRule>
  </conditionalFormatting>
  <conditionalFormatting sqref="BD51">
    <cfRule type="cellIs" dxfId="687" priority="3299" operator="lessThan">
      <formula>$C$4</formula>
    </cfRule>
  </conditionalFormatting>
  <conditionalFormatting sqref="BD52">
    <cfRule type="cellIs" dxfId="686" priority="3300" operator="lessThan">
      <formula>$C$4</formula>
    </cfRule>
  </conditionalFormatting>
  <conditionalFormatting sqref="BD53">
    <cfRule type="cellIs" dxfId="685" priority="3301" operator="lessThan">
      <formula>$C$4</formula>
    </cfRule>
  </conditionalFormatting>
  <conditionalFormatting sqref="BD54">
    <cfRule type="cellIs" dxfId="684" priority="3302" operator="lessThan">
      <formula>$C$4</formula>
    </cfRule>
  </conditionalFormatting>
  <conditionalFormatting sqref="BD55">
    <cfRule type="cellIs" dxfId="683" priority="3303" operator="lessThan">
      <formula>$C$4</formula>
    </cfRule>
  </conditionalFormatting>
  <conditionalFormatting sqref="BD56">
    <cfRule type="cellIs" dxfId="682" priority="3304" operator="lessThan">
      <formula>$C$4</formula>
    </cfRule>
  </conditionalFormatting>
  <conditionalFormatting sqref="BD57">
    <cfRule type="cellIs" dxfId="681" priority="3305" operator="lessThan">
      <formula>$C$4</formula>
    </cfRule>
  </conditionalFormatting>
  <conditionalFormatting sqref="BD58">
    <cfRule type="cellIs" dxfId="680" priority="3306" operator="lessThan">
      <formula>$C$4</formula>
    </cfRule>
  </conditionalFormatting>
  <conditionalFormatting sqref="BD59">
    <cfRule type="cellIs" dxfId="679" priority="3307" operator="lessThan">
      <formula>$C$4</formula>
    </cfRule>
  </conditionalFormatting>
  <conditionalFormatting sqref="BD60">
    <cfRule type="cellIs" dxfId="678" priority="3308" operator="lessThan">
      <formula>$C$4</formula>
    </cfRule>
  </conditionalFormatting>
  <conditionalFormatting sqref="BE11">
    <cfRule type="cellIs" dxfId="677" priority="3309" operator="lessThan">
      <formula>$C$4</formula>
    </cfRule>
  </conditionalFormatting>
  <conditionalFormatting sqref="BE12">
    <cfRule type="cellIs" dxfId="676" priority="3310" operator="lessThan">
      <formula>$C$4</formula>
    </cfRule>
  </conditionalFormatting>
  <conditionalFormatting sqref="BE13">
    <cfRule type="cellIs" dxfId="675" priority="3311" operator="lessThan">
      <formula>$C$4</formula>
    </cfRule>
  </conditionalFormatting>
  <conditionalFormatting sqref="BE14">
    <cfRule type="cellIs" dxfId="674" priority="3312" operator="lessThan">
      <formula>$C$4</formula>
    </cfRule>
  </conditionalFormatting>
  <conditionalFormatting sqref="BE15">
    <cfRule type="cellIs" dxfId="673" priority="3313" operator="lessThan">
      <formula>$C$4</formula>
    </cfRule>
  </conditionalFormatting>
  <conditionalFormatting sqref="BE16">
    <cfRule type="cellIs" dxfId="672" priority="3314" operator="lessThan">
      <formula>$C$4</formula>
    </cfRule>
  </conditionalFormatting>
  <conditionalFormatting sqref="BE17">
    <cfRule type="cellIs" dxfId="671" priority="3315" operator="lessThan">
      <formula>$C$4</formula>
    </cfRule>
  </conditionalFormatting>
  <conditionalFormatting sqref="BE18">
    <cfRule type="cellIs" dxfId="670" priority="3316" operator="lessThan">
      <formula>$C$4</formula>
    </cfRule>
  </conditionalFormatting>
  <conditionalFormatting sqref="BE19">
    <cfRule type="cellIs" dxfId="669" priority="3317" operator="lessThan">
      <formula>$C$4</formula>
    </cfRule>
  </conditionalFormatting>
  <conditionalFormatting sqref="BE20">
    <cfRule type="cellIs" dxfId="668" priority="3318" operator="lessThan">
      <formula>$C$4</formula>
    </cfRule>
  </conditionalFormatting>
  <conditionalFormatting sqref="BE21">
    <cfRule type="cellIs" dxfId="667" priority="3319" operator="lessThan">
      <formula>$C$4</formula>
    </cfRule>
  </conditionalFormatting>
  <conditionalFormatting sqref="BE22">
    <cfRule type="cellIs" dxfId="666" priority="3320" operator="lessThan">
      <formula>$C$4</formula>
    </cfRule>
  </conditionalFormatting>
  <conditionalFormatting sqref="BE23">
    <cfRule type="cellIs" dxfId="665" priority="3321" operator="lessThan">
      <formula>$C$4</formula>
    </cfRule>
  </conditionalFormatting>
  <conditionalFormatting sqref="BE24">
    <cfRule type="cellIs" dxfId="664" priority="3322" operator="lessThan">
      <formula>$C$4</formula>
    </cfRule>
  </conditionalFormatting>
  <conditionalFormatting sqref="BE25">
    <cfRule type="cellIs" dxfId="663" priority="3323" operator="lessThan">
      <formula>$C$4</formula>
    </cfRule>
  </conditionalFormatting>
  <conditionalFormatting sqref="BE26">
    <cfRule type="cellIs" dxfId="662" priority="3324" operator="lessThan">
      <formula>$C$4</formula>
    </cfRule>
  </conditionalFormatting>
  <conditionalFormatting sqref="BE27">
    <cfRule type="cellIs" dxfId="661" priority="3325" operator="lessThan">
      <formula>$C$4</formula>
    </cfRule>
  </conditionalFormatting>
  <conditionalFormatting sqref="BE28">
    <cfRule type="cellIs" dxfId="660" priority="3326" operator="lessThan">
      <formula>$C$4</formula>
    </cfRule>
  </conditionalFormatting>
  <conditionalFormatting sqref="BE29">
    <cfRule type="cellIs" dxfId="659" priority="3327" operator="lessThan">
      <formula>$C$4</formula>
    </cfRule>
  </conditionalFormatting>
  <conditionalFormatting sqref="BE30">
    <cfRule type="cellIs" dxfId="658" priority="3328" operator="lessThan">
      <formula>$C$4</formula>
    </cfRule>
  </conditionalFormatting>
  <conditionalFormatting sqref="BE31">
    <cfRule type="cellIs" dxfId="657" priority="3329" operator="lessThan">
      <formula>$C$4</formula>
    </cfRule>
  </conditionalFormatting>
  <conditionalFormatting sqref="BE32">
    <cfRule type="cellIs" dxfId="656" priority="3330" operator="lessThan">
      <formula>$C$4</formula>
    </cfRule>
  </conditionalFormatting>
  <conditionalFormatting sqref="BE33">
    <cfRule type="cellIs" dxfId="655" priority="3331" operator="lessThan">
      <formula>$C$4</formula>
    </cfRule>
  </conditionalFormatting>
  <conditionalFormatting sqref="BE34">
    <cfRule type="cellIs" dxfId="654" priority="3332" operator="lessThan">
      <formula>$C$4</formula>
    </cfRule>
  </conditionalFormatting>
  <conditionalFormatting sqref="BE35">
    <cfRule type="cellIs" dxfId="653" priority="3333" operator="lessThan">
      <formula>$C$4</formula>
    </cfRule>
  </conditionalFormatting>
  <conditionalFormatting sqref="BE36">
    <cfRule type="cellIs" dxfId="652" priority="3334" operator="lessThan">
      <formula>$C$4</formula>
    </cfRule>
  </conditionalFormatting>
  <conditionalFormatting sqref="BE37">
    <cfRule type="cellIs" dxfId="651" priority="3335" operator="lessThan">
      <formula>$C$4</formula>
    </cfRule>
  </conditionalFormatting>
  <conditionalFormatting sqref="BE38">
    <cfRule type="cellIs" dxfId="650" priority="3336" operator="lessThan">
      <formula>$C$4</formula>
    </cfRule>
  </conditionalFormatting>
  <conditionalFormatting sqref="BE39">
    <cfRule type="cellIs" dxfId="649" priority="3337" operator="lessThan">
      <formula>$C$4</formula>
    </cfRule>
  </conditionalFormatting>
  <conditionalFormatting sqref="BE40">
    <cfRule type="cellIs" dxfId="648" priority="3338" operator="lessThan">
      <formula>$C$4</formula>
    </cfRule>
  </conditionalFormatting>
  <conditionalFormatting sqref="BE41">
    <cfRule type="cellIs" dxfId="647" priority="3339" operator="lessThan">
      <formula>$C$4</formula>
    </cfRule>
  </conditionalFormatting>
  <conditionalFormatting sqref="BE42">
    <cfRule type="cellIs" dxfId="646" priority="3340" operator="lessThan">
      <formula>$C$4</formula>
    </cfRule>
  </conditionalFormatting>
  <conditionalFormatting sqref="BE43">
    <cfRule type="cellIs" dxfId="645" priority="3341" operator="lessThan">
      <formula>$C$4</formula>
    </cfRule>
  </conditionalFormatting>
  <conditionalFormatting sqref="BE44">
    <cfRule type="cellIs" dxfId="644" priority="3342" operator="lessThan">
      <formula>$C$4</formula>
    </cfRule>
  </conditionalFormatting>
  <conditionalFormatting sqref="BE45">
    <cfRule type="cellIs" dxfId="643" priority="3343" operator="lessThan">
      <formula>$C$4</formula>
    </cfRule>
  </conditionalFormatting>
  <conditionalFormatting sqref="BE46">
    <cfRule type="cellIs" dxfId="642" priority="3344" operator="lessThan">
      <formula>$C$4</formula>
    </cfRule>
  </conditionalFormatting>
  <conditionalFormatting sqref="BE47">
    <cfRule type="cellIs" dxfId="641" priority="3345" operator="lessThan">
      <formula>$C$4</formula>
    </cfRule>
  </conditionalFormatting>
  <conditionalFormatting sqref="BE48">
    <cfRule type="cellIs" dxfId="640" priority="3346" operator="lessThan">
      <formula>$C$4</formula>
    </cfRule>
  </conditionalFormatting>
  <conditionalFormatting sqref="BE49">
    <cfRule type="cellIs" dxfId="639" priority="3347" operator="lessThan">
      <formula>$C$4</formula>
    </cfRule>
  </conditionalFormatting>
  <conditionalFormatting sqref="BE50">
    <cfRule type="cellIs" dxfId="638" priority="3348" operator="lessThan">
      <formula>$C$4</formula>
    </cfRule>
  </conditionalFormatting>
  <conditionalFormatting sqref="BE51">
    <cfRule type="cellIs" dxfId="637" priority="3349" operator="lessThan">
      <formula>$C$4</formula>
    </cfRule>
  </conditionalFormatting>
  <conditionalFormatting sqref="BE52">
    <cfRule type="cellIs" dxfId="636" priority="3350" operator="lessThan">
      <formula>$C$4</formula>
    </cfRule>
  </conditionalFormatting>
  <conditionalFormatting sqref="BE53">
    <cfRule type="cellIs" dxfId="635" priority="3351" operator="lessThan">
      <formula>$C$4</formula>
    </cfRule>
  </conditionalFormatting>
  <conditionalFormatting sqref="BE54">
    <cfRule type="cellIs" dxfId="634" priority="3352" operator="lessThan">
      <formula>$C$4</formula>
    </cfRule>
  </conditionalFormatting>
  <conditionalFormatting sqref="BE55">
    <cfRule type="cellIs" dxfId="633" priority="3353" operator="lessThan">
      <formula>$C$4</formula>
    </cfRule>
  </conditionalFormatting>
  <conditionalFormatting sqref="BE56">
    <cfRule type="cellIs" dxfId="632" priority="3354" operator="lessThan">
      <formula>$C$4</formula>
    </cfRule>
  </conditionalFormatting>
  <conditionalFormatting sqref="BE57">
    <cfRule type="cellIs" dxfId="631" priority="3355" operator="lessThan">
      <formula>$C$4</formula>
    </cfRule>
  </conditionalFormatting>
  <conditionalFormatting sqref="BE58">
    <cfRule type="cellIs" dxfId="630" priority="3356" operator="lessThan">
      <formula>$C$4</formula>
    </cfRule>
  </conditionalFormatting>
  <conditionalFormatting sqref="BE59">
    <cfRule type="cellIs" dxfId="629" priority="3357" operator="lessThan">
      <formula>$C$4</formula>
    </cfRule>
  </conditionalFormatting>
  <conditionalFormatting sqref="BE60">
    <cfRule type="cellIs" dxfId="628" priority="3358" operator="lessThan">
      <formula>$C$4</formula>
    </cfRule>
  </conditionalFormatting>
  <conditionalFormatting sqref="BF11">
    <cfRule type="cellIs" dxfId="627" priority="3359" operator="lessThan">
      <formula>$C$4</formula>
    </cfRule>
  </conditionalFormatting>
  <conditionalFormatting sqref="BF12">
    <cfRule type="cellIs" dxfId="626" priority="3360" operator="lessThan">
      <formula>$C$4</formula>
    </cfRule>
  </conditionalFormatting>
  <conditionalFormatting sqref="BF13">
    <cfRule type="cellIs" dxfId="625" priority="3361" operator="lessThan">
      <formula>$C$4</formula>
    </cfRule>
  </conditionalFormatting>
  <conditionalFormatting sqref="BF14">
    <cfRule type="cellIs" dxfId="624" priority="3362" operator="lessThan">
      <formula>$C$4</formula>
    </cfRule>
  </conditionalFormatting>
  <conditionalFormatting sqref="BF15">
    <cfRule type="cellIs" dxfId="623" priority="3363" operator="lessThan">
      <formula>$C$4</formula>
    </cfRule>
  </conditionalFormatting>
  <conditionalFormatting sqref="BF16">
    <cfRule type="cellIs" dxfId="622" priority="3364" operator="lessThan">
      <formula>$C$4</formula>
    </cfRule>
  </conditionalFormatting>
  <conditionalFormatting sqref="BF17">
    <cfRule type="cellIs" dxfId="621" priority="3365" operator="lessThan">
      <formula>$C$4</formula>
    </cfRule>
  </conditionalFormatting>
  <conditionalFormatting sqref="BF18">
    <cfRule type="cellIs" dxfId="620" priority="3366" operator="lessThan">
      <formula>$C$4</formula>
    </cfRule>
  </conditionalFormatting>
  <conditionalFormatting sqref="BF19">
    <cfRule type="cellIs" dxfId="619" priority="3367" operator="lessThan">
      <formula>$C$4</formula>
    </cfRule>
  </conditionalFormatting>
  <conditionalFormatting sqref="BF20">
    <cfRule type="cellIs" dxfId="618" priority="3368" operator="lessThan">
      <formula>$C$4</formula>
    </cfRule>
  </conditionalFormatting>
  <conditionalFormatting sqref="BF21">
    <cfRule type="cellIs" dxfId="617" priority="3369" operator="lessThan">
      <formula>$C$4</formula>
    </cfRule>
  </conditionalFormatting>
  <conditionalFormatting sqref="BF22">
    <cfRule type="cellIs" dxfId="616" priority="3370" operator="lessThan">
      <formula>$C$4</formula>
    </cfRule>
  </conditionalFormatting>
  <conditionalFormatting sqref="BF23">
    <cfRule type="cellIs" dxfId="615" priority="3371" operator="lessThan">
      <formula>$C$4</formula>
    </cfRule>
  </conditionalFormatting>
  <conditionalFormatting sqref="BF24">
    <cfRule type="cellIs" dxfId="614" priority="3372" operator="lessThan">
      <formula>$C$4</formula>
    </cfRule>
  </conditionalFormatting>
  <conditionalFormatting sqref="BF25">
    <cfRule type="cellIs" dxfId="613" priority="3373" operator="lessThan">
      <formula>$C$4</formula>
    </cfRule>
  </conditionalFormatting>
  <conditionalFormatting sqref="BF26">
    <cfRule type="cellIs" dxfId="612" priority="3374" operator="lessThan">
      <formula>$C$4</formula>
    </cfRule>
  </conditionalFormatting>
  <conditionalFormatting sqref="BF27">
    <cfRule type="cellIs" dxfId="611" priority="3375" operator="lessThan">
      <formula>$C$4</formula>
    </cfRule>
  </conditionalFormatting>
  <conditionalFormatting sqref="BF28">
    <cfRule type="cellIs" dxfId="610" priority="3376" operator="lessThan">
      <formula>$C$4</formula>
    </cfRule>
  </conditionalFormatting>
  <conditionalFormatting sqref="BF29">
    <cfRule type="cellIs" dxfId="609" priority="3377" operator="lessThan">
      <formula>$C$4</formula>
    </cfRule>
  </conditionalFormatting>
  <conditionalFormatting sqref="BF30">
    <cfRule type="cellIs" dxfId="608" priority="3378" operator="lessThan">
      <formula>$C$4</formula>
    </cfRule>
  </conditionalFormatting>
  <conditionalFormatting sqref="BF31">
    <cfRule type="cellIs" dxfId="607" priority="3379" operator="lessThan">
      <formula>$C$4</formula>
    </cfRule>
  </conditionalFormatting>
  <conditionalFormatting sqref="BF32">
    <cfRule type="cellIs" dxfId="606" priority="3380" operator="lessThan">
      <formula>$C$4</formula>
    </cfRule>
  </conditionalFormatting>
  <conditionalFormatting sqref="BF33">
    <cfRule type="cellIs" dxfId="605" priority="3381" operator="lessThan">
      <formula>$C$4</formula>
    </cfRule>
  </conditionalFormatting>
  <conditionalFormatting sqref="BF34">
    <cfRule type="cellIs" dxfId="604" priority="3382" operator="lessThan">
      <formula>$C$4</formula>
    </cfRule>
  </conditionalFormatting>
  <conditionalFormatting sqref="BF35">
    <cfRule type="cellIs" dxfId="603" priority="3383" operator="lessThan">
      <formula>$C$4</formula>
    </cfRule>
  </conditionalFormatting>
  <conditionalFormatting sqref="BF36">
    <cfRule type="cellIs" dxfId="602" priority="3384" operator="lessThan">
      <formula>$C$4</formula>
    </cfRule>
  </conditionalFormatting>
  <conditionalFormatting sqref="BF37">
    <cfRule type="cellIs" dxfId="601" priority="3385" operator="lessThan">
      <formula>$C$4</formula>
    </cfRule>
  </conditionalFormatting>
  <conditionalFormatting sqref="BF38">
    <cfRule type="cellIs" dxfId="600" priority="3386" operator="lessThan">
      <formula>$C$4</formula>
    </cfRule>
  </conditionalFormatting>
  <conditionalFormatting sqref="BF39">
    <cfRule type="cellIs" dxfId="599" priority="3387" operator="lessThan">
      <formula>$C$4</formula>
    </cfRule>
  </conditionalFormatting>
  <conditionalFormatting sqref="BF40">
    <cfRule type="cellIs" dxfId="598" priority="3388" operator="lessThan">
      <formula>$C$4</formula>
    </cfRule>
  </conditionalFormatting>
  <conditionalFormatting sqref="BF41">
    <cfRule type="cellIs" dxfId="597" priority="3389" operator="lessThan">
      <formula>$C$4</formula>
    </cfRule>
  </conditionalFormatting>
  <conditionalFormatting sqref="BF42">
    <cfRule type="cellIs" dxfId="596" priority="3390" operator="lessThan">
      <formula>$C$4</formula>
    </cfRule>
  </conditionalFormatting>
  <conditionalFormatting sqref="BF43">
    <cfRule type="cellIs" dxfId="595" priority="3391" operator="lessThan">
      <formula>$C$4</formula>
    </cfRule>
  </conditionalFormatting>
  <conditionalFormatting sqref="BF44">
    <cfRule type="cellIs" dxfId="594" priority="3392" operator="lessThan">
      <formula>$C$4</formula>
    </cfRule>
  </conditionalFormatting>
  <conditionalFormatting sqref="BF45">
    <cfRule type="cellIs" dxfId="593" priority="3393" operator="lessThan">
      <formula>$C$4</formula>
    </cfRule>
  </conditionalFormatting>
  <conditionalFormatting sqref="BF46">
    <cfRule type="cellIs" dxfId="592" priority="3394" operator="lessThan">
      <formula>$C$4</formula>
    </cfRule>
  </conditionalFormatting>
  <conditionalFormatting sqref="BF47">
    <cfRule type="cellIs" dxfId="591" priority="3395" operator="lessThan">
      <formula>$C$4</formula>
    </cfRule>
  </conditionalFormatting>
  <conditionalFormatting sqref="BF48">
    <cfRule type="cellIs" dxfId="590" priority="3396" operator="lessThan">
      <formula>$C$4</formula>
    </cfRule>
  </conditionalFormatting>
  <conditionalFormatting sqref="BF49">
    <cfRule type="cellIs" dxfId="589" priority="3397" operator="lessThan">
      <formula>$C$4</formula>
    </cfRule>
  </conditionalFormatting>
  <conditionalFormatting sqref="BF50">
    <cfRule type="cellIs" dxfId="588" priority="3398" operator="lessThan">
      <formula>$C$4</formula>
    </cfRule>
  </conditionalFormatting>
  <conditionalFormatting sqref="BF51">
    <cfRule type="cellIs" dxfId="587" priority="3399" operator="lessThan">
      <formula>$C$4</formula>
    </cfRule>
  </conditionalFormatting>
  <conditionalFormatting sqref="BF52">
    <cfRule type="cellIs" dxfId="586" priority="3400" operator="lessThan">
      <formula>$C$4</formula>
    </cfRule>
  </conditionalFormatting>
  <conditionalFormatting sqref="BF53">
    <cfRule type="cellIs" dxfId="585" priority="3401" operator="lessThan">
      <formula>$C$4</formula>
    </cfRule>
  </conditionalFormatting>
  <conditionalFormatting sqref="BF54">
    <cfRule type="cellIs" dxfId="584" priority="3402" operator="lessThan">
      <formula>$C$4</formula>
    </cfRule>
  </conditionalFormatting>
  <conditionalFormatting sqref="BF55">
    <cfRule type="cellIs" dxfId="583" priority="3403" operator="lessThan">
      <formula>$C$4</formula>
    </cfRule>
  </conditionalFormatting>
  <conditionalFormatting sqref="BF56">
    <cfRule type="cellIs" dxfId="582" priority="3404" operator="lessThan">
      <formula>$C$4</formula>
    </cfRule>
  </conditionalFormatting>
  <conditionalFormatting sqref="BF57">
    <cfRule type="cellIs" dxfId="581" priority="3405" operator="lessThan">
      <formula>$C$4</formula>
    </cfRule>
  </conditionalFormatting>
  <conditionalFormatting sqref="BF58">
    <cfRule type="cellIs" dxfId="580" priority="3406" operator="lessThan">
      <formula>$C$4</formula>
    </cfRule>
  </conditionalFormatting>
  <conditionalFormatting sqref="BF59">
    <cfRule type="cellIs" dxfId="579" priority="3407" operator="lessThan">
      <formula>$C$4</formula>
    </cfRule>
  </conditionalFormatting>
  <conditionalFormatting sqref="BF60">
    <cfRule type="cellIs" dxfId="578" priority="3408" operator="lessThan">
      <formula>$C$4</formula>
    </cfRule>
  </conditionalFormatting>
  <conditionalFormatting sqref="BG11">
    <cfRule type="cellIs" dxfId="577" priority="3409" operator="lessThan">
      <formula>$C$4</formula>
    </cfRule>
  </conditionalFormatting>
  <conditionalFormatting sqref="BG12">
    <cfRule type="cellIs" dxfId="576" priority="3410" operator="lessThan">
      <formula>$C$4</formula>
    </cfRule>
  </conditionalFormatting>
  <conditionalFormatting sqref="BG13">
    <cfRule type="cellIs" dxfId="575" priority="3411" operator="lessThan">
      <formula>$C$4</formula>
    </cfRule>
  </conditionalFormatting>
  <conditionalFormatting sqref="BG14">
    <cfRule type="cellIs" dxfId="574" priority="3412" operator="lessThan">
      <formula>$C$4</formula>
    </cfRule>
  </conditionalFormatting>
  <conditionalFormatting sqref="BG15">
    <cfRule type="cellIs" dxfId="573" priority="3413" operator="lessThan">
      <formula>$C$4</formula>
    </cfRule>
  </conditionalFormatting>
  <conditionalFormatting sqref="BG16">
    <cfRule type="cellIs" dxfId="572" priority="3414" operator="lessThan">
      <formula>$C$4</formula>
    </cfRule>
  </conditionalFormatting>
  <conditionalFormatting sqref="BG17">
    <cfRule type="cellIs" dxfId="571" priority="3415" operator="lessThan">
      <formula>$C$4</formula>
    </cfRule>
  </conditionalFormatting>
  <conditionalFormatting sqref="BG18">
    <cfRule type="cellIs" dxfId="570" priority="3416" operator="lessThan">
      <formula>$C$4</formula>
    </cfRule>
  </conditionalFormatting>
  <conditionalFormatting sqref="BG19">
    <cfRule type="cellIs" dxfId="569" priority="3417" operator="lessThan">
      <formula>$C$4</formula>
    </cfRule>
  </conditionalFormatting>
  <conditionalFormatting sqref="BG20">
    <cfRule type="cellIs" dxfId="568" priority="3418" operator="lessThan">
      <formula>$C$4</formula>
    </cfRule>
  </conditionalFormatting>
  <conditionalFormatting sqref="BG21">
    <cfRule type="cellIs" dxfId="567" priority="3419" operator="lessThan">
      <formula>$C$4</formula>
    </cfRule>
  </conditionalFormatting>
  <conditionalFormatting sqref="BG22">
    <cfRule type="cellIs" dxfId="566" priority="3420" operator="lessThan">
      <formula>$C$4</formula>
    </cfRule>
  </conditionalFormatting>
  <conditionalFormatting sqref="BG23">
    <cfRule type="cellIs" dxfId="565" priority="3421" operator="lessThan">
      <formula>$C$4</formula>
    </cfRule>
  </conditionalFormatting>
  <conditionalFormatting sqref="BG24">
    <cfRule type="cellIs" dxfId="564" priority="3422" operator="lessThan">
      <formula>$C$4</formula>
    </cfRule>
  </conditionalFormatting>
  <conditionalFormatting sqref="BG25">
    <cfRule type="cellIs" dxfId="563" priority="3423" operator="lessThan">
      <formula>$C$4</formula>
    </cfRule>
  </conditionalFormatting>
  <conditionalFormatting sqref="BG26">
    <cfRule type="cellIs" dxfId="562" priority="3424" operator="lessThan">
      <formula>$C$4</formula>
    </cfRule>
  </conditionalFormatting>
  <conditionalFormatting sqref="BG27">
    <cfRule type="cellIs" dxfId="561" priority="3425" operator="lessThan">
      <formula>$C$4</formula>
    </cfRule>
  </conditionalFormatting>
  <conditionalFormatting sqref="BG28">
    <cfRule type="cellIs" dxfId="560" priority="3426" operator="lessThan">
      <formula>$C$4</formula>
    </cfRule>
  </conditionalFormatting>
  <conditionalFormatting sqref="BG29">
    <cfRule type="cellIs" dxfId="559" priority="3427" operator="lessThan">
      <formula>$C$4</formula>
    </cfRule>
  </conditionalFormatting>
  <conditionalFormatting sqref="BG30">
    <cfRule type="cellIs" dxfId="558" priority="3428" operator="lessThan">
      <formula>$C$4</formula>
    </cfRule>
  </conditionalFormatting>
  <conditionalFormatting sqref="BG31">
    <cfRule type="cellIs" dxfId="557" priority="3429" operator="lessThan">
      <formula>$C$4</formula>
    </cfRule>
  </conditionalFormatting>
  <conditionalFormatting sqref="BG32">
    <cfRule type="cellIs" dxfId="556" priority="3430" operator="lessThan">
      <formula>$C$4</formula>
    </cfRule>
  </conditionalFormatting>
  <conditionalFormatting sqref="BG33">
    <cfRule type="cellIs" dxfId="555" priority="3431" operator="lessThan">
      <formula>$C$4</formula>
    </cfRule>
  </conditionalFormatting>
  <conditionalFormatting sqref="BG34">
    <cfRule type="cellIs" dxfId="554" priority="3432" operator="lessThan">
      <formula>$C$4</formula>
    </cfRule>
  </conditionalFormatting>
  <conditionalFormatting sqref="BG35">
    <cfRule type="cellIs" dxfId="553" priority="3433" operator="lessThan">
      <formula>$C$4</formula>
    </cfRule>
  </conditionalFormatting>
  <conditionalFormatting sqref="BG36">
    <cfRule type="cellIs" dxfId="552" priority="3434" operator="lessThan">
      <formula>$C$4</formula>
    </cfRule>
  </conditionalFormatting>
  <conditionalFormatting sqref="BG37">
    <cfRule type="cellIs" dxfId="551" priority="3435" operator="lessThan">
      <formula>$C$4</formula>
    </cfRule>
  </conditionalFormatting>
  <conditionalFormatting sqref="BG38">
    <cfRule type="cellIs" dxfId="550" priority="3436" operator="lessThan">
      <formula>$C$4</formula>
    </cfRule>
  </conditionalFormatting>
  <conditionalFormatting sqref="BG39">
    <cfRule type="cellIs" dxfId="549" priority="3437" operator="lessThan">
      <formula>$C$4</formula>
    </cfRule>
  </conditionalFormatting>
  <conditionalFormatting sqref="BG40">
    <cfRule type="cellIs" dxfId="548" priority="3438" operator="lessThan">
      <formula>$C$4</formula>
    </cfRule>
  </conditionalFormatting>
  <conditionalFormatting sqref="BG41">
    <cfRule type="cellIs" dxfId="547" priority="3439" operator="lessThan">
      <formula>$C$4</formula>
    </cfRule>
  </conditionalFormatting>
  <conditionalFormatting sqref="BG42">
    <cfRule type="cellIs" dxfId="546" priority="3440" operator="lessThan">
      <formula>$C$4</formula>
    </cfRule>
  </conditionalFormatting>
  <conditionalFormatting sqref="BG43">
    <cfRule type="cellIs" dxfId="545" priority="3441" operator="lessThan">
      <formula>$C$4</formula>
    </cfRule>
  </conditionalFormatting>
  <conditionalFormatting sqref="BG44">
    <cfRule type="cellIs" dxfId="544" priority="3442" operator="lessThan">
      <formula>$C$4</formula>
    </cfRule>
  </conditionalFormatting>
  <conditionalFormatting sqref="BG45">
    <cfRule type="cellIs" dxfId="543" priority="3443" operator="lessThan">
      <formula>$C$4</formula>
    </cfRule>
  </conditionalFormatting>
  <conditionalFormatting sqref="BG46">
    <cfRule type="cellIs" dxfId="542" priority="3444" operator="lessThan">
      <formula>$C$4</formula>
    </cfRule>
  </conditionalFormatting>
  <conditionalFormatting sqref="BG47">
    <cfRule type="cellIs" dxfId="541" priority="3445" operator="lessThan">
      <formula>$C$4</formula>
    </cfRule>
  </conditionalFormatting>
  <conditionalFormatting sqref="BG48">
    <cfRule type="cellIs" dxfId="540" priority="3446" operator="lessThan">
      <formula>$C$4</formula>
    </cfRule>
  </conditionalFormatting>
  <conditionalFormatting sqref="BG49">
    <cfRule type="cellIs" dxfId="539" priority="3447" operator="lessThan">
      <formula>$C$4</formula>
    </cfRule>
  </conditionalFormatting>
  <conditionalFormatting sqref="BG50">
    <cfRule type="cellIs" dxfId="538" priority="3448" operator="lessThan">
      <formula>$C$4</formula>
    </cfRule>
  </conditionalFormatting>
  <conditionalFormatting sqref="BG51">
    <cfRule type="cellIs" dxfId="537" priority="3449" operator="lessThan">
      <formula>$C$4</formula>
    </cfRule>
  </conditionalFormatting>
  <conditionalFormatting sqref="BG52">
    <cfRule type="cellIs" dxfId="536" priority="3450" operator="lessThan">
      <formula>$C$4</formula>
    </cfRule>
  </conditionalFormatting>
  <conditionalFormatting sqref="BG53">
    <cfRule type="cellIs" dxfId="535" priority="3451" operator="lessThan">
      <formula>$C$4</formula>
    </cfRule>
  </conditionalFormatting>
  <conditionalFormatting sqref="BG54">
    <cfRule type="cellIs" dxfId="534" priority="3452" operator="lessThan">
      <formula>$C$4</formula>
    </cfRule>
  </conditionalFormatting>
  <conditionalFormatting sqref="BG55">
    <cfRule type="cellIs" dxfId="533" priority="3453" operator="lessThan">
      <formula>$C$4</formula>
    </cfRule>
  </conditionalFormatting>
  <conditionalFormatting sqref="BG56">
    <cfRule type="cellIs" dxfId="532" priority="3454" operator="lessThan">
      <formula>$C$4</formula>
    </cfRule>
  </conditionalFormatting>
  <conditionalFormatting sqref="BG57">
    <cfRule type="cellIs" dxfId="531" priority="3455" operator="lessThan">
      <formula>$C$4</formula>
    </cfRule>
  </conditionalFormatting>
  <conditionalFormatting sqref="BG58">
    <cfRule type="cellIs" dxfId="530" priority="3456" operator="lessThan">
      <formula>$C$4</formula>
    </cfRule>
  </conditionalFormatting>
  <conditionalFormatting sqref="BG59">
    <cfRule type="cellIs" dxfId="529" priority="3457" operator="lessThan">
      <formula>$C$4</formula>
    </cfRule>
  </conditionalFormatting>
  <conditionalFormatting sqref="BG60">
    <cfRule type="cellIs" dxfId="528" priority="3458" operator="lessThan">
      <formula>$C$4</formula>
    </cfRule>
  </conditionalFormatting>
  <conditionalFormatting sqref="BH11">
    <cfRule type="cellIs" dxfId="527" priority="3459" operator="lessThan">
      <formula>$C$4</formula>
    </cfRule>
  </conditionalFormatting>
  <conditionalFormatting sqref="BH12">
    <cfRule type="cellIs" dxfId="526" priority="3460" operator="lessThan">
      <formula>$C$4</formula>
    </cfRule>
  </conditionalFormatting>
  <conditionalFormatting sqref="BH13">
    <cfRule type="cellIs" dxfId="525" priority="3461" operator="lessThan">
      <formula>$C$4</formula>
    </cfRule>
  </conditionalFormatting>
  <conditionalFormatting sqref="BH14">
    <cfRule type="cellIs" dxfId="524" priority="3462" operator="lessThan">
      <formula>$C$4</formula>
    </cfRule>
  </conditionalFormatting>
  <conditionalFormatting sqref="BH15">
    <cfRule type="cellIs" dxfId="523" priority="3463" operator="lessThan">
      <formula>$C$4</formula>
    </cfRule>
  </conditionalFormatting>
  <conditionalFormatting sqref="BH16">
    <cfRule type="cellIs" dxfId="522" priority="3464" operator="lessThan">
      <formula>$C$4</formula>
    </cfRule>
  </conditionalFormatting>
  <conditionalFormatting sqref="BH17">
    <cfRule type="cellIs" dxfId="521" priority="3465" operator="lessThan">
      <formula>$C$4</formula>
    </cfRule>
  </conditionalFormatting>
  <conditionalFormatting sqref="BH18">
    <cfRule type="cellIs" dxfId="520" priority="3466" operator="lessThan">
      <formula>$C$4</formula>
    </cfRule>
  </conditionalFormatting>
  <conditionalFormatting sqref="BH19">
    <cfRule type="cellIs" dxfId="519" priority="3467" operator="lessThan">
      <formula>$C$4</formula>
    </cfRule>
  </conditionalFormatting>
  <conditionalFormatting sqref="BH20">
    <cfRule type="cellIs" dxfId="518" priority="3468" operator="lessThan">
      <formula>$C$4</formula>
    </cfRule>
  </conditionalFormatting>
  <conditionalFormatting sqref="BH21">
    <cfRule type="cellIs" dxfId="517" priority="3469" operator="lessThan">
      <formula>$C$4</formula>
    </cfRule>
  </conditionalFormatting>
  <conditionalFormatting sqref="BH22">
    <cfRule type="cellIs" dxfId="516" priority="3470" operator="lessThan">
      <formula>$C$4</formula>
    </cfRule>
  </conditionalFormatting>
  <conditionalFormatting sqref="BH23">
    <cfRule type="cellIs" dxfId="515" priority="3471" operator="lessThan">
      <formula>$C$4</formula>
    </cfRule>
  </conditionalFormatting>
  <conditionalFormatting sqref="BH24">
    <cfRule type="cellIs" dxfId="514" priority="3472" operator="lessThan">
      <formula>$C$4</formula>
    </cfRule>
  </conditionalFormatting>
  <conditionalFormatting sqref="BH25">
    <cfRule type="cellIs" dxfId="513" priority="3473" operator="lessThan">
      <formula>$C$4</formula>
    </cfRule>
  </conditionalFormatting>
  <conditionalFormatting sqref="BH26">
    <cfRule type="cellIs" dxfId="512" priority="3474" operator="lessThan">
      <formula>$C$4</formula>
    </cfRule>
  </conditionalFormatting>
  <conditionalFormatting sqref="BH27">
    <cfRule type="cellIs" dxfId="511" priority="3475" operator="lessThan">
      <formula>$C$4</formula>
    </cfRule>
  </conditionalFormatting>
  <conditionalFormatting sqref="BH28">
    <cfRule type="cellIs" dxfId="510" priority="3476" operator="lessThan">
      <formula>$C$4</formula>
    </cfRule>
  </conditionalFormatting>
  <conditionalFormatting sqref="BH29">
    <cfRule type="cellIs" dxfId="509" priority="3477" operator="lessThan">
      <formula>$C$4</formula>
    </cfRule>
  </conditionalFormatting>
  <conditionalFormatting sqref="BH30">
    <cfRule type="cellIs" dxfId="508" priority="3478" operator="lessThan">
      <formula>$C$4</formula>
    </cfRule>
  </conditionalFormatting>
  <conditionalFormatting sqref="BH31">
    <cfRule type="cellIs" dxfId="507" priority="3479" operator="lessThan">
      <formula>$C$4</formula>
    </cfRule>
  </conditionalFormatting>
  <conditionalFormatting sqref="BH32">
    <cfRule type="cellIs" dxfId="506" priority="3480" operator="lessThan">
      <formula>$C$4</formula>
    </cfRule>
  </conditionalFormatting>
  <conditionalFormatting sqref="BH33">
    <cfRule type="cellIs" dxfId="505" priority="3481" operator="lessThan">
      <formula>$C$4</formula>
    </cfRule>
  </conditionalFormatting>
  <conditionalFormatting sqref="BH34">
    <cfRule type="cellIs" dxfId="504" priority="3482" operator="lessThan">
      <formula>$C$4</formula>
    </cfRule>
  </conditionalFormatting>
  <conditionalFormatting sqref="BH35">
    <cfRule type="cellIs" dxfId="503" priority="3483" operator="lessThan">
      <formula>$C$4</formula>
    </cfRule>
  </conditionalFormatting>
  <conditionalFormatting sqref="BH36">
    <cfRule type="cellIs" dxfId="502" priority="3484" operator="lessThan">
      <formula>$C$4</formula>
    </cfRule>
  </conditionalFormatting>
  <conditionalFormatting sqref="BH37">
    <cfRule type="cellIs" dxfId="501" priority="3485" operator="lessThan">
      <formula>$C$4</formula>
    </cfRule>
  </conditionalFormatting>
  <conditionalFormatting sqref="BH38">
    <cfRule type="cellIs" dxfId="500" priority="3486" operator="lessThan">
      <formula>$C$4</formula>
    </cfRule>
  </conditionalFormatting>
  <conditionalFormatting sqref="BH39">
    <cfRule type="cellIs" dxfId="499" priority="3487" operator="lessThan">
      <formula>$C$4</formula>
    </cfRule>
  </conditionalFormatting>
  <conditionalFormatting sqref="BH40">
    <cfRule type="cellIs" dxfId="498" priority="3488" operator="lessThan">
      <formula>$C$4</formula>
    </cfRule>
  </conditionalFormatting>
  <conditionalFormatting sqref="BH41">
    <cfRule type="cellIs" dxfId="497" priority="3489" operator="lessThan">
      <formula>$C$4</formula>
    </cfRule>
  </conditionalFormatting>
  <conditionalFormatting sqref="BH42">
    <cfRule type="cellIs" dxfId="496" priority="3490" operator="lessThan">
      <formula>$C$4</formula>
    </cfRule>
  </conditionalFormatting>
  <conditionalFormatting sqref="BH43">
    <cfRule type="cellIs" dxfId="495" priority="3491" operator="lessThan">
      <formula>$C$4</formula>
    </cfRule>
  </conditionalFormatting>
  <conditionalFormatting sqref="BH44">
    <cfRule type="cellIs" dxfId="494" priority="3492" operator="lessThan">
      <formula>$C$4</formula>
    </cfRule>
  </conditionalFormatting>
  <conditionalFormatting sqref="BH45">
    <cfRule type="cellIs" dxfId="493" priority="3493" operator="lessThan">
      <formula>$C$4</formula>
    </cfRule>
  </conditionalFormatting>
  <conditionalFormatting sqref="BH46">
    <cfRule type="cellIs" dxfId="492" priority="3494" operator="lessThan">
      <formula>$C$4</formula>
    </cfRule>
  </conditionalFormatting>
  <conditionalFormatting sqref="BH47">
    <cfRule type="cellIs" dxfId="491" priority="3495" operator="lessThan">
      <formula>$C$4</formula>
    </cfRule>
  </conditionalFormatting>
  <conditionalFormatting sqref="BH48">
    <cfRule type="cellIs" dxfId="490" priority="3496" operator="lessThan">
      <formula>$C$4</formula>
    </cfRule>
  </conditionalFormatting>
  <conditionalFormatting sqref="BH49">
    <cfRule type="cellIs" dxfId="489" priority="3497" operator="lessThan">
      <formula>$C$4</formula>
    </cfRule>
  </conditionalFormatting>
  <conditionalFormatting sqref="BH50">
    <cfRule type="cellIs" dxfId="488" priority="3498" operator="lessThan">
      <formula>$C$4</formula>
    </cfRule>
  </conditionalFormatting>
  <conditionalFormatting sqref="BH51">
    <cfRule type="cellIs" dxfId="487" priority="3499" operator="lessThan">
      <formula>$C$4</formula>
    </cfRule>
  </conditionalFormatting>
  <conditionalFormatting sqref="BH52">
    <cfRule type="cellIs" dxfId="486" priority="3500" operator="lessThan">
      <formula>$C$4</formula>
    </cfRule>
  </conditionalFormatting>
  <conditionalFormatting sqref="BH53">
    <cfRule type="cellIs" dxfId="485" priority="3501" operator="lessThan">
      <formula>$C$4</formula>
    </cfRule>
  </conditionalFormatting>
  <conditionalFormatting sqref="BH54">
    <cfRule type="cellIs" dxfId="484" priority="3502" operator="lessThan">
      <formula>$C$4</formula>
    </cfRule>
  </conditionalFormatting>
  <conditionalFormatting sqref="BH55">
    <cfRule type="cellIs" dxfId="483" priority="3503" operator="lessThan">
      <formula>$C$4</formula>
    </cfRule>
  </conditionalFormatting>
  <conditionalFormatting sqref="BH56">
    <cfRule type="cellIs" dxfId="482" priority="3504" operator="lessThan">
      <formula>$C$4</formula>
    </cfRule>
  </conditionalFormatting>
  <conditionalFormatting sqref="BH57">
    <cfRule type="cellIs" dxfId="481" priority="3505" operator="lessThan">
      <formula>$C$4</formula>
    </cfRule>
  </conditionalFormatting>
  <conditionalFormatting sqref="BH58">
    <cfRule type="cellIs" dxfId="480" priority="3506" operator="lessThan">
      <formula>$C$4</formula>
    </cfRule>
  </conditionalFormatting>
  <conditionalFormatting sqref="BH59">
    <cfRule type="cellIs" dxfId="479" priority="3507" operator="lessThan">
      <formula>$C$4</formula>
    </cfRule>
  </conditionalFormatting>
  <conditionalFormatting sqref="BH60">
    <cfRule type="cellIs" dxfId="478" priority="3508" operator="lessThan">
      <formula>$C$4</formula>
    </cfRule>
  </conditionalFormatting>
  <conditionalFormatting sqref="BI11">
    <cfRule type="cellIs" dxfId="477" priority="3509" operator="lessThan">
      <formula>$C$4</formula>
    </cfRule>
  </conditionalFormatting>
  <conditionalFormatting sqref="BI12">
    <cfRule type="cellIs" dxfId="476" priority="3510" operator="lessThan">
      <formula>$C$4</formula>
    </cfRule>
  </conditionalFormatting>
  <conditionalFormatting sqref="BI13">
    <cfRule type="cellIs" dxfId="475" priority="3511" operator="lessThan">
      <formula>$C$4</formula>
    </cfRule>
  </conditionalFormatting>
  <conditionalFormatting sqref="BI14">
    <cfRule type="cellIs" dxfId="474" priority="3512" operator="lessThan">
      <formula>$C$4</formula>
    </cfRule>
  </conditionalFormatting>
  <conditionalFormatting sqref="BI15">
    <cfRule type="cellIs" dxfId="473" priority="3513" operator="lessThan">
      <formula>$C$4</formula>
    </cfRule>
  </conditionalFormatting>
  <conditionalFormatting sqref="BI16">
    <cfRule type="cellIs" dxfId="472" priority="3514" operator="lessThan">
      <formula>$C$4</formula>
    </cfRule>
  </conditionalFormatting>
  <conditionalFormatting sqref="BI17">
    <cfRule type="cellIs" dxfId="471" priority="3515" operator="lessThan">
      <formula>$C$4</formula>
    </cfRule>
  </conditionalFormatting>
  <conditionalFormatting sqref="BI18">
    <cfRule type="cellIs" dxfId="470" priority="3516" operator="lessThan">
      <formula>$C$4</formula>
    </cfRule>
  </conditionalFormatting>
  <conditionalFormatting sqref="BI19">
    <cfRule type="cellIs" dxfId="469" priority="3517" operator="lessThan">
      <formula>$C$4</formula>
    </cfRule>
  </conditionalFormatting>
  <conditionalFormatting sqref="BI20">
    <cfRule type="cellIs" dxfId="468" priority="3518" operator="lessThan">
      <formula>$C$4</formula>
    </cfRule>
  </conditionalFormatting>
  <conditionalFormatting sqref="BI21">
    <cfRule type="cellIs" dxfId="467" priority="3519" operator="lessThan">
      <formula>$C$4</formula>
    </cfRule>
  </conditionalFormatting>
  <conditionalFormatting sqref="BI22">
    <cfRule type="cellIs" dxfId="466" priority="3520" operator="lessThan">
      <formula>$C$4</formula>
    </cfRule>
  </conditionalFormatting>
  <conditionalFormatting sqref="BI23">
    <cfRule type="cellIs" dxfId="465" priority="3521" operator="lessThan">
      <formula>$C$4</formula>
    </cfRule>
  </conditionalFormatting>
  <conditionalFormatting sqref="BI24">
    <cfRule type="cellIs" dxfId="464" priority="3522" operator="lessThan">
      <formula>$C$4</formula>
    </cfRule>
  </conditionalFormatting>
  <conditionalFormatting sqref="BI25">
    <cfRule type="cellIs" dxfId="463" priority="3523" operator="lessThan">
      <formula>$C$4</formula>
    </cfRule>
  </conditionalFormatting>
  <conditionalFormatting sqref="BI26">
    <cfRule type="cellIs" dxfId="462" priority="3524" operator="lessThan">
      <formula>$C$4</formula>
    </cfRule>
  </conditionalFormatting>
  <conditionalFormatting sqref="BI27">
    <cfRule type="cellIs" dxfId="461" priority="3525" operator="lessThan">
      <formula>$C$4</formula>
    </cfRule>
  </conditionalFormatting>
  <conditionalFormatting sqref="BI28">
    <cfRule type="cellIs" dxfId="460" priority="3526" operator="lessThan">
      <formula>$C$4</formula>
    </cfRule>
  </conditionalFormatting>
  <conditionalFormatting sqref="BI29">
    <cfRule type="cellIs" dxfId="459" priority="3527" operator="lessThan">
      <formula>$C$4</formula>
    </cfRule>
  </conditionalFormatting>
  <conditionalFormatting sqref="BI30">
    <cfRule type="cellIs" dxfId="458" priority="3528" operator="lessThan">
      <formula>$C$4</formula>
    </cfRule>
  </conditionalFormatting>
  <conditionalFormatting sqref="BI31">
    <cfRule type="cellIs" dxfId="457" priority="3529" operator="lessThan">
      <formula>$C$4</formula>
    </cfRule>
  </conditionalFormatting>
  <conditionalFormatting sqref="BI32">
    <cfRule type="cellIs" dxfId="456" priority="3530" operator="lessThan">
      <formula>$C$4</formula>
    </cfRule>
  </conditionalFormatting>
  <conditionalFormatting sqref="BI33">
    <cfRule type="cellIs" dxfId="455" priority="3531" operator="lessThan">
      <formula>$C$4</formula>
    </cfRule>
  </conditionalFormatting>
  <conditionalFormatting sqref="BI34">
    <cfRule type="cellIs" dxfId="454" priority="3532" operator="lessThan">
      <formula>$C$4</formula>
    </cfRule>
  </conditionalFormatting>
  <conditionalFormatting sqref="BI35">
    <cfRule type="cellIs" dxfId="453" priority="3533" operator="lessThan">
      <formula>$C$4</formula>
    </cfRule>
  </conditionalFormatting>
  <conditionalFormatting sqref="BI36">
    <cfRule type="cellIs" dxfId="452" priority="3534" operator="lessThan">
      <formula>$C$4</formula>
    </cfRule>
  </conditionalFormatting>
  <conditionalFormatting sqref="BI37">
    <cfRule type="cellIs" dxfId="451" priority="3535" operator="lessThan">
      <formula>$C$4</formula>
    </cfRule>
  </conditionalFormatting>
  <conditionalFormatting sqref="BI38">
    <cfRule type="cellIs" dxfId="450" priority="3536" operator="lessThan">
      <formula>$C$4</formula>
    </cfRule>
  </conditionalFormatting>
  <conditionalFormatting sqref="BI39">
    <cfRule type="cellIs" dxfId="449" priority="3537" operator="lessThan">
      <formula>$C$4</formula>
    </cfRule>
  </conditionalFormatting>
  <conditionalFormatting sqref="BI40">
    <cfRule type="cellIs" dxfId="448" priority="3538" operator="lessThan">
      <formula>$C$4</formula>
    </cfRule>
  </conditionalFormatting>
  <conditionalFormatting sqref="BI41">
    <cfRule type="cellIs" dxfId="447" priority="3539" operator="lessThan">
      <formula>$C$4</formula>
    </cfRule>
  </conditionalFormatting>
  <conditionalFormatting sqref="BI42">
    <cfRule type="cellIs" dxfId="446" priority="3540" operator="lessThan">
      <formula>$C$4</formula>
    </cfRule>
  </conditionalFormatting>
  <conditionalFormatting sqref="BI43">
    <cfRule type="cellIs" dxfId="445" priority="3541" operator="lessThan">
      <formula>$C$4</formula>
    </cfRule>
  </conditionalFormatting>
  <conditionalFormatting sqref="BI44">
    <cfRule type="cellIs" dxfId="444" priority="3542" operator="lessThan">
      <formula>$C$4</formula>
    </cfRule>
  </conditionalFormatting>
  <conditionalFormatting sqref="BI45">
    <cfRule type="cellIs" dxfId="443" priority="3543" operator="lessThan">
      <formula>$C$4</formula>
    </cfRule>
  </conditionalFormatting>
  <conditionalFormatting sqref="BI46">
    <cfRule type="cellIs" dxfId="442" priority="3544" operator="lessThan">
      <formula>$C$4</formula>
    </cfRule>
  </conditionalFormatting>
  <conditionalFormatting sqref="BI47">
    <cfRule type="cellIs" dxfId="441" priority="3545" operator="lessThan">
      <formula>$C$4</formula>
    </cfRule>
  </conditionalFormatting>
  <conditionalFormatting sqref="BI48">
    <cfRule type="cellIs" dxfId="440" priority="3546" operator="lessThan">
      <formula>$C$4</formula>
    </cfRule>
  </conditionalFormatting>
  <conditionalFormatting sqref="BI49">
    <cfRule type="cellIs" dxfId="439" priority="3547" operator="lessThan">
      <formula>$C$4</formula>
    </cfRule>
  </conditionalFormatting>
  <conditionalFormatting sqref="BI50">
    <cfRule type="cellIs" dxfId="438" priority="3548" operator="lessThan">
      <formula>$C$4</formula>
    </cfRule>
  </conditionalFormatting>
  <conditionalFormatting sqref="BI51">
    <cfRule type="cellIs" dxfId="437" priority="3549" operator="lessThan">
      <formula>$C$4</formula>
    </cfRule>
  </conditionalFormatting>
  <conditionalFormatting sqref="BI52">
    <cfRule type="cellIs" dxfId="436" priority="3550" operator="lessThan">
      <formula>$C$4</formula>
    </cfRule>
  </conditionalFormatting>
  <conditionalFormatting sqref="BI53">
    <cfRule type="cellIs" dxfId="435" priority="3551" operator="lessThan">
      <formula>$C$4</formula>
    </cfRule>
  </conditionalFormatting>
  <conditionalFormatting sqref="BI54">
    <cfRule type="cellIs" dxfId="434" priority="3552" operator="lessThan">
      <formula>$C$4</formula>
    </cfRule>
  </conditionalFormatting>
  <conditionalFormatting sqref="BI55">
    <cfRule type="cellIs" dxfId="433" priority="3553" operator="lessThan">
      <formula>$C$4</formula>
    </cfRule>
  </conditionalFormatting>
  <conditionalFormatting sqref="BI56">
    <cfRule type="cellIs" dxfId="432" priority="3554" operator="lessThan">
      <formula>$C$4</formula>
    </cfRule>
  </conditionalFormatting>
  <conditionalFormatting sqref="BI57">
    <cfRule type="cellIs" dxfId="431" priority="3555" operator="lessThan">
      <formula>$C$4</formula>
    </cfRule>
  </conditionalFormatting>
  <conditionalFormatting sqref="BI58">
    <cfRule type="cellIs" dxfId="430" priority="3556" operator="lessThan">
      <formula>$C$4</formula>
    </cfRule>
  </conditionalFormatting>
  <conditionalFormatting sqref="BI59">
    <cfRule type="cellIs" dxfId="429" priority="3557" operator="lessThan">
      <formula>$C$4</formula>
    </cfRule>
  </conditionalFormatting>
  <conditionalFormatting sqref="BI60">
    <cfRule type="cellIs" dxfId="428" priority="3558" operator="lessThan">
      <formula>$C$4</formula>
    </cfRule>
  </conditionalFormatting>
  <conditionalFormatting sqref="BJ11">
    <cfRule type="cellIs" dxfId="427" priority="3559" operator="lessThan">
      <formula>$C$4</formula>
    </cfRule>
  </conditionalFormatting>
  <conditionalFormatting sqref="BJ12">
    <cfRule type="cellIs" dxfId="426" priority="3560" operator="lessThan">
      <formula>$C$4</formula>
    </cfRule>
  </conditionalFormatting>
  <conditionalFormatting sqref="BJ13">
    <cfRule type="cellIs" dxfId="425" priority="3561" operator="lessThan">
      <formula>$C$4</formula>
    </cfRule>
  </conditionalFormatting>
  <conditionalFormatting sqref="BJ14">
    <cfRule type="cellIs" dxfId="424" priority="3562" operator="lessThan">
      <formula>$C$4</formula>
    </cfRule>
  </conditionalFormatting>
  <conditionalFormatting sqref="BJ15">
    <cfRule type="cellIs" dxfId="423" priority="3563" operator="lessThan">
      <formula>$C$4</formula>
    </cfRule>
  </conditionalFormatting>
  <conditionalFormatting sqref="BJ16">
    <cfRule type="cellIs" dxfId="422" priority="3564" operator="lessThan">
      <formula>$C$4</formula>
    </cfRule>
  </conditionalFormatting>
  <conditionalFormatting sqref="BJ17">
    <cfRule type="cellIs" dxfId="421" priority="3565" operator="lessThan">
      <formula>$C$4</formula>
    </cfRule>
  </conditionalFormatting>
  <conditionalFormatting sqref="BJ18">
    <cfRule type="cellIs" dxfId="420" priority="3566" operator="lessThan">
      <formula>$C$4</formula>
    </cfRule>
  </conditionalFormatting>
  <conditionalFormatting sqref="BJ19">
    <cfRule type="cellIs" dxfId="419" priority="3567" operator="lessThan">
      <formula>$C$4</formula>
    </cfRule>
  </conditionalFormatting>
  <conditionalFormatting sqref="BJ20">
    <cfRule type="cellIs" dxfId="418" priority="3568" operator="lessThan">
      <formula>$C$4</formula>
    </cfRule>
  </conditionalFormatting>
  <conditionalFormatting sqref="BJ21">
    <cfRule type="cellIs" dxfId="417" priority="3569" operator="lessThan">
      <formula>$C$4</formula>
    </cfRule>
  </conditionalFormatting>
  <conditionalFormatting sqref="BJ22">
    <cfRule type="cellIs" dxfId="416" priority="3570" operator="lessThan">
      <formula>$C$4</formula>
    </cfRule>
  </conditionalFormatting>
  <conditionalFormatting sqref="BJ23">
    <cfRule type="cellIs" dxfId="415" priority="3571" operator="lessThan">
      <formula>$C$4</formula>
    </cfRule>
  </conditionalFormatting>
  <conditionalFormatting sqref="BJ24">
    <cfRule type="cellIs" dxfId="414" priority="3572" operator="lessThan">
      <formula>$C$4</formula>
    </cfRule>
  </conditionalFormatting>
  <conditionalFormatting sqref="BJ25">
    <cfRule type="cellIs" dxfId="413" priority="3573" operator="lessThan">
      <formula>$C$4</formula>
    </cfRule>
  </conditionalFormatting>
  <conditionalFormatting sqref="BJ26">
    <cfRule type="cellIs" dxfId="412" priority="3574" operator="lessThan">
      <formula>$C$4</formula>
    </cfRule>
  </conditionalFormatting>
  <conditionalFormatting sqref="BJ27">
    <cfRule type="cellIs" dxfId="411" priority="3575" operator="lessThan">
      <formula>$C$4</formula>
    </cfRule>
  </conditionalFormatting>
  <conditionalFormatting sqref="BJ28">
    <cfRule type="cellIs" dxfId="410" priority="3576" operator="lessThan">
      <formula>$C$4</formula>
    </cfRule>
  </conditionalFormatting>
  <conditionalFormatting sqref="BJ29">
    <cfRule type="cellIs" dxfId="409" priority="3577" operator="lessThan">
      <formula>$C$4</formula>
    </cfRule>
  </conditionalFormatting>
  <conditionalFormatting sqref="BJ30">
    <cfRule type="cellIs" dxfId="408" priority="3578" operator="lessThan">
      <formula>$C$4</formula>
    </cfRule>
  </conditionalFormatting>
  <conditionalFormatting sqref="BJ31">
    <cfRule type="cellIs" dxfId="407" priority="3579" operator="lessThan">
      <formula>$C$4</formula>
    </cfRule>
  </conditionalFormatting>
  <conditionalFormatting sqref="BJ32">
    <cfRule type="cellIs" dxfId="406" priority="3580" operator="lessThan">
      <formula>$C$4</formula>
    </cfRule>
  </conditionalFormatting>
  <conditionalFormatting sqref="BJ33">
    <cfRule type="cellIs" dxfId="405" priority="3581" operator="lessThan">
      <formula>$C$4</formula>
    </cfRule>
  </conditionalFormatting>
  <conditionalFormatting sqref="BJ34">
    <cfRule type="cellIs" dxfId="404" priority="3582" operator="lessThan">
      <formula>$C$4</formula>
    </cfRule>
  </conditionalFormatting>
  <conditionalFormatting sqref="BJ35">
    <cfRule type="cellIs" dxfId="403" priority="3583" operator="lessThan">
      <formula>$C$4</formula>
    </cfRule>
  </conditionalFormatting>
  <conditionalFormatting sqref="BJ36">
    <cfRule type="cellIs" dxfId="402" priority="3584" operator="lessThan">
      <formula>$C$4</formula>
    </cfRule>
  </conditionalFormatting>
  <conditionalFormatting sqref="BJ37">
    <cfRule type="cellIs" dxfId="401" priority="3585" operator="lessThan">
      <formula>$C$4</formula>
    </cfRule>
  </conditionalFormatting>
  <conditionalFormatting sqref="BJ38">
    <cfRule type="cellIs" dxfId="400" priority="3586" operator="lessThan">
      <formula>$C$4</formula>
    </cfRule>
  </conditionalFormatting>
  <conditionalFormatting sqref="BJ39">
    <cfRule type="cellIs" dxfId="399" priority="3587" operator="lessThan">
      <formula>$C$4</formula>
    </cfRule>
  </conditionalFormatting>
  <conditionalFormatting sqref="BJ40">
    <cfRule type="cellIs" dxfId="398" priority="3588" operator="lessThan">
      <formula>$C$4</formula>
    </cfRule>
  </conditionalFormatting>
  <conditionalFormatting sqref="BJ41">
    <cfRule type="cellIs" dxfId="397" priority="3589" operator="lessThan">
      <formula>$C$4</formula>
    </cfRule>
  </conditionalFormatting>
  <conditionalFormatting sqref="BJ42">
    <cfRule type="cellIs" dxfId="396" priority="3590" operator="lessThan">
      <formula>$C$4</formula>
    </cfRule>
  </conditionalFormatting>
  <conditionalFormatting sqref="BJ43">
    <cfRule type="cellIs" dxfId="395" priority="3591" operator="lessThan">
      <formula>$C$4</formula>
    </cfRule>
  </conditionalFormatting>
  <conditionalFormatting sqref="BJ44">
    <cfRule type="cellIs" dxfId="394" priority="3592" operator="lessThan">
      <formula>$C$4</formula>
    </cfRule>
  </conditionalFormatting>
  <conditionalFormatting sqref="BJ45">
    <cfRule type="cellIs" dxfId="393" priority="3593" operator="lessThan">
      <formula>$C$4</formula>
    </cfRule>
  </conditionalFormatting>
  <conditionalFormatting sqref="BJ46">
    <cfRule type="cellIs" dxfId="392" priority="3594" operator="lessThan">
      <formula>$C$4</formula>
    </cfRule>
  </conditionalFormatting>
  <conditionalFormatting sqref="BJ47">
    <cfRule type="cellIs" dxfId="391" priority="3595" operator="lessThan">
      <formula>$C$4</formula>
    </cfRule>
  </conditionalFormatting>
  <conditionalFormatting sqref="BJ48">
    <cfRule type="cellIs" dxfId="390" priority="3596" operator="lessThan">
      <formula>$C$4</formula>
    </cfRule>
  </conditionalFormatting>
  <conditionalFormatting sqref="BJ49">
    <cfRule type="cellIs" dxfId="389" priority="3597" operator="lessThan">
      <formula>$C$4</formula>
    </cfRule>
  </conditionalFormatting>
  <conditionalFormatting sqref="BJ50">
    <cfRule type="cellIs" dxfId="388" priority="3598" operator="lessThan">
      <formula>$C$4</formula>
    </cfRule>
  </conditionalFormatting>
  <conditionalFormatting sqref="BJ51">
    <cfRule type="cellIs" dxfId="387" priority="3599" operator="lessThan">
      <formula>$C$4</formula>
    </cfRule>
  </conditionalFormatting>
  <conditionalFormatting sqref="BJ52">
    <cfRule type="cellIs" dxfId="386" priority="3600" operator="lessThan">
      <formula>$C$4</formula>
    </cfRule>
  </conditionalFormatting>
  <conditionalFormatting sqref="BJ53">
    <cfRule type="cellIs" dxfId="385" priority="3601" operator="lessThan">
      <formula>$C$4</formula>
    </cfRule>
  </conditionalFormatting>
  <conditionalFormatting sqref="BJ54">
    <cfRule type="cellIs" dxfId="384" priority="3602" operator="lessThan">
      <formula>$C$4</formula>
    </cfRule>
  </conditionalFormatting>
  <conditionalFormatting sqref="BJ55">
    <cfRule type="cellIs" dxfId="383" priority="3603" operator="lessThan">
      <formula>$C$4</formula>
    </cfRule>
  </conditionalFormatting>
  <conditionalFormatting sqref="BJ56">
    <cfRule type="cellIs" dxfId="382" priority="3604" operator="lessThan">
      <formula>$C$4</formula>
    </cfRule>
  </conditionalFormatting>
  <conditionalFormatting sqref="BJ57">
    <cfRule type="cellIs" dxfId="381" priority="3605" operator="lessThan">
      <formula>$C$4</formula>
    </cfRule>
  </conditionalFormatting>
  <conditionalFormatting sqref="BJ58">
    <cfRule type="cellIs" dxfId="380" priority="3606" operator="lessThan">
      <formula>$C$4</formula>
    </cfRule>
  </conditionalFormatting>
  <conditionalFormatting sqref="BJ59">
    <cfRule type="cellIs" dxfId="379" priority="3607" operator="lessThan">
      <formula>$C$4</formula>
    </cfRule>
  </conditionalFormatting>
  <conditionalFormatting sqref="BJ60">
    <cfRule type="cellIs" dxfId="378" priority="3608" operator="lessThan">
      <formula>$C$4</formula>
    </cfRule>
  </conditionalFormatting>
  <conditionalFormatting sqref="BK11">
    <cfRule type="cellIs" dxfId="377" priority="3609" operator="lessThan">
      <formula>$C$4</formula>
    </cfRule>
  </conditionalFormatting>
  <conditionalFormatting sqref="BK12">
    <cfRule type="cellIs" dxfId="376" priority="3610" operator="lessThan">
      <formula>$C$4</formula>
    </cfRule>
  </conditionalFormatting>
  <conditionalFormatting sqref="BK13">
    <cfRule type="cellIs" dxfId="375" priority="3611" operator="lessThan">
      <formula>$C$4</formula>
    </cfRule>
  </conditionalFormatting>
  <conditionalFormatting sqref="BK14">
    <cfRule type="cellIs" dxfId="374" priority="3612" operator="lessThan">
      <formula>$C$4</formula>
    </cfRule>
  </conditionalFormatting>
  <conditionalFormatting sqref="BK15">
    <cfRule type="cellIs" dxfId="373" priority="3613" operator="lessThan">
      <formula>$C$4</formula>
    </cfRule>
  </conditionalFormatting>
  <conditionalFormatting sqref="BK16">
    <cfRule type="cellIs" dxfId="372" priority="3614" operator="lessThan">
      <formula>$C$4</formula>
    </cfRule>
  </conditionalFormatting>
  <conditionalFormatting sqref="BK17">
    <cfRule type="cellIs" dxfId="371" priority="3615" operator="lessThan">
      <formula>$C$4</formula>
    </cfRule>
  </conditionalFormatting>
  <conditionalFormatting sqref="BK18">
    <cfRule type="cellIs" dxfId="370" priority="3616" operator="lessThan">
      <formula>$C$4</formula>
    </cfRule>
  </conditionalFormatting>
  <conditionalFormatting sqref="BK19">
    <cfRule type="cellIs" dxfId="369" priority="3617" operator="lessThan">
      <formula>$C$4</formula>
    </cfRule>
  </conditionalFormatting>
  <conditionalFormatting sqref="BK20">
    <cfRule type="cellIs" dxfId="368" priority="3618" operator="lessThan">
      <formula>$C$4</formula>
    </cfRule>
  </conditionalFormatting>
  <conditionalFormatting sqref="BK21">
    <cfRule type="cellIs" dxfId="367" priority="3619" operator="lessThan">
      <formula>$C$4</formula>
    </cfRule>
  </conditionalFormatting>
  <conditionalFormatting sqref="BK22">
    <cfRule type="cellIs" dxfId="366" priority="3620" operator="lessThan">
      <formula>$C$4</formula>
    </cfRule>
  </conditionalFormatting>
  <conditionalFormatting sqref="BK23">
    <cfRule type="cellIs" dxfId="365" priority="3621" operator="lessThan">
      <formula>$C$4</formula>
    </cfRule>
  </conditionalFormatting>
  <conditionalFormatting sqref="BK24">
    <cfRule type="cellIs" dxfId="364" priority="3622" operator="lessThan">
      <formula>$C$4</formula>
    </cfRule>
  </conditionalFormatting>
  <conditionalFormatting sqref="BK25">
    <cfRule type="cellIs" dxfId="363" priority="3623" operator="lessThan">
      <formula>$C$4</formula>
    </cfRule>
  </conditionalFormatting>
  <conditionalFormatting sqref="BK26">
    <cfRule type="cellIs" dxfId="362" priority="3624" operator="lessThan">
      <formula>$C$4</formula>
    </cfRule>
  </conditionalFormatting>
  <conditionalFormatting sqref="BK27">
    <cfRule type="cellIs" dxfId="361" priority="3625" operator="lessThan">
      <formula>$C$4</formula>
    </cfRule>
  </conditionalFormatting>
  <conditionalFormatting sqref="BK28">
    <cfRule type="cellIs" dxfId="360" priority="3626" operator="lessThan">
      <formula>$C$4</formula>
    </cfRule>
  </conditionalFormatting>
  <conditionalFormatting sqref="BK29">
    <cfRule type="cellIs" dxfId="359" priority="3627" operator="lessThan">
      <formula>$C$4</formula>
    </cfRule>
  </conditionalFormatting>
  <conditionalFormatting sqref="BK30">
    <cfRule type="cellIs" dxfId="358" priority="3628" operator="lessThan">
      <formula>$C$4</formula>
    </cfRule>
  </conditionalFormatting>
  <conditionalFormatting sqref="BK31">
    <cfRule type="cellIs" dxfId="357" priority="3629" operator="lessThan">
      <formula>$C$4</formula>
    </cfRule>
  </conditionalFormatting>
  <conditionalFormatting sqref="BK32">
    <cfRule type="cellIs" dxfId="356" priority="3630" operator="lessThan">
      <formula>$C$4</formula>
    </cfRule>
  </conditionalFormatting>
  <conditionalFormatting sqref="BK33">
    <cfRule type="cellIs" dxfId="355" priority="3631" operator="lessThan">
      <formula>$C$4</formula>
    </cfRule>
  </conditionalFormatting>
  <conditionalFormatting sqref="BK34">
    <cfRule type="cellIs" dxfId="354" priority="3632" operator="lessThan">
      <formula>$C$4</formula>
    </cfRule>
  </conditionalFormatting>
  <conditionalFormatting sqref="BK35">
    <cfRule type="cellIs" dxfId="353" priority="3633" operator="lessThan">
      <formula>$C$4</formula>
    </cfRule>
  </conditionalFormatting>
  <conditionalFormatting sqref="BK36">
    <cfRule type="cellIs" dxfId="352" priority="3634" operator="lessThan">
      <formula>$C$4</formula>
    </cfRule>
  </conditionalFormatting>
  <conditionalFormatting sqref="BK37">
    <cfRule type="cellIs" dxfId="351" priority="3635" operator="lessThan">
      <formula>$C$4</formula>
    </cfRule>
  </conditionalFormatting>
  <conditionalFormatting sqref="BK38">
    <cfRule type="cellIs" dxfId="350" priority="3636" operator="lessThan">
      <formula>$C$4</formula>
    </cfRule>
  </conditionalFormatting>
  <conditionalFormatting sqref="BK39">
    <cfRule type="cellIs" dxfId="349" priority="3637" operator="lessThan">
      <formula>$C$4</formula>
    </cfRule>
  </conditionalFormatting>
  <conditionalFormatting sqref="BK40">
    <cfRule type="cellIs" dxfId="348" priority="3638" operator="lessThan">
      <formula>$C$4</formula>
    </cfRule>
  </conditionalFormatting>
  <conditionalFormatting sqref="BK41">
    <cfRule type="cellIs" dxfId="347" priority="3639" operator="lessThan">
      <formula>$C$4</formula>
    </cfRule>
  </conditionalFormatting>
  <conditionalFormatting sqref="BK42">
    <cfRule type="cellIs" dxfId="346" priority="3640" operator="lessThan">
      <formula>$C$4</formula>
    </cfRule>
  </conditionalFormatting>
  <conditionalFormatting sqref="BK43">
    <cfRule type="cellIs" dxfId="345" priority="3641" operator="lessThan">
      <formula>$C$4</formula>
    </cfRule>
  </conditionalFormatting>
  <conditionalFormatting sqref="BK44">
    <cfRule type="cellIs" dxfId="344" priority="3642" operator="lessThan">
      <formula>$C$4</formula>
    </cfRule>
  </conditionalFormatting>
  <conditionalFormatting sqref="BK45">
    <cfRule type="cellIs" dxfId="343" priority="3643" operator="lessThan">
      <formula>$C$4</formula>
    </cfRule>
  </conditionalFormatting>
  <conditionalFormatting sqref="BK46">
    <cfRule type="cellIs" dxfId="342" priority="3644" operator="lessThan">
      <formula>$C$4</formula>
    </cfRule>
  </conditionalFormatting>
  <conditionalFormatting sqref="BK47">
    <cfRule type="cellIs" dxfId="341" priority="3645" operator="lessThan">
      <formula>$C$4</formula>
    </cfRule>
  </conditionalFormatting>
  <conditionalFormatting sqref="BK48">
    <cfRule type="cellIs" dxfId="340" priority="3646" operator="lessThan">
      <formula>$C$4</formula>
    </cfRule>
  </conditionalFormatting>
  <conditionalFormatting sqref="BK49">
    <cfRule type="cellIs" dxfId="339" priority="3647" operator="lessThan">
      <formula>$C$4</formula>
    </cfRule>
  </conditionalFormatting>
  <conditionalFormatting sqref="BK50">
    <cfRule type="cellIs" dxfId="338" priority="3648" operator="lessThan">
      <formula>$C$4</formula>
    </cfRule>
  </conditionalFormatting>
  <conditionalFormatting sqref="BK51">
    <cfRule type="cellIs" dxfId="337" priority="3649" operator="lessThan">
      <formula>$C$4</formula>
    </cfRule>
  </conditionalFormatting>
  <conditionalFormatting sqref="BK52">
    <cfRule type="cellIs" dxfId="336" priority="3650" operator="lessThan">
      <formula>$C$4</formula>
    </cfRule>
  </conditionalFormatting>
  <conditionalFormatting sqref="BK53">
    <cfRule type="cellIs" dxfId="335" priority="3651" operator="lessThan">
      <formula>$C$4</formula>
    </cfRule>
  </conditionalFormatting>
  <conditionalFormatting sqref="BK54">
    <cfRule type="cellIs" dxfId="334" priority="3652" operator="lessThan">
      <formula>$C$4</formula>
    </cfRule>
  </conditionalFormatting>
  <conditionalFormatting sqref="BK55">
    <cfRule type="cellIs" dxfId="333" priority="3653" operator="lessThan">
      <formula>$C$4</formula>
    </cfRule>
  </conditionalFormatting>
  <conditionalFormatting sqref="BK56">
    <cfRule type="cellIs" dxfId="332" priority="3654" operator="lessThan">
      <formula>$C$4</formula>
    </cfRule>
  </conditionalFormatting>
  <conditionalFormatting sqref="BK57">
    <cfRule type="cellIs" dxfId="331" priority="3655" operator="lessThan">
      <formula>$C$4</formula>
    </cfRule>
  </conditionalFormatting>
  <conditionalFormatting sqref="BK58">
    <cfRule type="cellIs" dxfId="330" priority="3656" operator="lessThan">
      <formula>$C$4</formula>
    </cfRule>
  </conditionalFormatting>
  <conditionalFormatting sqref="BK59">
    <cfRule type="cellIs" dxfId="329" priority="3657" operator="lessThan">
      <formula>$C$4</formula>
    </cfRule>
  </conditionalFormatting>
  <conditionalFormatting sqref="BK60">
    <cfRule type="cellIs" dxfId="328" priority="3658" operator="lessThan">
      <formula>$C$4</formula>
    </cfRule>
  </conditionalFormatting>
  <conditionalFormatting sqref="BL11">
    <cfRule type="cellIs" dxfId="327" priority="3659" operator="lessThan">
      <formula>$C$4</formula>
    </cfRule>
  </conditionalFormatting>
  <conditionalFormatting sqref="BL12">
    <cfRule type="cellIs" dxfId="326" priority="3660" operator="lessThan">
      <formula>$C$4</formula>
    </cfRule>
  </conditionalFormatting>
  <conditionalFormatting sqref="BL13">
    <cfRule type="cellIs" dxfId="325" priority="3661" operator="lessThan">
      <formula>$C$4</formula>
    </cfRule>
  </conditionalFormatting>
  <conditionalFormatting sqref="BL14">
    <cfRule type="cellIs" dxfId="324" priority="3662" operator="lessThan">
      <formula>$C$4</formula>
    </cfRule>
  </conditionalFormatting>
  <conditionalFormatting sqref="BL15">
    <cfRule type="cellIs" dxfId="323" priority="3663" operator="lessThan">
      <formula>$C$4</formula>
    </cfRule>
  </conditionalFormatting>
  <conditionalFormatting sqref="BL16">
    <cfRule type="cellIs" dxfId="322" priority="3664" operator="lessThan">
      <formula>$C$4</formula>
    </cfRule>
  </conditionalFormatting>
  <conditionalFormatting sqref="BL17">
    <cfRule type="cellIs" dxfId="321" priority="3665" operator="lessThan">
      <formula>$C$4</formula>
    </cfRule>
  </conditionalFormatting>
  <conditionalFormatting sqref="BL18">
    <cfRule type="cellIs" dxfId="320" priority="3666" operator="lessThan">
      <formula>$C$4</formula>
    </cfRule>
  </conditionalFormatting>
  <conditionalFormatting sqref="BL19">
    <cfRule type="cellIs" dxfId="319" priority="3667" operator="lessThan">
      <formula>$C$4</formula>
    </cfRule>
  </conditionalFormatting>
  <conditionalFormatting sqref="BL20">
    <cfRule type="cellIs" dxfId="318" priority="3668" operator="lessThan">
      <formula>$C$4</formula>
    </cfRule>
  </conditionalFormatting>
  <conditionalFormatting sqref="BL21">
    <cfRule type="cellIs" dxfId="317" priority="3669" operator="lessThan">
      <formula>$C$4</formula>
    </cfRule>
  </conditionalFormatting>
  <conditionalFormatting sqref="BL22">
    <cfRule type="cellIs" dxfId="316" priority="3670" operator="lessThan">
      <formula>$C$4</formula>
    </cfRule>
  </conditionalFormatting>
  <conditionalFormatting sqref="BL23">
    <cfRule type="cellIs" dxfId="315" priority="3671" operator="lessThan">
      <formula>$C$4</formula>
    </cfRule>
  </conditionalFormatting>
  <conditionalFormatting sqref="BL24">
    <cfRule type="cellIs" dxfId="314" priority="3672" operator="lessThan">
      <formula>$C$4</formula>
    </cfRule>
  </conditionalFormatting>
  <conditionalFormatting sqref="BL25">
    <cfRule type="cellIs" dxfId="313" priority="3673" operator="lessThan">
      <formula>$C$4</formula>
    </cfRule>
  </conditionalFormatting>
  <conditionalFormatting sqref="BL26">
    <cfRule type="cellIs" dxfId="312" priority="3674" operator="lessThan">
      <formula>$C$4</formula>
    </cfRule>
  </conditionalFormatting>
  <conditionalFormatting sqref="BL27">
    <cfRule type="cellIs" dxfId="311" priority="3675" operator="lessThan">
      <formula>$C$4</formula>
    </cfRule>
  </conditionalFormatting>
  <conditionalFormatting sqref="BL28">
    <cfRule type="cellIs" dxfId="310" priority="3676" operator="lessThan">
      <formula>$C$4</formula>
    </cfRule>
  </conditionalFormatting>
  <conditionalFormatting sqref="BL29">
    <cfRule type="cellIs" dxfId="309" priority="3677" operator="lessThan">
      <formula>$C$4</formula>
    </cfRule>
  </conditionalFormatting>
  <conditionalFormatting sqref="BL30">
    <cfRule type="cellIs" dxfId="308" priority="3678" operator="lessThan">
      <formula>$C$4</formula>
    </cfRule>
  </conditionalFormatting>
  <conditionalFormatting sqref="BL31">
    <cfRule type="cellIs" dxfId="307" priority="3679" operator="lessThan">
      <formula>$C$4</formula>
    </cfRule>
  </conditionalFormatting>
  <conditionalFormatting sqref="BL32">
    <cfRule type="cellIs" dxfId="306" priority="3680" operator="lessThan">
      <formula>$C$4</formula>
    </cfRule>
  </conditionalFormatting>
  <conditionalFormatting sqref="BL33">
    <cfRule type="cellIs" dxfId="305" priority="3681" operator="lessThan">
      <formula>$C$4</formula>
    </cfRule>
  </conditionalFormatting>
  <conditionalFormatting sqref="BL34">
    <cfRule type="cellIs" dxfId="304" priority="3682" operator="lessThan">
      <formula>$C$4</formula>
    </cfRule>
  </conditionalFormatting>
  <conditionalFormatting sqref="BL35">
    <cfRule type="cellIs" dxfId="303" priority="3683" operator="lessThan">
      <formula>$C$4</formula>
    </cfRule>
  </conditionalFormatting>
  <conditionalFormatting sqref="BL36">
    <cfRule type="cellIs" dxfId="302" priority="3684" operator="lessThan">
      <formula>$C$4</formula>
    </cfRule>
  </conditionalFormatting>
  <conditionalFormatting sqref="BL37">
    <cfRule type="cellIs" dxfId="301" priority="3685" operator="lessThan">
      <formula>$C$4</formula>
    </cfRule>
  </conditionalFormatting>
  <conditionalFormatting sqref="BL38">
    <cfRule type="cellIs" dxfId="300" priority="3686" operator="lessThan">
      <formula>$C$4</formula>
    </cfRule>
  </conditionalFormatting>
  <conditionalFormatting sqref="BL39">
    <cfRule type="cellIs" dxfId="299" priority="3687" operator="lessThan">
      <formula>$C$4</formula>
    </cfRule>
  </conditionalFormatting>
  <conditionalFormatting sqref="BL40">
    <cfRule type="cellIs" dxfId="298" priority="3688" operator="lessThan">
      <formula>$C$4</formula>
    </cfRule>
  </conditionalFormatting>
  <conditionalFormatting sqref="BL41">
    <cfRule type="cellIs" dxfId="297" priority="3689" operator="lessThan">
      <formula>$C$4</formula>
    </cfRule>
  </conditionalFormatting>
  <conditionalFormatting sqref="BL42">
    <cfRule type="cellIs" dxfId="296" priority="3690" operator="lessThan">
      <formula>$C$4</formula>
    </cfRule>
  </conditionalFormatting>
  <conditionalFormatting sqref="BL43">
    <cfRule type="cellIs" dxfId="295" priority="3691" operator="lessThan">
      <formula>$C$4</formula>
    </cfRule>
  </conditionalFormatting>
  <conditionalFormatting sqref="BL44">
    <cfRule type="cellIs" dxfId="294" priority="3692" operator="lessThan">
      <formula>$C$4</formula>
    </cfRule>
  </conditionalFormatting>
  <conditionalFormatting sqref="BL45">
    <cfRule type="cellIs" dxfId="293" priority="3693" operator="lessThan">
      <formula>$C$4</formula>
    </cfRule>
  </conditionalFormatting>
  <conditionalFormatting sqref="BL46">
    <cfRule type="cellIs" dxfId="292" priority="3694" operator="lessThan">
      <formula>$C$4</formula>
    </cfRule>
  </conditionalFormatting>
  <conditionalFormatting sqref="BL47">
    <cfRule type="cellIs" dxfId="291" priority="3695" operator="lessThan">
      <formula>$C$4</formula>
    </cfRule>
  </conditionalFormatting>
  <conditionalFormatting sqref="BL48">
    <cfRule type="cellIs" dxfId="290" priority="3696" operator="lessThan">
      <formula>$C$4</formula>
    </cfRule>
  </conditionalFormatting>
  <conditionalFormatting sqref="BL49">
    <cfRule type="cellIs" dxfId="289" priority="3697" operator="lessThan">
      <formula>$C$4</formula>
    </cfRule>
  </conditionalFormatting>
  <conditionalFormatting sqref="BL50">
    <cfRule type="cellIs" dxfId="288" priority="3698" operator="lessThan">
      <formula>$C$4</formula>
    </cfRule>
  </conditionalFormatting>
  <conditionalFormatting sqref="BL51">
    <cfRule type="cellIs" dxfId="287" priority="3699" operator="lessThan">
      <formula>$C$4</formula>
    </cfRule>
  </conditionalFormatting>
  <conditionalFormatting sqref="BL52">
    <cfRule type="cellIs" dxfId="286" priority="3700" operator="lessThan">
      <formula>$C$4</formula>
    </cfRule>
  </conditionalFormatting>
  <conditionalFormatting sqref="BL53">
    <cfRule type="cellIs" dxfId="285" priority="3701" operator="lessThan">
      <formula>$C$4</formula>
    </cfRule>
  </conditionalFormatting>
  <conditionalFormatting sqref="BL54">
    <cfRule type="cellIs" dxfId="284" priority="3702" operator="lessThan">
      <formula>$C$4</formula>
    </cfRule>
  </conditionalFormatting>
  <conditionalFormatting sqref="BL55">
    <cfRule type="cellIs" dxfId="283" priority="3703" operator="lessThan">
      <formula>$C$4</formula>
    </cfRule>
  </conditionalFormatting>
  <conditionalFormatting sqref="BL56">
    <cfRule type="cellIs" dxfId="282" priority="3704" operator="lessThan">
      <formula>$C$4</formula>
    </cfRule>
  </conditionalFormatting>
  <conditionalFormatting sqref="BL57">
    <cfRule type="cellIs" dxfId="281" priority="3705" operator="lessThan">
      <formula>$C$4</formula>
    </cfRule>
  </conditionalFormatting>
  <conditionalFormatting sqref="BL58">
    <cfRule type="cellIs" dxfId="280" priority="3706" operator="lessThan">
      <formula>$C$4</formula>
    </cfRule>
  </conditionalFormatting>
  <conditionalFormatting sqref="BL59">
    <cfRule type="cellIs" dxfId="279" priority="3707" operator="lessThan">
      <formula>$C$4</formula>
    </cfRule>
  </conditionalFormatting>
  <conditionalFormatting sqref="BL60">
    <cfRule type="cellIs" dxfId="278" priority="3708" operator="lessThan">
      <formula>$C$4</formula>
    </cfRule>
  </conditionalFormatting>
  <conditionalFormatting sqref="BM11">
    <cfRule type="cellIs" dxfId="277" priority="3709" operator="lessThan">
      <formula>$C$4</formula>
    </cfRule>
  </conditionalFormatting>
  <conditionalFormatting sqref="BM12">
    <cfRule type="cellIs" dxfId="276" priority="3710" operator="lessThan">
      <formula>$C$4</formula>
    </cfRule>
  </conditionalFormatting>
  <conditionalFormatting sqref="BM13">
    <cfRule type="cellIs" dxfId="275" priority="3711" operator="lessThan">
      <formula>$C$4</formula>
    </cfRule>
  </conditionalFormatting>
  <conditionalFormatting sqref="BM14">
    <cfRule type="cellIs" dxfId="274" priority="3712" operator="lessThan">
      <formula>$C$4</formula>
    </cfRule>
  </conditionalFormatting>
  <conditionalFormatting sqref="BM15">
    <cfRule type="cellIs" dxfId="273" priority="3713" operator="lessThan">
      <formula>$C$4</formula>
    </cfRule>
  </conditionalFormatting>
  <conditionalFormatting sqref="BM16">
    <cfRule type="cellIs" dxfId="272" priority="3714" operator="lessThan">
      <formula>$C$4</formula>
    </cfRule>
  </conditionalFormatting>
  <conditionalFormatting sqref="BM17">
    <cfRule type="cellIs" dxfId="271" priority="3715" operator="lessThan">
      <formula>$C$4</formula>
    </cfRule>
  </conditionalFormatting>
  <conditionalFormatting sqref="BM18">
    <cfRule type="cellIs" dxfId="270" priority="3716" operator="lessThan">
      <formula>$C$4</formula>
    </cfRule>
  </conditionalFormatting>
  <conditionalFormatting sqref="BM19">
    <cfRule type="cellIs" dxfId="269" priority="3717" operator="lessThan">
      <formula>$C$4</formula>
    </cfRule>
  </conditionalFormatting>
  <conditionalFormatting sqref="BM20">
    <cfRule type="cellIs" dxfId="268" priority="3718" operator="lessThan">
      <formula>$C$4</formula>
    </cfRule>
  </conditionalFormatting>
  <conditionalFormatting sqref="BM21">
    <cfRule type="cellIs" dxfId="267" priority="3719" operator="lessThan">
      <formula>$C$4</formula>
    </cfRule>
  </conditionalFormatting>
  <conditionalFormatting sqref="BM22">
    <cfRule type="cellIs" dxfId="266" priority="3720" operator="lessThan">
      <formula>$C$4</formula>
    </cfRule>
  </conditionalFormatting>
  <conditionalFormatting sqref="BM23">
    <cfRule type="cellIs" dxfId="265" priority="3721" operator="lessThan">
      <formula>$C$4</formula>
    </cfRule>
  </conditionalFormatting>
  <conditionalFormatting sqref="BM24">
    <cfRule type="cellIs" dxfId="264" priority="3722" operator="lessThan">
      <formula>$C$4</formula>
    </cfRule>
  </conditionalFormatting>
  <conditionalFormatting sqref="BM25">
    <cfRule type="cellIs" dxfId="263" priority="3723" operator="lessThan">
      <formula>$C$4</formula>
    </cfRule>
  </conditionalFormatting>
  <conditionalFormatting sqref="BM26">
    <cfRule type="cellIs" dxfId="262" priority="3724" operator="lessThan">
      <formula>$C$4</formula>
    </cfRule>
  </conditionalFormatting>
  <conditionalFormatting sqref="BM27">
    <cfRule type="cellIs" dxfId="261" priority="3725" operator="lessThan">
      <formula>$C$4</formula>
    </cfRule>
  </conditionalFormatting>
  <conditionalFormatting sqref="BM28">
    <cfRule type="cellIs" dxfId="260" priority="3726" operator="lessThan">
      <formula>$C$4</formula>
    </cfRule>
  </conditionalFormatting>
  <conditionalFormatting sqref="BM29">
    <cfRule type="cellIs" dxfId="259" priority="3727" operator="lessThan">
      <formula>$C$4</formula>
    </cfRule>
  </conditionalFormatting>
  <conditionalFormatting sqref="BM30">
    <cfRule type="cellIs" dxfId="258" priority="3728" operator="lessThan">
      <formula>$C$4</formula>
    </cfRule>
  </conditionalFormatting>
  <conditionalFormatting sqref="BM31">
    <cfRule type="cellIs" dxfId="257" priority="3729" operator="lessThan">
      <formula>$C$4</formula>
    </cfRule>
  </conditionalFormatting>
  <conditionalFormatting sqref="BM32">
    <cfRule type="cellIs" dxfId="256" priority="3730" operator="lessThan">
      <formula>$C$4</formula>
    </cfRule>
  </conditionalFormatting>
  <conditionalFormatting sqref="BM33">
    <cfRule type="cellIs" dxfId="255" priority="3731" operator="lessThan">
      <formula>$C$4</formula>
    </cfRule>
  </conditionalFormatting>
  <conditionalFormatting sqref="BM34">
    <cfRule type="cellIs" dxfId="254" priority="3732" operator="lessThan">
      <formula>$C$4</formula>
    </cfRule>
  </conditionalFormatting>
  <conditionalFormatting sqref="BM35">
    <cfRule type="cellIs" dxfId="253" priority="3733" operator="lessThan">
      <formula>$C$4</formula>
    </cfRule>
  </conditionalFormatting>
  <conditionalFormatting sqref="BM36">
    <cfRule type="cellIs" dxfId="252" priority="3734" operator="lessThan">
      <formula>$C$4</formula>
    </cfRule>
  </conditionalFormatting>
  <conditionalFormatting sqref="BM37">
    <cfRule type="cellIs" dxfId="251" priority="3735" operator="lessThan">
      <formula>$C$4</formula>
    </cfRule>
  </conditionalFormatting>
  <conditionalFormatting sqref="BM38">
    <cfRule type="cellIs" dxfId="250" priority="3736" operator="lessThan">
      <formula>$C$4</formula>
    </cfRule>
  </conditionalFormatting>
  <conditionalFormatting sqref="BM39">
    <cfRule type="cellIs" dxfId="249" priority="3737" operator="lessThan">
      <formula>$C$4</formula>
    </cfRule>
  </conditionalFormatting>
  <conditionalFormatting sqref="BM40">
    <cfRule type="cellIs" dxfId="248" priority="3738" operator="lessThan">
      <formula>$C$4</formula>
    </cfRule>
  </conditionalFormatting>
  <conditionalFormatting sqref="BM41">
    <cfRule type="cellIs" dxfId="247" priority="3739" operator="lessThan">
      <formula>$C$4</formula>
    </cfRule>
  </conditionalFormatting>
  <conditionalFormatting sqref="BM42">
    <cfRule type="cellIs" dxfId="246" priority="3740" operator="lessThan">
      <formula>$C$4</formula>
    </cfRule>
  </conditionalFormatting>
  <conditionalFormatting sqref="BM43">
    <cfRule type="cellIs" dxfId="245" priority="3741" operator="lessThan">
      <formula>$C$4</formula>
    </cfRule>
  </conditionalFormatting>
  <conditionalFormatting sqref="BM44">
    <cfRule type="cellIs" dxfId="244" priority="3742" operator="lessThan">
      <formula>$C$4</formula>
    </cfRule>
  </conditionalFormatting>
  <conditionalFormatting sqref="BM45">
    <cfRule type="cellIs" dxfId="243" priority="3743" operator="lessThan">
      <formula>$C$4</formula>
    </cfRule>
  </conditionalFormatting>
  <conditionalFormatting sqref="BM46">
    <cfRule type="cellIs" dxfId="242" priority="3744" operator="lessThan">
      <formula>$C$4</formula>
    </cfRule>
  </conditionalFormatting>
  <conditionalFormatting sqref="BM47">
    <cfRule type="cellIs" dxfId="241" priority="3745" operator="lessThan">
      <formula>$C$4</formula>
    </cfRule>
  </conditionalFormatting>
  <conditionalFormatting sqref="BM48">
    <cfRule type="cellIs" dxfId="240" priority="3746" operator="lessThan">
      <formula>$C$4</formula>
    </cfRule>
  </conditionalFormatting>
  <conditionalFormatting sqref="BM49">
    <cfRule type="cellIs" dxfId="239" priority="3747" operator="lessThan">
      <formula>$C$4</formula>
    </cfRule>
  </conditionalFormatting>
  <conditionalFormatting sqref="BM50">
    <cfRule type="cellIs" dxfId="238" priority="3748" operator="lessThan">
      <formula>$C$4</formula>
    </cfRule>
  </conditionalFormatting>
  <conditionalFormatting sqref="BM51">
    <cfRule type="cellIs" dxfId="237" priority="3749" operator="lessThan">
      <formula>$C$4</formula>
    </cfRule>
  </conditionalFormatting>
  <conditionalFormatting sqref="BM52">
    <cfRule type="cellIs" dxfId="236" priority="3750" operator="lessThan">
      <formula>$C$4</formula>
    </cfRule>
  </conditionalFormatting>
  <conditionalFormatting sqref="BM53">
    <cfRule type="cellIs" dxfId="235" priority="3751" operator="lessThan">
      <formula>$C$4</formula>
    </cfRule>
  </conditionalFormatting>
  <conditionalFormatting sqref="BM54">
    <cfRule type="cellIs" dxfId="234" priority="3752" operator="lessThan">
      <formula>$C$4</formula>
    </cfRule>
  </conditionalFormatting>
  <conditionalFormatting sqref="BM55">
    <cfRule type="cellIs" dxfId="233" priority="3753" operator="lessThan">
      <formula>$C$4</formula>
    </cfRule>
  </conditionalFormatting>
  <conditionalFormatting sqref="BM56">
    <cfRule type="cellIs" dxfId="232" priority="3754" operator="lessThan">
      <formula>$C$4</formula>
    </cfRule>
  </conditionalFormatting>
  <conditionalFormatting sqref="BM57">
    <cfRule type="cellIs" dxfId="231" priority="3755" operator="lessThan">
      <formula>$C$4</formula>
    </cfRule>
  </conditionalFormatting>
  <conditionalFormatting sqref="BM58">
    <cfRule type="cellIs" dxfId="230" priority="3756" operator="lessThan">
      <formula>$C$4</formula>
    </cfRule>
  </conditionalFormatting>
  <conditionalFormatting sqref="BM59">
    <cfRule type="cellIs" dxfId="229" priority="3757" operator="lessThan">
      <formula>$C$4</formula>
    </cfRule>
  </conditionalFormatting>
  <conditionalFormatting sqref="BM60">
    <cfRule type="cellIs" dxfId="228" priority="3758" operator="lessThan">
      <formula>$C$4</formula>
    </cfRule>
  </conditionalFormatting>
  <conditionalFormatting sqref="BN11">
    <cfRule type="cellIs" dxfId="227" priority="3759" operator="lessThan">
      <formula>$C$4</formula>
    </cfRule>
  </conditionalFormatting>
  <conditionalFormatting sqref="BN12">
    <cfRule type="cellIs" dxfId="226" priority="3760" operator="lessThan">
      <formula>$C$4</formula>
    </cfRule>
  </conditionalFormatting>
  <conditionalFormatting sqref="BN13">
    <cfRule type="cellIs" dxfId="225" priority="3761" operator="lessThan">
      <formula>$C$4</formula>
    </cfRule>
  </conditionalFormatting>
  <conditionalFormatting sqref="BN14">
    <cfRule type="cellIs" dxfId="224" priority="3762" operator="lessThan">
      <formula>$C$4</formula>
    </cfRule>
  </conditionalFormatting>
  <conditionalFormatting sqref="BN15">
    <cfRule type="cellIs" dxfId="223" priority="3763" operator="lessThan">
      <formula>$C$4</formula>
    </cfRule>
  </conditionalFormatting>
  <conditionalFormatting sqref="BN16">
    <cfRule type="cellIs" dxfId="222" priority="3764" operator="lessThan">
      <formula>$C$4</formula>
    </cfRule>
  </conditionalFormatting>
  <conditionalFormatting sqref="BN17">
    <cfRule type="cellIs" dxfId="221" priority="3765" operator="lessThan">
      <formula>$C$4</formula>
    </cfRule>
  </conditionalFormatting>
  <conditionalFormatting sqref="BN18">
    <cfRule type="cellIs" dxfId="220" priority="3766" operator="lessThan">
      <formula>$C$4</formula>
    </cfRule>
  </conditionalFormatting>
  <conditionalFormatting sqref="BN19">
    <cfRule type="cellIs" dxfId="219" priority="3767" operator="lessThan">
      <formula>$C$4</formula>
    </cfRule>
  </conditionalFormatting>
  <conditionalFormatting sqref="BN20">
    <cfRule type="cellIs" dxfId="218" priority="3768" operator="lessThan">
      <formula>$C$4</formula>
    </cfRule>
  </conditionalFormatting>
  <conditionalFormatting sqref="BN21">
    <cfRule type="cellIs" dxfId="217" priority="3769" operator="lessThan">
      <formula>$C$4</formula>
    </cfRule>
  </conditionalFormatting>
  <conditionalFormatting sqref="BN22">
    <cfRule type="cellIs" dxfId="216" priority="3770" operator="lessThan">
      <formula>$C$4</formula>
    </cfRule>
  </conditionalFormatting>
  <conditionalFormatting sqref="BN23">
    <cfRule type="cellIs" dxfId="215" priority="3771" operator="lessThan">
      <formula>$C$4</formula>
    </cfRule>
  </conditionalFormatting>
  <conditionalFormatting sqref="BN24">
    <cfRule type="cellIs" dxfId="214" priority="3772" operator="lessThan">
      <formula>$C$4</formula>
    </cfRule>
  </conditionalFormatting>
  <conditionalFormatting sqref="BN25">
    <cfRule type="cellIs" dxfId="213" priority="3773" operator="lessThan">
      <formula>$C$4</formula>
    </cfRule>
  </conditionalFormatting>
  <conditionalFormatting sqref="BN26">
    <cfRule type="cellIs" dxfId="212" priority="3774" operator="lessThan">
      <formula>$C$4</formula>
    </cfRule>
  </conditionalFormatting>
  <conditionalFormatting sqref="BN27">
    <cfRule type="cellIs" dxfId="211" priority="3775" operator="lessThan">
      <formula>$C$4</formula>
    </cfRule>
  </conditionalFormatting>
  <conditionalFormatting sqref="BN28">
    <cfRule type="cellIs" dxfId="210" priority="3776" operator="lessThan">
      <formula>$C$4</formula>
    </cfRule>
  </conditionalFormatting>
  <conditionalFormatting sqref="BN29">
    <cfRule type="cellIs" dxfId="209" priority="3777" operator="lessThan">
      <formula>$C$4</formula>
    </cfRule>
  </conditionalFormatting>
  <conditionalFormatting sqref="BN30">
    <cfRule type="cellIs" dxfId="208" priority="3778" operator="lessThan">
      <formula>$C$4</formula>
    </cfRule>
  </conditionalFormatting>
  <conditionalFormatting sqref="BN31">
    <cfRule type="cellIs" dxfId="207" priority="3779" operator="lessThan">
      <formula>$C$4</formula>
    </cfRule>
  </conditionalFormatting>
  <conditionalFormatting sqref="BN32">
    <cfRule type="cellIs" dxfId="206" priority="3780" operator="lessThan">
      <formula>$C$4</formula>
    </cfRule>
  </conditionalFormatting>
  <conditionalFormatting sqref="BN33">
    <cfRule type="cellIs" dxfId="205" priority="3781" operator="lessThan">
      <formula>$C$4</formula>
    </cfRule>
  </conditionalFormatting>
  <conditionalFormatting sqref="BN34">
    <cfRule type="cellIs" dxfId="204" priority="3782" operator="lessThan">
      <formula>$C$4</formula>
    </cfRule>
  </conditionalFormatting>
  <conditionalFormatting sqref="BN35">
    <cfRule type="cellIs" dxfId="203" priority="3783" operator="lessThan">
      <formula>$C$4</formula>
    </cfRule>
  </conditionalFormatting>
  <conditionalFormatting sqref="BN36">
    <cfRule type="cellIs" dxfId="202" priority="3784" operator="lessThan">
      <formula>$C$4</formula>
    </cfRule>
  </conditionalFormatting>
  <conditionalFormatting sqref="BN37">
    <cfRule type="cellIs" dxfId="201" priority="3785" operator="lessThan">
      <formula>$C$4</formula>
    </cfRule>
  </conditionalFormatting>
  <conditionalFormatting sqref="BN38">
    <cfRule type="cellIs" dxfId="200" priority="3786" operator="lessThan">
      <formula>$C$4</formula>
    </cfRule>
  </conditionalFormatting>
  <conditionalFormatting sqref="BN39">
    <cfRule type="cellIs" dxfId="199" priority="3787" operator="lessThan">
      <formula>$C$4</formula>
    </cfRule>
  </conditionalFormatting>
  <conditionalFormatting sqref="BN40">
    <cfRule type="cellIs" dxfId="198" priority="3788" operator="lessThan">
      <formula>$C$4</formula>
    </cfRule>
  </conditionalFormatting>
  <conditionalFormatting sqref="BN41">
    <cfRule type="cellIs" dxfId="197" priority="3789" operator="lessThan">
      <formula>$C$4</formula>
    </cfRule>
  </conditionalFormatting>
  <conditionalFormatting sqref="BN42">
    <cfRule type="cellIs" dxfId="196" priority="3790" operator="lessThan">
      <formula>$C$4</formula>
    </cfRule>
  </conditionalFormatting>
  <conditionalFormatting sqref="BN43">
    <cfRule type="cellIs" dxfId="195" priority="3791" operator="lessThan">
      <formula>$C$4</formula>
    </cfRule>
  </conditionalFormatting>
  <conditionalFormatting sqref="BN44">
    <cfRule type="cellIs" dxfId="194" priority="3792" operator="lessThan">
      <formula>$C$4</formula>
    </cfRule>
  </conditionalFormatting>
  <conditionalFormatting sqref="BN45">
    <cfRule type="cellIs" dxfId="193" priority="3793" operator="lessThan">
      <formula>$C$4</formula>
    </cfRule>
  </conditionalFormatting>
  <conditionalFormatting sqref="BN46">
    <cfRule type="cellIs" dxfId="192" priority="3794" operator="lessThan">
      <formula>$C$4</formula>
    </cfRule>
  </conditionalFormatting>
  <conditionalFormatting sqref="BN47">
    <cfRule type="cellIs" dxfId="191" priority="3795" operator="lessThan">
      <formula>$C$4</formula>
    </cfRule>
  </conditionalFormatting>
  <conditionalFormatting sqref="BN48">
    <cfRule type="cellIs" dxfId="190" priority="3796" operator="lessThan">
      <formula>$C$4</formula>
    </cfRule>
  </conditionalFormatting>
  <conditionalFormatting sqref="BN49">
    <cfRule type="cellIs" dxfId="189" priority="3797" operator="lessThan">
      <formula>$C$4</formula>
    </cfRule>
  </conditionalFormatting>
  <conditionalFormatting sqref="BN50">
    <cfRule type="cellIs" dxfId="188" priority="3798" operator="lessThan">
      <formula>$C$4</formula>
    </cfRule>
  </conditionalFormatting>
  <conditionalFormatting sqref="BN51">
    <cfRule type="cellIs" dxfId="187" priority="3799" operator="lessThan">
      <formula>$C$4</formula>
    </cfRule>
  </conditionalFormatting>
  <conditionalFormatting sqref="BN52">
    <cfRule type="cellIs" dxfId="186" priority="3800" operator="lessThan">
      <formula>$C$4</formula>
    </cfRule>
  </conditionalFormatting>
  <conditionalFormatting sqref="BN53">
    <cfRule type="cellIs" dxfId="185" priority="3801" operator="lessThan">
      <formula>$C$4</formula>
    </cfRule>
  </conditionalFormatting>
  <conditionalFormatting sqref="BN54">
    <cfRule type="cellIs" dxfId="184" priority="3802" operator="lessThan">
      <formula>$C$4</formula>
    </cfRule>
  </conditionalFormatting>
  <conditionalFormatting sqref="BN55">
    <cfRule type="cellIs" dxfId="183" priority="3803" operator="lessThan">
      <formula>$C$4</formula>
    </cfRule>
  </conditionalFormatting>
  <conditionalFormatting sqref="BN56">
    <cfRule type="cellIs" dxfId="182" priority="3804" operator="lessThan">
      <formula>$C$4</formula>
    </cfRule>
  </conditionalFormatting>
  <conditionalFormatting sqref="BN57">
    <cfRule type="cellIs" dxfId="181" priority="3805" operator="lessThan">
      <formula>$C$4</formula>
    </cfRule>
  </conditionalFormatting>
  <conditionalFormatting sqref="BN58">
    <cfRule type="cellIs" dxfId="180" priority="3806" operator="lessThan">
      <formula>$C$4</formula>
    </cfRule>
  </conditionalFormatting>
  <conditionalFormatting sqref="BN59">
    <cfRule type="cellIs" dxfId="179" priority="3807" operator="lessThan">
      <formula>$C$4</formula>
    </cfRule>
  </conditionalFormatting>
  <conditionalFormatting sqref="BN60">
    <cfRule type="cellIs" dxfId="178" priority="3808" operator="lessThan">
      <formula>$C$4</formula>
    </cfRule>
  </conditionalFormatting>
  <conditionalFormatting sqref="CH11:CH43">
    <cfRule type="cellIs" dxfId="177" priority="3809" operator="lessThan">
      <formula>1</formula>
    </cfRule>
  </conditionalFormatting>
  <conditionalFormatting sqref="CH12">
    <cfRule type="cellIs" dxfId="176" priority="3810" operator="lessThan">
      <formula>1</formula>
    </cfRule>
  </conditionalFormatting>
  <conditionalFormatting sqref="CH13">
    <cfRule type="cellIs" dxfId="175" priority="3811" operator="lessThan">
      <formula>1</formula>
    </cfRule>
  </conditionalFormatting>
  <conditionalFormatting sqref="CH14">
    <cfRule type="cellIs" dxfId="174" priority="3812" operator="lessThan">
      <formula>1</formula>
    </cfRule>
  </conditionalFormatting>
  <conditionalFormatting sqref="CH15">
    <cfRule type="cellIs" dxfId="173" priority="3813" operator="lessThan">
      <formula>1</formula>
    </cfRule>
  </conditionalFormatting>
  <conditionalFormatting sqref="CH16">
    <cfRule type="cellIs" dxfId="172" priority="3814" operator="lessThan">
      <formula>1</formula>
    </cfRule>
  </conditionalFormatting>
  <conditionalFormatting sqref="CH17">
    <cfRule type="cellIs" dxfId="171" priority="3815" operator="lessThan">
      <formula>1</formula>
    </cfRule>
  </conditionalFormatting>
  <conditionalFormatting sqref="CH18">
    <cfRule type="cellIs" dxfId="170" priority="3816" operator="lessThan">
      <formula>1</formula>
    </cfRule>
  </conditionalFormatting>
  <conditionalFormatting sqref="CH19">
    <cfRule type="cellIs" dxfId="169" priority="3817" operator="lessThan">
      <formula>1</formula>
    </cfRule>
  </conditionalFormatting>
  <conditionalFormatting sqref="CH20">
    <cfRule type="cellIs" dxfId="168" priority="3818" operator="lessThan">
      <formula>1</formula>
    </cfRule>
  </conditionalFormatting>
  <conditionalFormatting sqref="CH21">
    <cfRule type="cellIs" dxfId="167" priority="3819" operator="lessThan">
      <formula>1</formula>
    </cfRule>
  </conditionalFormatting>
  <conditionalFormatting sqref="CH22">
    <cfRule type="cellIs" dxfId="166" priority="3820" operator="lessThan">
      <formula>1</formula>
    </cfRule>
  </conditionalFormatting>
  <conditionalFormatting sqref="CH23">
    <cfRule type="cellIs" dxfId="165" priority="3821" operator="lessThan">
      <formula>1</formula>
    </cfRule>
  </conditionalFormatting>
  <conditionalFormatting sqref="CH24">
    <cfRule type="cellIs" dxfId="164" priority="3822" operator="lessThan">
      <formula>1</formula>
    </cfRule>
  </conditionalFormatting>
  <conditionalFormatting sqref="CH25">
    <cfRule type="cellIs" dxfId="163" priority="3823" operator="lessThan">
      <formula>1</formula>
    </cfRule>
  </conditionalFormatting>
  <conditionalFormatting sqref="CH26">
    <cfRule type="cellIs" dxfId="162" priority="3824" operator="lessThan">
      <formula>1</formula>
    </cfRule>
  </conditionalFormatting>
  <conditionalFormatting sqref="CH27">
    <cfRule type="cellIs" dxfId="161" priority="3825" operator="lessThan">
      <formula>1</formula>
    </cfRule>
  </conditionalFormatting>
  <conditionalFormatting sqref="CH28">
    <cfRule type="cellIs" dxfId="160" priority="3826" operator="lessThan">
      <formula>1</formula>
    </cfRule>
  </conditionalFormatting>
  <conditionalFormatting sqref="CH29">
    <cfRule type="cellIs" dxfId="159" priority="3827" operator="lessThan">
      <formula>1</formula>
    </cfRule>
  </conditionalFormatting>
  <conditionalFormatting sqref="CH30">
    <cfRule type="cellIs" dxfId="158" priority="3828" operator="lessThan">
      <formula>1</formula>
    </cfRule>
  </conditionalFormatting>
  <conditionalFormatting sqref="CH31">
    <cfRule type="cellIs" dxfId="157" priority="3829" operator="lessThan">
      <formula>1</formula>
    </cfRule>
  </conditionalFormatting>
  <conditionalFormatting sqref="CH32">
    <cfRule type="cellIs" dxfId="156" priority="3830" operator="lessThan">
      <formula>1</formula>
    </cfRule>
  </conditionalFormatting>
  <conditionalFormatting sqref="CH33">
    <cfRule type="cellIs" dxfId="155" priority="3831" operator="lessThan">
      <formula>1</formula>
    </cfRule>
  </conditionalFormatting>
  <conditionalFormatting sqref="CH34">
    <cfRule type="cellIs" dxfId="154" priority="3832" operator="lessThan">
      <formula>1</formula>
    </cfRule>
  </conditionalFormatting>
  <conditionalFormatting sqref="CH35">
    <cfRule type="cellIs" dxfId="153" priority="3833" operator="lessThan">
      <formula>1</formula>
    </cfRule>
  </conditionalFormatting>
  <conditionalFormatting sqref="CH36">
    <cfRule type="cellIs" dxfId="152" priority="3834" operator="lessThan">
      <formula>1</formula>
    </cfRule>
  </conditionalFormatting>
  <conditionalFormatting sqref="CH37">
    <cfRule type="cellIs" dxfId="151" priority="3835" operator="lessThan">
      <formula>1</formula>
    </cfRule>
  </conditionalFormatting>
  <conditionalFormatting sqref="CH38">
    <cfRule type="cellIs" dxfId="150" priority="3836" operator="lessThan">
      <formula>1</formula>
    </cfRule>
  </conditionalFormatting>
  <conditionalFormatting sqref="CH39">
    <cfRule type="cellIs" dxfId="149" priority="3837" operator="lessThan">
      <formula>1</formula>
    </cfRule>
  </conditionalFormatting>
  <conditionalFormatting sqref="CH40">
    <cfRule type="cellIs" dxfId="148" priority="3838" operator="lessThan">
      <formula>1</formula>
    </cfRule>
  </conditionalFormatting>
  <conditionalFormatting sqref="CH41">
    <cfRule type="cellIs" dxfId="147" priority="3839" operator="lessThan">
      <formula>1</formula>
    </cfRule>
  </conditionalFormatting>
  <conditionalFormatting sqref="CH42">
    <cfRule type="cellIs" dxfId="146" priority="3840" operator="lessThan">
      <formula>1</formula>
    </cfRule>
  </conditionalFormatting>
  <conditionalFormatting sqref="CH43">
    <cfRule type="cellIs" dxfId="145" priority="3841" operator="lessThan">
      <formula>1</formula>
    </cfRule>
  </conditionalFormatting>
  <conditionalFormatting sqref="CH44">
    <cfRule type="cellIs" dxfId="144" priority="3842" operator="lessThan">
      <formula>1</formula>
    </cfRule>
  </conditionalFormatting>
  <conditionalFormatting sqref="CH45">
    <cfRule type="cellIs" dxfId="143" priority="3843" operator="lessThan">
      <formula>1</formula>
    </cfRule>
  </conditionalFormatting>
  <conditionalFormatting sqref="CH46">
    <cfRule type="cellIs" dxfId="142" priority="3844" operator="lessThan">
      <formula>1</formula>
    </cfRule>
  </conditionalFormatting>
  <conditionalFormatting sqref="CH47">
    <cfRule type="cellIs" dxfId="141" priority="3845" operator="lessThan">
      <formula>1</formula>
    </cfRule>
  </conditionalFormatting>
  <conditionalFormatting sqref="CH48">
    <cfRule type="cellIs" dxfId="140" priority="3846" operator="lessThan">
      <formula>1</formula>
    </cfRule>
  </conditionalFormatting>
  <conditionalFormatting sqref="CH49">
    <cfRule type="cellIs" dxfId="139" priority="3847" operator="lessThan">
      <formula>1</formula>
    </cfRule>
  </conditionalFormatting>
  <conditionalFormatting sqref="CH50">
    <cfRule type="cellIs" dxfId="138" priority="3848" operator="lessThan">
      <formula>1</formula>
    </cfRule>
  </conditionalFormatting>
  <conditionalFormatting sqref="CH51">
    <cfRule type="cellIs" dxfId="137" priority="3849" operator="lessThan">
      <formula>1</formula>
    </cfRule>
  </conditionalFormatting>
  <conditionalFormatting sqref="CH52">
    <cfRule type="cellIs" dxfId="136" priority="3850" operator="lessThan">
      <formula>1</formula>
    </cfRule>
  </conditionalFormatting>
  <conditionalFormatting sqref="CH53">
    <cfRule type="cellIs" dxfId="135" priority="3851" operator="lessThan">
      <formula>1</formula>
    </cfRule>
  </conditionalFormatting>
  <conditionalFormatting sqref="CH54">
    <cfRule type="cellIs" dxfId="134" priority="3852" operator="lessThan">
      <formula>1</formula>
    </cfRule>
  </conditionalFormatting>
  <conditionalFormatting sqref="CH55">
    <cfRule type="cellIs" dxfId="133" priority="3853" operator="lessThan">
      <formula>1</formula>
    </cfRule>
  </conditionalFormatting>
  <conditionalFormatting sqref="CH56">
    <cfRule type="cellIs" dxfId="132" priority="3854" operator="lessThan">
      <formula>1</formula>
    </cfRule>
  </conditionalFormatting>
  <conditionalFormatting sqref="CH57">
    <cfRule type="cellIs" dxfId="131" priority="3855" operator="lessThan">
      <formula>1</formula>
    </cfRule>
  </conditionalFormatting>
  <conditionalFormatting sqref="CH58">
    <cfRule type="cellIs" dxfId="130" priority="3856" operator="lessThan">
      <formula>1</formula>
    </cfRule>
  </conditionalFormatting>
  <conditionalFormatting sqref="CH59">
    <cfRule type="cellIs" dxfId="129" priority="3857" operator="lessThan">
      <formula>1</formula>
    </cfRule>
  </conditionalFormatting>
  <conditionalFormatting sqref="CH60">
    <cfRule type="cellIs" dxfId="128" priority="3858" operator="lessThan">
      <formula>1</formula>
    </cfRule>
  </conditionalFormatting>
  <conditionalFormatting sqref="CK11:CK43">
    <cfRule type="cellIs" dxfId="127" priority="3859" operator="lessThan">
      <formula>1</formula>
    </cfRule>
  </conditionalFormatting>
  <conditionalFormatting sqref="CK12">
    <cfRule type="cellIs" dxfId="126" priority="3860" operator="lessThan">
      <formula>1</formula>
    </cfRule>
  </conditionalFormatting>
  <conditionalFormatting sqref="CK13">
    <cfRule type="cellIs" dxfId="125" priority="3861" operator="lessThan">
      <formula>1</formula>
    </cfRule>
  </conditionalFormatting>
  <conditionalFormatting sqref="CK14">
    <cfRule type="cellIs" dxfId="124" priority="3862" operator="lessThan">
      <formula>1</formula>
    </cfRule>
  </conditionalFormatting>
  <conditionalFormatting sqref="CK15">
    <cfRule type="cellIs" dxfId="123" priority="3863" operator="lessThan">
      <formula>1</formula>
    </cfRule>
  </conditionalFormatting>
  <conditionalFormatting sqref="CK16">
    <cfRule type="cellIs" dxfId="122" priority="3864" operator="lessThan">
      <formula>1</formula>
    </cfRule>
  </conditionalFormatting>
  <conditionalFormatting sqref="CK17">
    <cfRule type="cellIs" dxfId="121" priority="3865" operator="lessThan">
      <formula>1</formula>
    </cfRule>
  </conditionalFormatting>
  <conditionalFormatting sqref="CK18">
    <cfRule type="cellIs" dxfId="120" priority="3866" operator="lessThan">
      <formula>1</formula>
    </cfRule>
  </conditionalFormatting>
  <conditionalFormatting sqref="CK19">
    <cfRule type="cellIs" dxfId="119" priority="3867" operator="lessThan">
      <formula>1</formula>
    </cfRule>
  </conditionalFormatting>
  <conditionalFormatting sqref="CK20">
    <cfRule type="cellIs" dxfId="118" priority="3868" operator="lessThan">
      <formula>1</formula>
    </cfRule>
  </conditionalFormatting>
  <conditionalFormatting sqref="CK21">
    <cfRule type="cellIs" dxfId="117" priority="3869" operator="lessThan">
      <formula>1</formula>
    </cfRule>
  </conditionalFormatting>
  <conditionalFormatting sqref="CK22">
    <cfRule type="cellIs" dxfId="116" priority="3870" operator="lessThan">
      <formula>1</formula>
    </cfRule>
  </conditionalFormatting>
  <conditionalFormatting sqref="CK23">
    <cfRule type="cellIs" dxfId="115" priority="3871" operator="lessThan">
      <formula>1</formula>
    </cfRule>
  </conditionalFormatting>
  <conditionalFormatting sqref="CK24">
    <cfRule type="cellIs" dxfId="114" priority="3872" operator="lessThan">
      <formula>1</formula>
    </cfRule>
  </conditionalFormatting>
  <conditionalFormatting sqref="CK25">
    <cfRule type="cellIs" dxfId="113" priority="3873" operator="lessThan">
      <formula>1</formula>
    </cfRule>
  </conditionalFormatting>
  <conditionalFormatting sqref="CK26">
    <cfRule type="cellIs" dxfId="112" priority="3874" operator="lessThan">
      <formula>1</formula>
    </cfRule>
  </conditionalFormatting>
  <conditionalFormatting sqref="CK27">
    <cfRule type="cellIs" dxfId="111" priority="3875" operator="lessThan">
      <formula>1</formula>
    </cfRule>
  </conditionalFormatting>
  <conditionalFormatting sqref="CK28">
    <cfRule type="cellIs" dxfId="110" priority="3876" operator="lessThan">
      <formula>1</formula>
    </cfRule>
  </conditionalFormatting>
  <conditionalFormatting sqref="CK29">
    <cfRule type="cellIs" dxfId="109" priority="3877" operator="lessThan">
      <formula>1</formula>
    </cfRule>
  </conditionalFormatting>
  <conditionalFormatting sqref="CK30">
    <cfRule type="cellIs" dxfId="108" priority="3878" operator="lessThan">
      <formula>1</formula>
    </cfRule>
  </conditionalFormatting>
  <conditionalFormatting sqref="CK31">
    <cfRule type="cellIs" dxfId="107" priority="3879" operator="lessThan">
      <formula>1</formula>
    </cfRule>
  </conditionalFormatting>
  <conditionalFormatting sqref="CK32">
    <cfRule type="cellIs" dxfId="106" priority="3880" operator="lessThan">
      <formula>1</formula>
    </cfRule>
  </conditionalFormatting>
  <conditionalFormatting sqref="CK33">
    <cfRule type="cellIs" dxfId="105" priority="3881" operator="lessThan">
      <formula>1</formula>
    </cfRule>
  </conditionalFormatting>
  <conditionalFormatting sqref="CK34">
    <cfRule type="cellIs" dxfId="104" priority="3882" operator="lessThan">
      <formula>1</formula>
    </cfRule>
  </conditionalFormatting>
  <conditionalFormatting sqref="CK35">
    <cfRule type="cellIs" dxfId="103" priority="3883" operator="lessThan">
      <formula>1</formula>
    </cfRule>
  </conditionalFormatting>
  <conditionalFormatting sqref="CK36">
    <cfRule type="cellIs" dxfId="102" priority="3884" operator="lessThan">
      <formula>1</formula>
    </cfRule>
  </conditionalFormatting>
  <conditionalFormatting sqref="CK37">
    <cfRule type="cellIs" dxfId="101" priority="3885" operator="lessThan">
      <formula>1</formula>
    </cfRule>
  </conditionalFormatting>
  <conditionalFormatting sqref="CK38">
    <cfRule type="cellIs" dxfId="100" priority="3886" operator="lessThan">
      <formula>1</formula>
    </cfRule>
  </conditionalFormatting>
  <conditionalFormatting sqref="CK39">
    <cfRule type="cellIs" dxfId="99" priority="3887" operator="lessThan">
      <formula>1</formula>
    </cfRule>
  </conditionalFormatting>
  <conditionalFormatting sqref="CK40">
    <cfRule type="cellIs" dxfId="98" priority="3888" operator="lessThan">
      <formula>1</formula>
    </cfRule>
  </conditionalFormatting>
  <conditionalFormatting sqref="CK41">
    <cfRule type="cellIs" dxfId="97" priority="3889" operator="lessThan">
      <formula>1</formula>
    </cfRule>
  </conditionalFormatting>
  <conditionalFormatting sqref="CK42">
    <cfRule type="cellIs" dxfId="96" priority="3890" operator="lessThan">
      <formula>1</formula>
    </cfRule>
  </conditionalFormatting>
  <conditionalFormatting sqref="CK43">
    <cfRule type="cellIs" dxfId="95" priority="3891" operator="lessThan">
      <formula>1</formula>
    </cfRule>
  </conditionalFormatting>
  <conditionalFormatting sqref="CK44">
    <cfRule type="cellIs" dxfId="94" priority="3892" operator="lessThan">
      <formula>1</formula>
    </cfRule>
  </conditionalFormatting>
  <conditionalFormatting sqref="CK45">
    <cfRule type="cellIs" dxfId="93" priority="3893" operator="lessThan">
      <formula>1</formula>
    </cfRule>
  </conditionalFormatting>
  <conditionalFormatting sqref="CK46">
    <cfRule type="cellIs" dxfId="92" priority="3894" operator="lessThan">
      <formula>1</formula>
    </cfRule>
  </conditionalFormatting>
  <conditionalFormatting sqref="CK47">
    <cfRule type="cellIs" dxfId="91" priority="3895" operator="lessThan">
      <formula>1</formula>
    </cfRule>
  </conditionalFormatting>
  <conditionalFormatting sqref="CK48">
    <cfRule type="cellIs" dxfId="90" priority="3896" operator="lessThan">
      <formula>1</formula>
    </cfRule>
  </conditionalFormatting>
  <conditionalFormatting sqref="CK49">
    <cfRule type="cellIs" dxfId="89" priority="3897" operator="lessThan">
      <formula>1</formula>
    </cfRule>
  </conditionalFormatting>
  <conditionalFormatting sqref="CK50">
    <cfRule type="cellIs" dxfId="88" priority="3898" operator="lessThan">
      <formula>1</formula>
    </cfRule>
  </conditionalFormatting>
  <conditionalFormatting sqref="CK51">
    <cfRule type="cellIs" dxfId="87" priority="3899" operator="lessThan">
      <formula>1</formula>
    </cfRule>
  </conditionalFormatting>
  <conditionalFormatting sqref="CK52">
    <cfRule type="cellIs" dxfId="86" priority="3900" operator="lessThan">
      <formula>1</formula>
    </cfRule>
  </conditionalFormatting>
  <conditionalFormatting sqref="CK53">
    <cfRule type="cellIs" dxfId="85" priority="3901" operator="lessThan">
      <formula>1</formula>
    </cfRule>
  </conditionalFormatting>
  <conditionalFormatting sqref="CK54">
    <cfRule type="cellIs" dxfId="84" priority="3902" operator="lessThan">
      <formula>1</formula>
    </cfRule>
  </conditionalFormatting>
  <conditionalFormatting sqref="CK55">
    <cfRule type="cellIs" dxfId="83" priority="3903" operator="lessThan">
      <formula>1</formula>
    </cfRule>
  </conditionalFormatting>
  <conditionalFormatting sqref="CK56">
    <cfRule type="cellIs" dxfId="82" priority="3904" operator="lessThan">
      <formula>1</formula>
    </cfRule>
  </conditionalFormatting>
  <conditionalFormatting sqref="CK57">
    <cfRule type="cellIs" dxfId="81" priority="3905" operator="lessThan">
      <formula>1</formula>
    </cfRule>
  </conditionalFormatting>
  <conditionalFormatting sqref="CK58">
    <cfRule type="cellIs" dxfId="80" priority="3906" operator="lessThan">
      <formula>1</formula>
    </cfRule>
  </conditionalFormatting>
  <conditionalFormatting sqref="CK59">
    <cfRule type="cellIs" dxfId="79" priority="3907" operator="lessThan">
      <formula>1</formula>
    </cfRule>
  </conditionalFormatting>
  <conditionalFormatting sqref="CK60">
    <cfRule type="cellIs" dxfId="78" priority="3908" operator="lessThan">
      <formula>1</formula>
    </cfRule>
  </conditionalFormatting>
  <conditionalFormatting sqref="CO10">
    <cfRule type="cellIs" dxfId="77" priority="3909" operator="lessThan">
      <formula>1</formula>
    </cfRule>
  </conditionalFormatting>
  <conditionalFormatting sqref="CO11">
    <cfRule type="cellIs" dxfId="76" priority="3910" operator="lessThan">
      <formula>1</formula>
    </cfRule>
  </conditionalFormatting>
  <conditionalFormatting sqref="CO12">
    <cfRule type="cellIs" dxfId="75" priority="3911" operator="lessThan">
      <formula>1</formula>
    </cfRule>
  </conditionalFormatting>
  <conditionalFormatting sqref="CO13">
    <cfRule type="cellIs" dxfId="74" priority="3912" operator="lessThan">
      <formula>1</formula>
    </cfRule>
  </conditionalFormatting>
  <conditionalFormatting sqref="CO14">
    <cfRule type="cellIs" dxfId="73" priority="3913" operator="lessThan">
      <formula>1</formula>
    </cfRule>
  </conditionalFormatting>
  <conditionalFormatting sqref="CO15">
    <cfRule type="cellIs" dxfId="72" priority="3914" operator="lessThan">
      <formula>1</formula>
    </cfRule>
  </conditionalFormatting>
  <conditionalFormatting sqref="CO16">
    <cfRule type="cellIs" dxfId="71" priority="3915" operator="lessThan">
      <formula>1</formula>
    </cfRule>
  </conditionalFormatting>
  <conditionalFormatting sqref="CO17">
    <cfRule type="cellIs" dxfId="70" priority="3916" operator="lessThan">
      <formula>1</formula>
    </cfRule>
  </conditionalFormatting>
  <conditionalFormatting sqref="CO18">
    <cfRule type="cellIs" dxfId="69" priority="3917" operator="lessThan">
      <formula>1</formula>
    </cfRule>
  </conditionalFormatting>
  <conditionalFormatting sqref="CO19">
    <cfRule type="cellIs" dxfId="68" priority="3918" operator="lessThan">
      <formula>1</formula>
    </cfRule>
  </conditionalFormatting>
  <conditionalFormatting sqref="CO23">
    <cfRule type="cellIs" dxfId="67" priority="3919" operator="lessThan">
      <formula>1</formula>
    </cfRule>
  </conditionalFormatting>
  <conditionalFormatting sqref="CO24">
    <cfRule type="cellIs" dxfId="66" priority="3920" operator="lessThan">
      <formula>1</formula>
    </cfRule>
  </conditionalFormatting>
  <conditionalFormatting sqref="CO25">
    <cfRule type="cellIs" dxfId="65" priority="3921" operator="lessThan">
      <formula>1</formula>
    </cfRule>
  </conditionalFormatting>
  <conditionalFormatting sqref="CO26">
    <cfRule type="cellIs" dxfId="64" priority="3922" operator="lessThan">
      <formula>1</formula>
    </cfRule>
  </conditionalFormatting>
  <conditionalFormatting sqref="CO27">
    <cfRule type="cellIs" dxfId="63" priority="3923" operator="lessThan">
      <formula>1</formula>
    </cfRule>
  </conditionalFormatting>
  <conditionalFormatting sqref="CO28">
    <cfRule type="cellIs" dxfId="62" priority="3924" operator="lessThan">
      <formula>1</formula>
    </cfRule>
  </conditionalFormatting>
  <conditionalFormatting sqref="CO29">
    <cfRule type="cellIs" dxfId="61" priority="3925" operator="lessThan">
      <formula>1</formula>
    </cfRule>
  </conditionalFormatting>
  <conditionalFormatting sqref="CO30">
    <cfRule type="cellIs" dxfId="60" priority="3926" operator="lessThan">
      <formula>1</formula>
    </cfRule>
  </conditionalFormatting>
  <conditionalFormatting sqref="CO31">
    <cfRule type="cellIs" dxfId="59" priority="3927" operator="lessThan">
      <formula>1</formula>
    </cfRule>
  </conditionalFormatting>
  <conditionalFormatting sqref="CO32">
    <cfRule type="cellIs" dxfId="58" priority="3928" operator="lessThan">
      <formula>1</formula>
    </cfRule>
  </conditionalFormatting>
  <conditionalFormatting sqref="CO10">
    <cfRule type="cellIs" dxfId="57" priority="58" operator="lessThan">
      <formula>1</formula>
    </cfRule>
  </conditionalFormatting>
  <conditionalFormatting sqref="CO10">
    <cfRule type="cellIs" dxfId="56" priority="57" operator="lessThan">
      <formula>1</formula>
    </cfRule>
  </conditionalFormatting>
  <conditionalFormatting sqref="CO10">
    <cfRule type="cellIs" dxfId="55" priority="56" operator="lessThan">
      <formula>1</formula>
    </cfRule>
  </conditionalFormatting>
  <conditionalFormatting sqref="CO11">
    <cfRule type="cellIs" dxfId="54" priority="55" operator="lessThan">
      <formula>1</formula>
    </cfRule>
  </conditionalFormatting>
  <conditionalFormatting sqref="CO11">
    <cfRule type="cellIs" dxfId="53" priority="54" operator="lessThan">
      <formula>1</formula>
    </cfRule>
  </conditionalFormatting>
  <conditionalFormatting sqref="CO11">
    <cfRule type="cellIs" dxfId="52" priority="53" operator="lessThan">
      <formula>1</formula>
    </cfRule>
  </conditionalFormatting>
  <conditionalFormatting sqref="CO12">
    <cfRule type="cellIs" dxfId="51" priority="52" operator="lessThan">
      <formula>1</formula>
    </cfRule>
  </conditionalFormatting>
  <conditionalFormatting sqref="CO12">
    <cfRule type="cellIs" dxfId="50" priority="51" operator="lessThan">
      <formula>1</formula>
    </cfRule>
  </conditionalFormatting>
  <conditionalFormatting sqref="CO12">
    <cfRule type="cellIs" dxfId="49" priority="50" operator="lessThan">
      <formula>1</formula>
    </cfRule>
  </conditionalFormatting>
  <conditionalFormatting sqref="CO15">
    <cfRule type="cellIs" dxfId="48" priority="49" operator="lessThan">
      <formula>1</formula>
    </cfRule>
  </conditionalFormatting>
  <conditionalFormatting sqref="CO15">
    <cfRule type="cellIs" dxfId="47" priority="48" operator="lessThan">
      <formula>1</formula>
    </cfRule>
  </conditionalFormatting>
  <conditionalFormatting sqref="CO15">
    <cfRule type="cellIs" dxfId="46" priority="47" operator="lessThan">
      <formula>1</formula>
    </cfRule>
  </conditionalFormatting>
  <conditionalFormatting sqref="CO15">
    <cfRule type="cellIs" dxfId="45" priority="46" operator="lessThan">
      <formula>1</formula>
    </cfRule>
  </conditionalFormatting>
  <conditionalFormatting sqref="CO28">
    <cfRule type="cellIs" dxfId="44" priority="45" operator="lessThan">
      <formula>1</formula>
    </cfRule>
  </conditionalFormatting>
  <conditionalFormatting sqref="CO28">
    <cfRule type="cellIs" dxfId="43" priority="44" operator="lessThan">
      <formula>1</formula>
    </cfRule>
  </conditionalFormatting>
  <conditionalFormatting sqref="CO28">
    <cfRule type="cellIs" dxfId="42" priority="43" operator="lessThan">
      <formula>1</formula>
    </cfRule>
  </conditionalFormatting>
  <conditionalFormatting sqref="CO28">
    <cfRule type="cellIs" dxfId="41" priority="42" operator="lessThan">
      <formula>1</formula>
    </cfRule>
  </conditionalFormatting>
  <conditionalFormatting sqref="CO23">
    <cfRule type="cellIs" dxfId="40" priority="41" operator="lessThan">
      <formula>1</formula>
    </cfRule>
  </conditionalFormatting>
  <conditionalFormatting sqref="CO24">
    <cfRule type="cellIs" dxfId="39" priority="40" operator="lessThan">
      <formula>1</formula>
    </cfRule>
  </conditionalFormatting>
  <conditionalFormatting sqref="CO23">
    <cfRule type="cellIs" dxfId="38" priority="39" operator="lessThan">
      <formula>1</formula>
    </cfRule>
  </conditionalFormatting>
  <conditionalFormatting sqref="CO23">
    <cfRule type="cellIs" dxfId="37" priority="38" operator="lessThan">
      <formula>1</formula>
    </cfRule>
  </conditionalFormatting>
  <conditionalFormatting sqref="CO23">
    <cfRule type="cellIs" dxfId="36" priority="37" operator="lessThan">
      <formula>1</formula>
    </cfRule>
  </conditionalFormatting>
  <conditionalFormatting sqref="CO24">
    <cfRule type="cellIs" dxfId="35" priority="36" operator="lessThan">
      <formula>1</formula>
    </cfRule>
  </conditionalFormatting>
  <conditionalFormatting sqref="CO24">
    <cfRule type="cellIs" dxfId="34" priority="35" operator="lessThan">
      <formula>1</formula>
    </cfRule>
  </conditionalFormatting>
  <conditionalFormatting sqref="CO24">
    <cfRule type="cellIs" dxfId="33" priority="34" operator="lessThan">
      <formula>1</formula>
    </cfRule>
  </conditionalFormatting>
  <conditionalFormatting sqref="BD11">
    <cfRule type="cellIs" dxfId="32" priority="33" operator="lessThan">
      <formula>$C$4</formula>
    </cfRule>
  </conditionalFormatting>
  <conditionalFormatting sqref="BD12">
    <cfRule type="cellIs" dxfId="31" priority="32" operator="lessThan">
      <formula>$C$4</formula>
    </cfRule>
  </conditionalFormatting>
  <conditionalFormatting sqref="BD13">
    <cfRule type="cellIs" dxfId="30" priority="31" operator="lessThan">
      <formula>$C$4</formula>
    </cfRule>
  </conditionalFormatting>
  <conditionalFormatting sqref="BD14">
    <cfRule type="cellIs" dxfId="29" priority="30" operator="lessThan">
      <formula>$C$4</formula>
    </cfRule>
  </conditionalFormatting>
  <conditionalFormatting sqref="BD15">
    <cfRule type="cellIs" dxfId="28" priority="29" operator="lessThan">
      <formula>$C$4</formula>
    </cfRule>
  </conditionalFormatting>
  <conditionalFormatting sqref="BD16">
    <cfRule type="cellIs" dxfId="27" priority="28" operator="lessThan">
      <formula>$C$4</formula>
    </cfRule>
  </conditionalFormatting>
  <conditionalFormatting sqref="BD17">
    <cfRule type="cellIs" dxfId="26" priority="27" operator="lessThan">
      <formula>$C$4</formula>
    </cfRule>
  </conditionalFormatting>
  <conditionalFormatting sqref="BD18">
    <cfRule type="cellIs" dxfId="25" priority="26" operator="lessThan">
      <formula>$C$4</formula>
    </cfRule>
  </conditionalFormatting>
  <conditionalFormatting sqref="BD19">
    <cfRule type="cellIs" dxfId="24" priority="25" operator="lessThan">
      <formula>$C$4</formula>
    </cfRule>
  </conditionalFormatting>
  <conditionalFormatting sqref="BD20">
    <cfRule type="cellIs" dxfId="23" priority="24" operator="lessThan">
      <formula>$C$4</formula>
    </cfRule>
  </conditionalFormatting>
  <conditionalFormatting sqref="BD21">
    <cfRule type="cellIs" dxfId="22" priority="23" operator="lessThan">
      <formula>$C$4</formula>
    </cfRule>
  </conditionalFormatting>
  <conditionalFormatting sqref="BD22">
    <cfRule type="cellIs" dxfId="21" priority="22" operator="lessThan">
      <formula>$C$4</formula>
    </cfRule>
  </conditionalFormatting>
  <conditionalFormatting sqref="BD23">
    <cfRule type="cellIs" dxfId="20" priority="21" operator="lessThan">
      <formula>$C$4</formula>
    </cfRule>
  </conditionalFormatting>
  <conditionalFormatting sqref="BD24">
    <cfRule type="cellIs" dxfId="19" priority="20" operator="lessThan">
      <formula>$C$4</formula>
    </cfRule>
  </conditionalFormatting>
  <conditionalFormatting sqref="BD25">
    <cfRule type="cellIs" dxfId="18" priority="19" operator="lessThan">
      <formula>$C$4</formula>
    </cfRule>
  </conditionalFormatting>
  <conditionalFormatting sqref="BD26">
    <cfRule type="cellIs" dxfId="17" priority="18" operator="lessThan">
      <formula>$C$4</formula>
    </cfRule>
  </conditionalFormatting>
  <conditionalFormatting sqref="BD27">
    <cfRule type="cellIs" dxfId="16" priority="17" operator="lessThan">
      <formula>$C$4</formula>
    </cfRule>
  </conditionalFormatting>
  <conditionalFormatting sqref="BD28">
    <cfRule type="cellIs" dxfId="15" priority="16" operator="lessThan">
      <formula>$C$4</formula>
    </cfRule>
  </conditionalFormatting>
  <conditionalFormatting sqref="BD29">
    <cfRule type="cellIs" dxfId="14" priority="15" operator="lessThan">
      <formula>$C$4</formula>
    </cfRule>
  </conditionalFormatting>
  <conditionalFormatting sqref="BD30">
    <cfRule type="cellIs" dxfId="13" priority="14" operator="lessThan">
      <formula>$C$4</formula>
    </cfRule>
  </conditionalFormatting>
  <conditionalFormatting sqref="BD31">
    <cfRule type="cellIs" dxfId="12" priority="13" operator="lessThan">
      <formula>$C$4</formula>
    </cfRule>
  </conditionalFormatting>
  <conditionalFormatting sqref="BD32">
    <cfRule type="cellIs" dxfId="11" priority="12" operator="lessThan">
      <formula>$C$4</formula>
    </cfRule>
  </conditionalFormatting>
  <conditionalFormatting sqref="BD33">
    <cfRule type="cellIs" dxfId="10" priority="11" operator="lessThan">
      <formula>$C$4</formula>
    </cfRule>
  </conditionalFormatting>
  <conditionalFormatting sqref="BD34">
    <cfRule type="cellIs" dxfId="9" priority="10" operator="lessThan">
      <formula>$C$4</formula>
    </cfRule>
  </conditionalFormatting>
  <conditionalFormatting sqref="BD35">
    <cfRule type="cellIs" dxfId="8" priority="9" operator="lessThan">
      <formula>$C$4</formula>
    </cfRule>
  </conditionalFormatting>
  <conditionalFormatting sqref="BD36">
    <cfRule type="cellIs" dxfId="7" priority="8" operator="lessThan">
      <formula>$C$4</formula>
    </cfRule>
  </conditionalFormatting>
  <conditionalFormatting sqref="BD37">
    <cfRule type="cellIs" dxfId="6" priority="7" operator="lessThan">
      <formula>$C$4</formula>
    </cfRule>
  </conditionalFormatting>
  <conditionalFormatting sqref="BD38">
    <cfRule type="cellIs" dxfId="5" priority="6" operator="lessThan">
      <formula>$C$4</formula>
    </cfRule>
  </conditionalFormatting>
  <conditionalFormatting sqref="BD39">
    <cfRule type="cellIs" dxfId="4" priority="5" operator="lessThan">
      <formula>$C$4</formula>
    </cfRule>
  </conditionalFormatting>
  <conditionalFormatting sqref="BD40">
    <cfRule type="cellIs" dxfId="3" priority="4" operator="lessThan">
      <formula>$C$4</formula>
    </cfRule>
  </conditionalFormatting>
  <conditionalFormatting sqref="BD41">
    <cfRule type="cellIs" dxfId="2" priority="3" operator="lessThan">
      <formula>$C$4</formula>
    </cfRule>
  </conditionalFormatting>
  <conditionalFormatting sqref="BD42">
    <cfRule type="cellIs" dxfId="1" priority="2" operator="lessThan">
      <formula>$C$4</formula>
    </cfRule>
  </conditionalFormatting>
  <conditionalFormatting sqref="BD43">
    <cfRule type="cellIs" dxfId="0" priority="1" operator="lessThan">
      <formula>$C$4</formula>
    </cfRule>
  </conditionalFormatting>
  <dataValidations count="1150">
    <dataValidation type="decimal" allowBlank="1" showDropDown="1" showInputMessage="1" showErrorMessage="1" errorTitle="Masukan salah" error="Isian Anda salah!" promptTitle="Input yg diisikan" prompt="nilai angka antara 0 sampai 100." sqref="M11">
      <formula1>0</formula1>
      <formula2>100</formula2>
    </dataValidation>
    <dataValidation type="decimal" allowBlank="1" showDropDown="1" showInputMessage="1" showErrorMessage="1" errorTitle="Masukan salah" error="Isian Anda salah!" promptTitle="Input yg diisikan" prompt="nilai angka antara 0 sampai 100." sqref="M12">
      <formula1>0</formula1>
      <formula2>100</formula2>
    </dataValidation>
    <dataValidation type="decimal" allowBlank="1" showDropDown="1" showInputMessage="1" showErrorMessage="1" errorTitle="Masukan salah" error="Isian Anda salah!" promptTitle="Input yg diisikan" prompt="nilai angka antara 0 sampai 100." sqref="M13">
      <formula1>0</formula1>
      <formula2>100</formula2>
    </dataValidation>
    <dataValidation type="decimal" allowBlank="1" showDropDown="1" showInputMessage="1" showErrorMessage="1" errorTitle="Masukan salah" error="Isian Anda salah!" promptTitle="Input yg diisikan" prompt="nilai angka antara 0 sampai 100." sqref="M14">
      <formula1>0</formula1>
      <formula2>100</formula2>
    </dataValidation>
    <dataValidation type="decimal" allowBlank="1" showDropDown="1" showInputMessage="1" showErrorMessage="1" errorTitle="Masukan salah" error="Isian Anda salah!" promptTitle="Input yg diisikan" prompt="nilai angka antara 0 sampai 100." sqref="M15">
      <formula1>0</formula1>
      <formula2>100</formula2>
    </dataValidation>
    <dataValidation type="decimal" allowBlank="1" showDropDown="1" showInputMessage="1" showErrorMessage="1" errorTitle="Masukan salah" error="Isian Anda salah!" promptTitle="Input yg diisikan" prompt="nilai angka antara 0 sampai 100." sqref="M16">
      <formula1>0</formula1>
      <formula2>100</formula2>
    </dataValidation>
    <dataValidation type="decimal" allowBlank="1" showDropDown="1" showInputMessage="1" showErrorMessage="1" errorTitle="Masukan salah" error="Isian Anda salah!" promptTitle="Input yg diisikan" prompt="nilai angka antara 0 sampai 100." sqref="M17">
      <formula1>0</formula1>
      <formula2>100</formula2>
    </dataValidation>
    <dataValidation type="decimal" allowBlank="1" showDropDown="1" showInputMessage="1" showErrorMessage="1" errorTitle="Masukan salah" error="Isian Anda salah!" promptTitle="Input yg diisikan" prompt="nilai angka antara 0 sampai 100." sqref="M18">
      <formula1>0</formula1>
      <formula2>100</formula2>
    </dataValidation>
    <dataValidation type="decimal" allowBlank="1" showDropDown="1" showInputMessage="1" showErrorMessage="1" errorTitle="Masukan salah" error="Isian Anda salah!" promptTitle="Input yg diisikan" prompt="nilai angka antara 0 sampai 100." sqref="M19">
      <formula1>0</formula1>
      <formula2>100</formula2>
    </dataValidation>
    <dataValidation type="decimal" allowBlank="1" showDropDown="1" showInputMessage="1" showErrorMessage="1" errorTitle="Masukan salah" error="Isian Anda salah!" promptTitle="Input yg diisikan" prompt="nilai angka antara 0 sampai 100." sqref="M20">
      <formula1>0</formula1>
      <formula2>100</formula2>
    </dataValidation>
    <dataValidation type="decimal" allowBlank="1" showDropDown="1" showInputMessage="1" showErrorMessage="1" errorTitle="Masukan salah" error="Isian Anda salah!" promptTitle="Input yg diisikan" prompt="nilai angka antara 0 sampai 100." sqref="M21">
      <formula1>0</formula1>
      <formula2>100</formula2>
    </dataValidation>
    <dataValidation type="decimal" allowBlank="1" showDropDown="1" showInputMessage="1" showErrorMessage="1" errorTitle="Masukan salah" error="Isian Anda salah!" promptTitle="Input yg diisikan" prompt="nilai angka antara 0 sampai 100." sqref="M22">
      <formula1>0</formula1>
      <formula2>100</formula2>
    </dataValidation>
    <dataValidation type="decimal" allowBlank="1" showDropDown="1" showInputMessage="1" showErrorMessage="1" errorTitle="Masukan salah" error="Isian Anda salah!" promptTitle="Input yg diisikan" prompt="nilai angka antara 0 sampai 100." sqref="M23">
      <formula1>0</formula1>
      <formula2>100</formula2>
    </dataValidation>
    <dataValidation type="decimal" allowBlank="1" showDropDown="1" showInputMessage="1" showErrorMessage="1" errorTitle="Masukan salah" error="Isian Anda salah!" promptTitle="Input yg diisikan" prompt="nilai angka antara 0 sampai 100." sqref="M24">
      <formula1>0</formula1>
      <formula2>100</formula2>
    </dataValidation>
    <dataValidation type="decimal" allowBlank="1" showDropDown="1" showInputMessage="1" showErrorMessage="1" errorTitle="Masukan salah" error="Isian Anda salah!" promptTitle="Input yg diisikan" prompt="nilai angka antara 0 sampai 100." sqref="M25">
      <formula1>0</formula1>
      <formula2>100</formula2>
    </dataValidation>
    <dataValidation type="decimal" allowBlank="1" showDropDown="1" showInputMessage="1" showErrorMessage="1" errorTitle="Masukan salah" error="Isian Anda salah!" promptTitle="Input yg diisikan" prompt="nilai angka antara 0 sampai 100." sqref="M26">
      <formula1>0</formula1>
      <formula2>100</formula2>
    </dataValidation>
    <dataValidation type="decimal" allowBlank="1" showDropDown="1" showInputMessage="1" showErrorMessage="1" errorTitle="Masukan salah" error="Isian Anda salah!" promptTitle="Input yg diisikan" prompt="nilai angka antara 0 sampai 100." sqref="M27">
      <formula1>0</formula1>
      <formula2>100</formula2>
    </dataValidation>
    <dataValidation type="decimal" allowBlank="1" showDropDown="1" showInputMessage="1" showErrorMessage="1" errorTitle="Masukan salah" error="Isian Anda salah!" promptTitle="Input yg diisikan" prompt="nilai angka antara 0 sampai 100." sqref="M28">
      <formula1>0</formula1>
      <formula2>100</formula2>
    </dataValidation>
    <dataValidation type="decimal" allowBlank="1" showDropDown="1" showInputMessage="1" showErrorMessage="1" errorTitle="Masukan salah" error="Isian Anda salah!" promptTitle="Input yg diisikan" prompt="nilai angka antara 0 sampai 100." sqref="M29">
      <formula1>0</formula1>
      <formula2>100</formula2>
    </dataValidation>
    <dataValidation type="decimal" allowBlank="1" showDropDown="1" showInputMessage="1" showErrorMessage="1" errorTitle="Masukan salah" error="Isian Anda salah!" promptTitle="Input yg diisikan" prompt="nilai angka antara 0 sampai 100." sqref="M30">
      <formula1>0</formula1>
      <formula2>100</formula2>
    </dataValidation>
    <dataValidation type="decimal" allowBlank="1" showDropDown="1" showInputMessage="1" showErrorMessage="1" errorTitle="Masukan salah" error="Isian Anda salah!" promptTitle="Input yg diisikan" prompt="nilai angka antara 0 sampai 100." sqref="M31">
      <formula1>0</formula1>
      <formula2>100</formula2>
    </dataValidation>
    <dataValidation type="decimal" allowBlank="1" showDropDown="1" showInputMessage="1" showErrorMessage="1" errorTitle="Masukan salah" error="Isian Anda salah!" promptTitle="Input yg diisikan" prompt="nilai angka antara 0 sampai 100." sqref="M32">
      <formula1>0</formula1>
      <formula2>100</formula2>
    </dataValidation>
    <dataValidation type="decimal" allowBlank="1" showDropDown="1" showInputMessage="1" showErrorMessage="1" errorTitle="Masukan salah" error="Isian Anda salah!" promptTitle="Input yg diisikan" prompt="nilai angka antara 0 sampai 100." sqref="M33">
      <formula1>0</formula1>
      <formula2>100</formula2>
    </dataValidation>
    <dataValidation type="decimal" allowBlank="1" showDropDown="1" showInputMessage="1" showErrorMessage="1" errorTitle="Masukan salah" error="Isian Anda salah!" promptTitle="Input yg diisikan" prompt="nilai angka antara 0 sampai 100." sqref="M34">
      <formula1>0</formula1>
      <formula2>100</formula2>
    </dataValidation>
    <dataValidation type="decimal" allowBlank="1" showDropDown="1" showInputMessage="1" showErrorMessage="1" errorTitle="Masukan salah" error="Isian Anda salah!" promptTitle="Input yg diisikan" prompt="nilai angka antara 0 sampai 100." sqref="M35">
      <formula1>0</formula1>
      <formula2>100</formula2>
    </dataValidation>
    <dataValidation type="decimal" allowBlank="1" showDropDown="1" showInputMessage="1" showErrorMessage="1" errorTitle="Masukan salah" error="Isian Anda salah!" promptTitle="Input yg diisikan" prompt="nilai angka antara 0 sampai 100." sqref="M36">
      <formula1>0</formula1>
      <formula2>100</formula2>
    </dataValidation>
    <dataValidation type="decimal" allowBlank="1" showDropDown="1" showInputMessage="1" showErrorMessage="1" errorTitle="Masukan salah" error="Isian Anda salah!" promptTitle="Input yg diisikan" prompt="nilai angka antara 0 sampai 100." sqref="M37">
      <formula1>0</formula1>
      <formula2>100</formula2>
    </dataValidation>
    <dataValidation type="decimal" allowBlank="1" showDropDown="1" showInputMessage="1" showErrorMessage="1" errorTitle="Masukan salah" error="Isian Anda salah!" promptTitle="Input yg diisikan" prompt="nilai angka antara 0 sampai 100." sqref="M38">
      <formula1>0</formula1>
      <formula2>100</formula2>
    </dataValidation>
    <dataValidation type="decimal" allowBlank="1" showDropDown="1" showInputMessage="1" showErrorMessage="1" errorTitle="Masukan salah" error="Isian Anda salah!" promptTitle="Input yg diisikan" prompt="nilai angka antara 0 sampai 100." sqref="M39">
      <formula1>0</formula1>
      <formula2>100</formula2>
    </dataValidation>
    <dataValidation type="decimal" allowBlank="1" showDropDown="1" showInputMessage="1" showErrorMessage="1" errorTitle="Masukan salah" error="Isian Anda salah!" promptTitle="Input yg diisikan" prompt="nilai angka antara 0 sampai 100." sqref="M40">
      <formula1>0</formula1>
      <formula2>100</formula2>
    </dataValidation>
    <dataValidation type="decimal" allowBlank="1" showDropDown="1" showInputMessage="1" showErrorMessage="1" errorTitle="Masukan salah" error="Isian Anda salah!" promptTitle="Input yg diisikan" prompt="nilai angka antara 0 sampai 100." sqref="M41">
      <formula1>0</formula1>
      <formula2>100</formula2>
    </dataValidation>
    <dataValidation type="decimal" allowBlank="1" showDropDown="1" showInputMessage="1" showErrorMessage="1" errorTitle="Masukan salah" error="Isian Anda salah!" promptTitle="Input yg diisikan" prompt="nilai angka antara 0 sampai 100." sqref="M42">
      <formula1>0</formula1>
      <formula2>100</formula2>
    </dataValidation>
    <dataValidation type="decimal" allowBlank="1" showDropDown="1" showInputMessage="1" showErrorMessage="1" errorTitle="Masukan salah" error="Isian Anda salah!" promptTitle="Input yg diisikan" prompt="nilai angka antara 0 sampai 100." sqref="M43">
      <formula1>0</formula1>
      <formula2>100</formula2>
    </dataValidation>
    <dataValidation type="decimal" allowBlank="1" showDropDown="1" showInputMessage="1" showErrorMessage="1" errorTitle="Masukan salah" error="Isian Anda salah!" promptTitle="Input yg diisikan" prompt="nilai angka antara 0 sampai 100." sqref="M44">
      <formula1>0</formula1>
      <formula2>100</formula2>
    </dataValidation>
    <dataValidation type="decimal" allowBlank="1" showDropDown="1" showInputMessage="1" showErrorMessage="1" errorTitle="Masukan salah" error="Isian Anda salah!" promptTitle="Input yg diisikan" prompt="nilai angka antara 0 sampai 100." sqref="M45">
      <formula1>0</formula1>
      <formula2>100</formula2>
    </dataValidation>
    <dataValidation type="decimal" allowBlank="1" showDropDown="1" showInputMessage="1" showErrorMessage="1" errorTitle="Masukan salah" error="Isian Anda salah!" promptTitle="Input yg diisikan" prompt="nilai angka antara 0 sampai 100." sqref="M46">
      <formula1>0</formula1>
      <formula2>100</formula2>
    </dataValidation>
    <dataValidation type="decimal" allowBlank="1" showDropDown="1" showInputMessage="1" showErrorMessage="1" errorTitle="Masukan salah" error="Isian Anda salah!" promptTitle="Input yg diisikan" prompt="nilai angka antara 0 sampai 100." sqref="M47">
      <formula1>0</formula1>
      <formula2>100</formula2>
    </dataValidation>
    <dataValidation type="decimal" allowBlank="1" showDropDown="1" showInputMessage="1" showErrorMessage="1" errorTitle="Masukan salah" error="Isian Anda salah!" promptTitle="Input yg diisikan" prompt="nilai angka antara 0 sampai 100." sqref="M48">
      <formula1>0</formula1>
      <formula2>100</formula2>
    </dataValidation>
    <dataValidation type="decimal" allowBlank="1" showDropDown="1" showInputMessage="1" showErrorMessage="1" errorTitle="Masukan salah" error="Isian Anda salah!" promptTitle="Input yg diisikan" prompt="nilai angka antara 0 sampai 100." sqref="M49">
      <formula1>0</formula1>
      <formula2>100</formula2>
    </dataValidation>
    <dataValidation type="decimal" allowBlank="1" showDropDown="1" showInputMessage="1" showErrorMessage="1" errorTitle="Masukan salah" error="Isian Anda salah!" promptTitle="Input yg diisikan" prompt="nilai angka antara 0 sampai 100." sqref="M50">
      <formula1>0</formula1>
      <formula2>100</formula2>
    </dataValidation>
    <dataValidation type="decimal" allowBlank="1" showDropDown="1" showInputMessage="1" showErrorMessage="1" errorTitle="Masukan salah" error="Isian Anda salah!" promptTitle="Input yg diisikan" prompt="nilai angka antara 0 sampai 100." sqref="M51">
      <formula1>0</formula1>
      <formula2>100</formula2>
    </dataValidation>
    <dataValidation type="decimal" allowBlank="1" showDropDown="1" showInputMessage="1" showErrorMessage="1" errorTitle="Masukan salah" error="Isian Anda salah!" promptTitle="Input yg diisikan" prompt="nilai angka antara 0 sampai 100." sqref="M52">
      <formula1>0</formula1>
      <formula2>100</formula2>
    </dataValidation>
    <dataValidation type="decimal" allowBlank="1" showDropDown="1" showInputMessage="1" showErrorMessage="1" errorTitle="Masukan salah" error="Isian Anda salah!" promptTitle="Input yg diisikan" prompt="nilai angka antara 0 sampai 100." sqref="M53">
      <formula1>0</formula1>
      <formula2>100</formula2>
    </dataValidation>
    <dataValidation type="decimal" allowBlank="1" showDropDown="1" showInputMessage="1" showErrorMessage="1" errorTitle="Masukan salah" error="Isian Anda salah!" promptTitle="Input yg diisikan" prompt="nilai angka antara 0 sampai 100." sqref="M54">
      <formula1>0</formula1>
      <formula2>100</formula2>
    </dataValidation>
    <dataValidation type="decimal" allowBlank="1" showDropDown="1" showInputMessage="1" showErrorMessage="1" errorTitle="Masukan salah" error="Isian Anda salah!" promptTitle="Input yg diisikan" prompt="nilai angka antara 0 sampai 100." sqref="M55">
      <formula1>0</formula1>
      <formula2>100</formula2>
    </dataValidation>
    <dataValidation type="decimal" allowBlank="1" showDropDown="1" showInputMessage="1" showErrorMessage="1" errorTitle="Masukan salah" error="Isian Anda salah!" promptTitle="Input yg diisikan" prompt="nilai angka antara 0 sampai 100." sqref="M56">
      <formula1>0</formula1>
      <formula2>100</formula2>
    </dataValidation>
    <dataValidation type="decimal" allowBlank="1" showDropDown="1" showInputMessage="1" showErrorMessage="1" errorTitle="Masukan salah" error="Isian Anda salah!" promptTitle="Input yg diisikan" prompt="nilai angka antara 0 sampai 100." sqref="M57">
      <formula1>0</formula1>
      <formula2>100</formula2>
    </dataValidation>
    <dataValidation type="decimal" allowBlank="1" showDropDown="1" showInputMessage="1" showErrorMessage="1" errorTitle="Masukan salah" error="Isian Anda salah!" promptTitle="Input yg diisikan" prompt="nilai angka antara 0 sampai 100." sqref="M58">
      <formula1>0</formula1>
      <formula2>100</formula2>
    </dataValidation>
    <dataValidation type="decimal" allowBlank="1" showDropDown="1" showInputMessage="1" showErrorMessage="1" errorTitle="Masukan salah" error="Isian Anda salah!" promptTitle="Input yg diisikan" prompt="nilai angka antara 0 sampai 100." sqref="M59">
      <formula1>0</formula1>
      <formula2>100</formula2>
    </dataValidation>
    <dataValidation type="decimal" allowBlank="1" showDropDown="1" showInputMessage="1" showErrorMessage="1" errorTitle="Masukan salah" error="Isian Anda salah!" promptTitle="Input yg diisikan" prompt="nilai angka antara 0 sampai 100." sqref="M60">
      <formula1>0</formula1>
      <formula2>100</formula2>
    </dataValidation>
    <dataValidation allowBlank="1" showInputMessage="1" showErrorMessage="1" sqref="V11 BD11"/>
    <dataValidation allowBlank="1" showInputMessage="1" showErrorMessage="1" sqref="V12 BD12"/>
    <dataValidation allowBlank="1" showInputMessage="1" showErrorMessage="1" sqref="V13 BD13"/>
    <dataValidation allowBlank="1" showInputMessage="1" showErrorMessage="1" sqref="V14 BD14"/>
    <dataValidation allowBlank="1" showInputMessage="1" showErrorMessage="1" sqref="V15 BD15"/>
    <dataValidation allowBlank="1" showInputMessage="1" showErrorMessage="1" sqref="V16 BD16"/>
    <dataValidation allowBlank="1" showInputMessage="1" showErrorMessage="1" sqref="V17 BD17"/>
    <dataValidation allowBlank="1" showInputMessage="1" showErrorMessage="1" sqref="V18 BD18"/>
    <dataValidation allowBlank="1" showInputMessage="1" showErrorMessage="1" sqref="V19 BD19"/>
    <dataValidation allowBlank="1" showInputMessage="1" showErrorMessage="1" sqref="V20 BD20"/>
    <dataValidation allowBlank="1" showInputMessage="1" showErrorMessage="1" sqref="V21 BD21"/>
    <dataValidation allowBlank="1" showInputMessage="1" showErrorMessage="1" sqref="V22 BD22"/>
    <dataValidation allowBlank="1" showInputMessage="1" showErrorMessage="1" sqref="V23 BD23"/>
    <dataValidation allowBlank="1" showInputMessage="1" showErrorMessage="1" sqref="V24 BD24"/>
    <dataValidation allowBlank="1" showInputMessage="1" showErrorMessage="1" sqref="V25 BD25"/>
    <dataValidation allowBlank="1" showInputMessage="1" showErrorMessage="1" sqref="V26 BD26"/>
    <dataValidation allowBlank="1" showInputMessage="1" showErrorMessage="1" sqref="V27 BD27"/>
    <dataValidation allowBlank="1" showInputMessage="1" showErrorMessage="1" sqref="V28 BD28"/>
    <dataValidation allowBlank="1" showInputMessage="1" showErrorMessage="1" sqref="V29 BD29"/>
    <dataValidation allowBlank="1" showInputMessage="1" showErrorMessage="1" sqref="V30 BD30"/>
    <dataValidation allowBlank="1" showInputMessage="1" showErrorMessage="1" sqref="V31 BD31"/>
    <dataValidation allowBlank="1" showInputMessage="1" showErrorMessage="1" sqref="V32 BD32"/>
    <dataValidation allowBlank="1" showInputMessage="1" showErrorMessage="1" sqref="V33 BD33"/>
    <dataValidation allowBlank="1" showInputMessage="1" showErrorMessage="1" sqref="V34 BD34"/>
    <dataValidation allowBlank="1" showInputMessage="1" showErrorMessage="1" sqref="V35 BD35"/>
    <dataValidation allowBlank="1" showInputMessage="1" showErrorMessage="1" sqref="V36 BD36"/>
    <dataValidation allowBlank="1" showInputMessage="1" showErrorMessage="1" sqref="V37 BD37"/>
    <dataValidation allowBlank="1" showInputMessage="1" showErrorMessage="1" sqref="V38 BD38"/>
    <dataValidation allowBlank="1" showInputMessage="1" showErrorMessage="1" sqref="V39 BD39"/>
    <dataValidation allowBlank="1" showInputMessage="1" showErrorMessage="1" sqref="V40 BD40"/>
    <dataValidation allowBlank="1" showInputMessage="1" showErrorMessage="1" sqref="V41 BD41"/>
    <dataValidation allowBlank="1" showInputMessage="1" showErrorMessage="1" sqref="V42 BD42"/>
    <dataValidation allowBlank="1" showInputMessage="1" showErrorMessage="1" sqref="V43 BD43"/>
    <dataValidation allowBlank="1" showInputMessage="1" showErrorMessage="1" sqref="V44"/>
    <dataValidation allowBlank="1" showInputMessage="1" showErrorMessage="1" sqref="V45"/>
    <dataValidation allowBlank="1" showInputMessage="1" showErrorMessage="1" sqref="V46"/>
    <dataValidation allowBlank="1" showInputMessage="1" showErrorMessage="1" sqref="V47"/>
    <dataValidation allowBlank="1" showInputMessage="1" showErrorMessage="1" sqref="V48"/>
    <dataValidation allowBlank="1" showInputMessage="1" showErrorMessage="1" sqref="V49"/>
    <dataValidation allowBlank="1" showInputMessage="1" showErrorMessage="1" sqref="V50"/>
    <dataValidation allowBlank="1" showInputMessage="1" showErrorMessage="1" sqref="V51"/>
    <dataValidation allowBlank="1" showInputMessage="1" showErrorMessage="1" sqref="V52"/>
    <dataValidation allowBlank="1" showInputMessage="1" showErrorMessage="1" sqref="V53"/>
    <dataValidation allowBlank="1" showInputMessage="1" showErrorMessage="1" sqref="V54"/>
    <dataValidation allowBlank="1" showInputMessage="1" showErrorMessage="1" sqref="V55"/>
    <dataValidation allowBlank="1" showInputMessage="1" showErrorMessage="1" sqref="V56"/>
    <dataValidation allowBlank="1" showInputMessage="1" showErrorMessage="1" sqref="V57"/>
    <dataValidation allowBlank="1" showInputMessage="1" showErrorMessage="1" sqref="V58"/>
    <dataValidation allowBlank="1" showInputMessage="1" showErrorMessage="1" sqref="V59"/>
    <dataValidation allowBlank="1" showInputMessage="1" showErrorMessage="1" sqref="V60"/>
    <dataValidation allowBlank="1" showInputMessage="1" showErrorMessage="1" sqref="Y11"/>
    <dataValidation allowBlank="1" showInputMessage="1" showErrorMessage="1" sqref="Y12"/>
    <dataValidation allowBlank="1" showInputMessage="1" showErrorMessage="1" sqref="Y13"/>
    <dataValidation allowBlank="1" showInputMessage="1" showErrorMessage="1" sqref="Y14"/>
    <dataValidation allowBlank="1" showInputMessage="1" showErrorMessage="1" sqref="Y15"/>
    <dataValidation allowBlank="1" showInputMessage="1" showErrorMessage="1" sqref="Y16"/>
    <dataValidation allowBlank="1" showInputMessage="1" showErrorMessage="1" sqref="Y17"/>
    <dataValidation allowBlank="1" showInputMessage="1" showErrorMessage="1" sqref="Y18"/>
    <dataValidation allowBlank="1" showInputMessage="1" showErrorMessage="1" sqref="Y19"/>
    <dataValidation allowBlank="1" showInputMessage="1" showErrorMessage="1" sqref="Y20"/>
    <dataValidation allowBlank="1" showInputMessage="1" showErrorMessage="1" sqref="Y21"/>
    <dataValidation allowBlank="1" showInputMessage="1" showErrorMessage="1" sqref="Y22"/>
    <dataValidation allowBlank="1" showInputMessage="1" showErrorMessage="1" sqref="Y23"/>
    <dataValidation allowBlank="1" showInputMessage="1" showErrorMessage="1" sqref="Y24"/>
    <dataValidation allowBlank="1" showInputMessage="1" showErrorMessage="1" sqref="Y25"/>
    <dataValidation allowBlank="1" showInputMessage="1" showErrorMessage="1" sqref="Y26"/>
    <dataValidation allowBlank="1" showInputMessage="1" showErrorMessage="1" sqref="Y27"/>
    <dataValidation allowBlank="1" showInputMessage="1" showErrorMessage="1" sqref="Y28"/>
    <dataValidation allowBlank="1" showInputMessage="1" showErrorMessage="1" sqref="Y29"/>
    <dataValidation allowBlank="1" showInputMessage="1" showErrorMessage="1" sqref="Y30"/>
    <dataValidation allowBlank="1" showInputMessage="1" showErrorMessage="1" sqref="Y31"/>
    <dataValidation allowBlank="1" showInputMessage="1" showErrorMessage="1" sqref="Y32"/>
    <dataValidation allowBlank="1" showInputMessage="1" showErrorMessage="1" sqref="Y33"/>
    <dataValidation allowBlank="1" showInputMessage="1" showErrorMessage="1" sqref="Y34"/>
    <dataValidation allowBlank="1" showInputMessage="1" showErrorMessage="1" sqref="Y35"/>
    <dataValidation allowBlank="1" showInputMessage="1" showErrorMessage="1" sqref="Y36"/>
    <dataValidation allowBlank="1" showInputMessage="1" showErrorMessage="1" sqref="Y37"/>
    <dataValidation allowBlank="1" showInputMessage="1" showErrorMessage="1" sqref="Y38"/>
    <dataValidation allowBlank="1" showInputMessage="1" showErrorMessage="1" sqref="Y39"/>
    <dataValidation allowBlank="1" showInputMessage="1" showErrorMessage="1" sqref="Y40"/>
    <dataValidation allowBlank="1" showInputMessage="1" showErrorMessage="1" sqref="Y41"/>
    <dataValidation allowBlank="1" showInputMessage="1" showErrorMessage="1" sqref="Y42"/>
    <dataValidation allowBlank="1" showInputMessage="1" showErrorMessage="1" sqref="Y43"/>
    <dataValidation allowBlank="1" showInputMessage="1" showErrorMessage="1" sqref="Y44"/>
    <dataValidation allowBlank="1" showInputMessage="1" showErrorMessage="1" sqref="Y45"/>
    <dataValidation allowBlank="1" showInputMessage="1" showErrorMessage="1" sqref="Y46"/>
    <dataValidation allowBlank="1" showInputMessage="1" showErrorMessage="1" sqref="Y47"/>
    <dataValidation allowBlank="1" showInputMessage="1" showErrorMessage="1" sqref="Y48"/>
    <dataValidation allowBlank="1" showInputMessage="1" showErrorMessage="1" sqref="Y49"/>
    <dataValidation allowBlank="1" showInputMessage="1" showErrorMessage="1" sqref="Y50"/>
    <dataValidation allowBlank="1" showInputMessage="1" showErrorMessage="1" sqref="Y51"/>
    <dataValidation allowBlank="1" showInputMessage="1" showErrorMessage="1" sqref="Y52"/>
    <dataValidation allowBlank="1" showInputMessage="1" showErrorMessage="1" sqref="Y53"/>
    <dataValidation allowBlank="1" showInputMessage="1" showErrorMessage="1" sqref="Y54"/>
    <dataValidation allowBlank="1" showInputMessage="1" showErrorMessage="1" sqref="Y55"/>
    <dataValidation allowBlank="1" showInputMessage="1" showErrorMessage="1" sqref="Y56"/>
    <dataValidation allowBlank="1" showInputMessage="1" showErrorMessage="1" sqref="Y57"/>
    <dataValidation allowBlank="1" showInputMessage="1" showErrorMessage="1" sqref="Y58"/>
    <dataValidation allowBlank="1" showInputMessage="1" showErrorMessage="1" sqref="Y59"/>
    <dataValidation allowBlank="1" showInputMessage="1" showErrorMessage="1" sqref="Y60"/>
    <dataValidation allowBlank="1" showInputMessage="1" showErrorMessage="1" sqref="AB11"/>
    <dataValidation allowBlank="1" showInputMessage="1" showErrorMessage="1" sqref="AB12"/>
    <dataValidation allowBlank="1" showInputMessage="1" showErrorMessage="1" sqref="AB13"/>
    <dataValidation allowBlank="1" showInputMessage="1" showErrorMessage="1" sqref="AB14"/>
    <dataValidation allowBlank="1" showInputMessage="1" showErrorMessage="1" sqref="AB15"/>
    <dataValidation allowBlank="1" showInputMessage="1" showErrorMessage="1" sqref="AB16"/>
    <dataValidation allowBlank="1" showInputMessage="1" showErrorMessage="1" sqref="AB17"/>
    <dataValidation allowBlank="1" showInputMessage="1" showErrorMessage="1" sqref="AB18"/>
    <dataValidation allowBlank="1" showInputMessage="1" showErrorMessage="1" sqref="AB19"/>
    <dataValidation allowBlank="1" showInputMessage="1" showErrorMessage="1" sqref="AB20"/>
    <dataValidation allowBlank="1" showInputMessage="1" showErrorMessage="1" sqref="AB21"/>
    <dataValidation allowBlank="1" showInputMessage="1" showErrorMessage="1" sqref="AB22"/>
    <dataValidation allowBlank="1" showInputMessage="1" showErrorMessage="1" sqref="AB23"/>
    <dataValidation allowBlank="1" showInputMessage="1" showErrorMessage="1" sqref="AB24"/>
    <dataValidation allowBlank="1" showInputMessage="1" showErrorMessage="1" sqref="AB25"/>
    <dataValidation allowBlank="1" showInputMessage="1" showErrorMessage="1" sqref="AB26"/>
    <dataValidation allowBlank="1" showInputMessage="1" showErrorMessage="1" sqref="AB27"/>
    <dataValidation allowBlank="1" showInputMessage="1" showErrorMessage="1" sqref="AB28"/>
    <dataValidation allowBlank="1" showInputMessage="1" showErrorMessage="1" sqref="AB29"/>
    <dataValidation allowBlank="1" showInputMessage="1" showErrorMessage="1" sqref="AB30"/>
    <dataValidation allowBlank="1" showInputMessage="1" showErrorMessage="1" sqref="AB31"/>
    <dataValidation allowBlank="1" showInputMessage="1" showErrorMessage="1" sqref="AB32"/>
    <dataValidation allowBlank="1" showInputMessage="1" showErrorMessage="1" sqref="AB33"/>
    <dataValidation allowBlank="1" showInputMessage="1" showErrorMessage="1" sqref="AB34"/>
    <dataValidation allowBlank="1" showInputMessage="1" showErrorMessage="1" sqref="AB35"/>
    <dataValidation allowBlank="1" showInputMessage="1" showErrorMessage="1" sqref="AB36"/>
    <dataValidation allowBlank="1" showInputMessage="1" showErrorMessage="1" sqref="AB37"/>
    <dataValidation allowBlank="1" showInputMessage="1" showErrorMessage="1" sqref="AB38"/>
    <dataValidation allowBlank="1" showInputMessage="1" showErrorMessage="1" sqref="AB39"/>
    <dataValidation allowBlank="1" showInputMessage="1" showErrorMessage="1" sqref="AB40"/>
    <dataValidation allowBlank="1" showInputMessage="1" showErrorMessage="1" sqref="AB41"/>
    <dataValidation allowBlank="1" showInputMessage="1" showErrorMessage="1" sqref="AB42"/>
    <dataValidation allowBlank="1" showInputMessage="1" showErrorMessage="1" sqref="AB43"/>
    <dataValidation allowBlank="1" showInputMessage="1" showErrorMessage="1" sqref="AB44"/>
    <dataValidation allowBlank="1" showInputMessage="1" showErrorMessage="1" sqref="AB45"/>
    <dataValidation allowBlank="1" showInputMessage="1" showErrorMessage="1" sqref="AB46"/>
    <dataValidation allowBlank="1" showInputMessage="1" showErrorMessage="1" sqref="AB47"/>
    <dataValidation allowBlank="1" showInputMessage="1" showErrorMessage="1" sqref="AB48"/>
    <dataValidation allowBlank="1" showInputMessage="1" showErrorMessage="1" sqref="AB49"/>
    <dataValidation allowBlank="1" showInputMessage="1" showErrorMessage="1" sqref="AB50"/>
    <dataValidation allowBlank="1" showInputMessage="1" showErrorMessage="1" sqref="AB51"/>
    <dataValidation allowBlank="1" showInputMessage="1" showErrorMessage="1" sqref="AB52"/>
    <dataValidation allowBlank="1" showInputMessage="1" showErrorMessage="1" sqref="AB53"/>
    <dataValidation allowBlank="1" showInputMessage="1" showErrorMessage="1" sqref="AB54"/>
    <dataValidation allowBlank="1" showInputMessage="1" showErrorMessage="1" sqref="AB55"/>
    <dataValidation allowBlank="1" showInputMessage="1" showErrorMessage="1" sqref="AB56"/>
    <dataValidation allowBlank="1" showInputMessage="1" showErrorMessage="1" sqref="AB57"/>
    <dataValidation allowBlank="1" showInputMessage="1" showErrorMessage="1" sqref="AB58"/>
    <dataValidation allowBlank="1" showInputMessage="1" showErrorMessage="1" sqref="AB59"/>
    <dataValidation allowBlank="1" showInputMessage="1" showErrorMessage="1" sqref="AB60"/>
    <dataValidation allowBlank="1" showInputMessage="1" showErrorMessage="1" sqref="S11"/>
    <dataValidation allowBlank="1" showInputMessage="1" showErrorMessage="1" sqref="S12"/>
    <dataValidation allowBlank="1" showInputMessage="1" showErrorMessage="1" sqref="S13"/>
    <dataValidation allowBlank="1" showInputMessage="1" showErrorMessage="1" sqref="S14"/>
    <dataValidation allowBlank="1" showInputMessage="1" showErrorMessage="1" sqref="S15"/>
    <dataValidation allowBlank="1" showInputMessage="1" showErrorMessage="1" sqref="S16"/>
    <dataValidation allowBlank="1" showInputMessage="1" showErrorMessage="1" sqref="S17"/>
    <dataValidation allowBlank="1" showInputMessage="1" showErrorMessage="1" sqref="S18"/>
    <dataValidation allowBlank="1" showInputMessage="1" showErrorMessage="1" sqref="S19"/>
    <dataValidation allowBlank="1" showInputMessage="1" showErrorMessage="1" sqref="S20"/>
    <dataValidation allowBlank="1" showInputMessage="1" showErrorMessage="1" sqref="S21"/>
    <dataValidation allowBlank="1" showInputMessage="1" showErrorMessage="1" sqref="S22"/>
    <dataValidation allowBlank="1" showInputMessage="1" showErrorMessage="1" sqref="S23"/>
    <dataValidation allowBlank="1" showInputMessage="1" showErrorMessage="1" sqref="S24"/>
    <dataValidation allowBlank="1" showInputMessage="1" showErrorMessage="1" sqref="S25"/>
    <dataValidation allowBlank="1" showInputMessage="1" showErrorMessage="1" sqref="S26"/>
    <dataValidation allowBlank="1" showInputMessage="1" showErrorMessage="1" sqref="S27"/>
    <dataValidation allowBlank="1" showInputMessage="1" showErrorMessage="1" sqref="S28"/>
    <dataValidation allowBlank="1" showInputMessage="1" showErrorMessage="1" sqref="S29"/>
    <dataValidation allowBlank="1" showInputMessage="1" showErrorMessage="1" sqref="S30"/>
    <dataValidation allowBlank="1" showInputMessage="1" showErrorMessage="1" sqref="S31"/>
    <dataValidation allowBlank="1" showInputMessage="1" showErrorMessage="1" sqref="S32"/>
    <dataValidation allowBlank="1" showInputMessage="1" showErrorMessage="1" sqref="S33"/>
    <dataValidation allowBlank="1" showInputMessage="1" showErrorMessage="1" sqref="S34"/>
    <dataValidation allowBlank="1" showInputMessage="1" showErrorMessage="1" sqref="S35"/>
    <dataValidation allowBlank="1" showInputMessage="1" showErrorMessage="1" sqref="S36"/>
    <dataValidation allowBlank="1" showInputMessage="1" showErrorMessage="1" sqref="S37"/>
    <dataValidation allowBlank="1" showInputMessage="1" showErrorMessage="1" sqref="S38"/>
    <dataValidation allowBlank="1" showInputMessage="1" showErrorMessage="1" sqref="S39"/>
    <dataValidation allowBlank="1" showInputMessage="1" showErrorMessage="1" sqref="S40"/>
    <dataValidation allowBlank="1" showInputMessage="1" showErrorMessage="1" sqref="S41"/>
    <dataValidation allowBlank="1" showInputMessage="1" showErrorMessage="1" sqref="S42"/>
    <dataValidation allowBlank="1" showInputMessage="1" showErrorMessage="1" sqref="S43"/>
    <dataValidation allowBlank="1" showInputMessage="1" showErrorMessage="1" sqref="S44"/>
    <dataValidation allowBlank="1" showInputMessage="1" showErrorMessage="1" sqref="S45"/>
    <dataValidation allowBlank="1" showInputMessage="1" showErrorMessage="1" sqref="S46"/>
    <dataValidation allowBlank="1" showInputMessage="1" showErrorMessage="1" sqref="S47"/>
    <dataValidation allowBlank="1" showInputMessage="1" showErrorMessage="1" sqref="S48"/>
    <dataValidation allowBlank="1" showInputMessage="1" showErrorMessage="1" sqref="S49"/>
    <dataValidation allowBlank="1" showInputMessage="1" showErrorMessage="1" sqref="S50"/>
    <dataValidation allowBlank="1" showInputMessage="1" showErrorMessage="1" sqref="S51"/>
    <dataValidation allowBlank="1" showInputMessage="1" showErrorMessage="1" sqref="S52"/>
    <dataValidation allowBlank="1" showInputMessage="1" showErrorMessage="1" sqref="S53"/>
    <dataValidation allowBlank="1" showInputMessage="1" showErrorMessage="1" sqref="S54"/>
    <dataValidation allowBlank="1" showInputMessage="1" showErrorMessage="1" sqref="S55"/>
    <dataValidation allowBlank="1" showInputMessage="1" showErrorMessage="1" sqref="S56"/>
    <dataValidation allowBlank="1" showInputMessage="1" showErrorMessage="1" sqref="S57"/>
    <dataValidation allowBlank="1" showInputMessage="1" showErrorMessage="1" sqref="S58"/>
    <dataValidation allowBlank="1" showInputMessage="1" showErrorMessage="1" sqref="S59"/>
    <dataValidation allowBlank="1" showInputMessage="1" showErrorMessage="1" sqref="S60"/>
    <dataValidation allowBlank="1" showInputMessage="1" showErrorMessage="1" sqref="AI11"/>
    <dataValidation allowBlank="1" showInputMessage="1" showErrorMessage="1" sqref="AI12"/>
    <dataValidation allowBlank="1" showInputMessage="1" showErrorMessage="1" sqref="AI13"/>
    <dataValidation allowBlank="1" showInputMessage="1" showErrorMessage="1" sqref="AI14"/>
    <dataValidation allowBlank="1" showInputMessage="1" showErrorMessage="1" sqref="AI15"/>
    <dataValidation allowBlank="1" showInputMessage="1" showErrorMessage="1" sqref="AI16"/>
    <dataValidation allowBlank="1" showInputMessage="1" showErrorMessage="1" sqref="AI17"/>
    <dataValidation allowBlank="1" showInputMessage="1" showErrorMessage="1" sqref="AI18"/>
    <dataValidation allowBlank="1" showInputMessage="1" showErrorMessage="1" sqref="AI19"/>
    <dataValidation allowBlank="1" showInputMessage="1" showErrorMessage="1" sqref="AI20"/>
    <dataValidation allowBlank="1" showInputMessage="1" showErrorMessage="1" sqref="AI21"/>
    <dataValidation allowBlank="1" showInputMessage="1" showErrorMessage="1" sqref="AI22"/>
    <dataValidation allowBlank="1" showInputMessage="1" showErrorMessage="1" sqref="AI23"/>
    <dataValidation allowBlank="1" showInputMessage="1" showErrorMessage="1" sqref="AI24"/>
    <dataValidation allowBlank="1" showInputMessage="1" showErrorMessage="1" sqref="AI25"/>
    <dataValidation allowBlank="1" showInputMessage="1" showErrorMessage="1" sqref="AI26"/>
    <dataValidation allowBlank="1" showInputMessage="1" showErrorMessage="1" sqref="AI27"/>
    <dataValidation allowBlank="1" showInputMessage="1" showErrorMessage="1" sqref="AI28"/>
    <dataValidation allowBlank="1" showInputMessage="1" showErrorMessage="1" sqref="AI29"/>
    <dataValidation allowBlank="1" showInputMessage="1" showErrorMessage="1" sqref="AI30"/>
    <dataValidation allowBlank="1" showInputMessage="1" showErrorMessage="1" sqref="AI31"/>
    <dataValidation allowBlank="1" showInputMessage="1" showErrorMessage="1" sqref="AI32"/>
    <dataValidation allowBlank="1" showInputMessage="1" showErrorMessage="1" sqref="AI33"/>
    <dataValidation allowBlank="1" showInputMessage="1" showErrorMessage="1" sqref="AI34"/>
    <dataValidation allowBlank="1" showInputMessage="1" showErrorMessage="1" sqref="AI35"/>
    <dataValidation allowBlank="1" showInputMessage="1" showErrorMessage="1" sqref="AI36"/>
    <dataValidation allowBlank="1" showInputMessage="1" showErrorMessage="1" sqref="AI37"/>
    <dataValidation allowBlank="1" showInputMessage="1" showErrorMessage="1" sqref="AI38"/>
    <dataValidation allowBlank="1" showInputMessage="1" showErrorMessage="1" sqref="AI39"/>
    <dataValidation allowBlank="1" showInputMessage="1" showErrorMessage="1" sqref="AI40"/>
    <dataValidation allowBlank="1" showInputMessage="1" showErrorMessage="1" sqref="AI41"/>
    <dataValidation allowBlank="1" showInputMessage="1" showErrorMessage="1" sqref="AI42"/>
    <dataValidation allowBlank="1" showInputMessage="1" showErrorMessage="1" sqref="AI43"/>
    <dataValidation allowBlank="1" showInputMessage="1" showErrorMessage="1" sqref="AI44"/>
    <dataValidation allowBlank="1" showInputMessage="1" showErrorMessage="1" sqref="AI45"/>
    <dataValidation allowBlank="1" showInputMessage="1" showErrorMessage="1" sqref="AI46"/>
    <dataValidation allowBlank="1" showInputMessage="1" showErrorMessage="1" sqref="AI47"/>
    <dataValidation allowBlank="1" showInputMessage="1" showErrorMessage="1" sqref="AI48"/>
    <dataValidation allowBlank="1" showInputMessage="1" showErrorMessage="1" sqref="AI49"/>
    <dataValidation allowBlank="1" showInputMessage="1" showErrorMessage="1" sqref="AI50"/>
    <dataValidation allowBlank="1" showInputMessage="1" showErrorMessage="1" sqref="AI51"/>
    <dataValidation allowBlank="1" showInputMessage="1" showErrorMessage="1" sqref="AI52"/>
    <dataValidation allowBlank="1" showInputMessage="1" showErrorMessage="1" sqref="AI53"/>
    <dataValidation allowBlank="1" showInputMessage="1" showErrorMessage="1" sqref="AI54"/>
    <dataValidation allowBlank="1" showInputMessage="1" showErrorMessage="1" sqref="AI55"/>
    <dataValidation allowBlank="1" showInputMessage="1" showErrorMessage="1" sqref="AI56"/>
    <dataValidation allowBlank="1" showInputMessage="1" showErrorMessage="1" sqref="AI57"/>
    <dataValidation allowBlank="1" showInputMessage="1" showErrorMessage="1" sqref="AI58"/>
    <dataValidation allowBlank="1" showInputMessage="1" showErrorMessage="1" sqref="AI59"/>
    <dataValidation allowBlank="1" showInputMessage="1" showErrorMessage="1" sqref="AI60"/>
    <dataValidation allowBlank="1" showInputMessage="1" showErrorMessage="1" sqref="AL11"/>
    <dataValidation allowBlank="1" showInputMessage="1" showErrorMessage="1" sqref="AL12"/>
    <dataValidation allowBlank="1" showInputMessage="1" showErrorMessage="1" sqref="AL13"/>
    <dataValidation allowBlank="1" showInputMessage="1" showErrorMessage="1" sqref="AL14"/>
    <dataValidation allowBlank="1" showInputMessage="1" showErrorMessage="1" sqref="AL15"/>
    <dataValidation allowBlank="1" showInputMessage="1" showErrorMessage="1" sqref="AL16"/>
    <dataValidation allowBlank="1" showInputMessage="1" showErrorMessage="1" sqref="AL17"/>
    <dataValidation allowBlank="1" showInputMessage="1" showErrorMessage="1" sqref="AL18"/>
    <dataValidation allowBlank="1" showInputMessage="1" showErrorMessage="1" sqref="AL19"/>
    <dataValidation allowBlank="1" showInputMessage="1" showErrorMessage="1" sqref="AL20"/>
    <dataValidation allowBlank="1" showInputMessage="1" showErrorMessage="1" sqref="AL21"/>
    <dataValidation allowBlank="1" showInputMessage="1" showErrorMessage="1" sqref="AL22"/>
    <dataValidation allowBlank="1" showInputMessage="1" showErrorMessage="1" sqref="AL23"/>
    <dataValidation allowBlank="1" showInputMessage="1" showErrorMessage="1" sqref="AL24"/>
    <dataValidation allowBlank="1" showInputMessage="1" showErrorMessage="1" sqref="AL25"/>
    <dataValidation allowBlank="1" showInputMessage="1" showErrorMessage="1" sqref="AL26"/>
    <dataValidation allowBlank="1" showInputMessage="1" showErrorMessage="1" sqref="AL27"/>
    <dataValidation allowBlank="1" showInputMessage="1" showErrorMessage="1" sqref="AL28"/>
    <dataValidation allowBlank="1" showInputMessage="1" showErrorMessage="1" sqref="AL29"/>
    <dataValidation allowBlank="1" showInputMessage="1" showErrorMessage="1" sqref="AL30"/>
    <dataValidation allowBlank="1" showInputMessage="1" showErrorMessage="1" sqref="AL31"/>
    <dataValidation allowBlank="1" showInputMessage="1" showErrorMessage="1" sqref="AL32"/>
    <dataValidation allowBlank="1" showInputMessage="1" showErrorMessage="1" sqref="AL33"/>
    <dataValidation allowBlank="1" showInputMessage="1" showErrorMessage="1" sqref="AL34"/>
    <dataValidation allowBlank="1" showInputMessage="1" showErrorMessage="1" sqref="AL35"/>
    <dataValidation allowBlank="1" showInputMessage="1" showErrorMessage="1" sqref="AL36"/>
    <dataValidation allowBlank="1" showInputMessage="1" showErrorMessage="1" sqref="AL37"/>
    <dataValidation allowBlank="1" showInputMessage="1" showErrorMessage="1" sqref="AL38"/>
    <dataValidation allowBlank="1" showInputMessage="1" showErrorMessage="1" sqref="AL39"/>
    <dataValidation allowBlank="1" showInputMessage="1" showErrorMessage="1" sqref="AL40"/>
    <dataValidation allowBlank="1" showInputMessage="1" showErrorMessage="1" sqref="AL41"/>
    <dataValidation allowBlank="1" showInputMessage="1" showErrorMessage="1" sqref="AL42"/>
    <dataValidation allowBlank="1" showInputMessage="1" showErrorMessage="1" sqref="AL43"/>
    <dataValidation allowBlank="1" showInputMessage="1" showErrorMessage="1" sqref="AL44"/>
    <dataValidation allowBlank="1" showInputMessage="1" showErrorMessage="1" sqref="AL45"/>
    <dataValidation allowBlank="1" showInputMessage="1" showErrorMessage="1" sqref="AL46"/>
    <dataValidation allowBlank="1" showInputMessage="1" showErrorMessage="1" sqref="AL47"/>
    <dataValidation allowBlank="1" showInputMessage="1" showErrorMessage="1" sqref="AL48"/>
    <dataValidation allowBlank="1" showInputMessage="1" showErrorMessage="1" sqref="AL49"/>
    <dataValidation allowBlank="1" showInputMessage="1" showErrorMessage="1" sqref="AL50"/>
    <dataValidation allowBlank="1" showInputMessage="1" showErrorMessage="1" sqref="AL51"/>
    <dataValidation allowBlank="1" showInputMessage="1" showErrorMessage="1" sqref="AL52"/>
    <dataValidation allowBlank="1" showInputMessage="1" showErrorMessage="1" sqref="AL53"/>
    <dataValidation allowBlank="1" showInputMessage="1" showErrorMessage="1" sqref="AL54"/>
    <dataValidation allowBlank="1" showInputMessage="1" showErrorMessage="1" sqref="AL55"/>
    <dataValidation allowBlank="1" showInputMessage="1" showErrorMessage="1" sqref="AL56"/>
    <dataValidation allowBlank="1" showInputMessage="1" showErrorMessage="1" sqref="AL57"/>
    <dataValidation allowBlank="1" showInputMessage="1" showErrorMessage="1" sqref="AL58"/>
    <dataValidation allowBlank="1" showInputMessage="1" showErrorMessage="1" sqref="AL59"/>
    <dataValidation allowBlank="1" showInputMessage="1" showErrorMessage="1" sqref="AL60"/>
    <dataValidation allowBlank="1" showInputMessage="1" showErrorMessage="1" sqref="AO11"/>
    <dataValidation allowBlank="1" showInputMessage="1" showErrorMessage="1" sqref="AO12"/>
    <dataValidation allowBlank="1" showInputMessage="1" showErrorMessage="1" sqref="AO13"/>
    <dataValidation allowBlank="1" showInputMessage="1" showErrorMessage="1" sqref="AO14"/>
    <dataValidation allowBlank="1" showInputMessage="1" showErrorMessage="1" sqref="AO15"/>
    <dataValidation allowBlank="1" showInputMessage="1" showErrorMessage="1" sqref="AO16"/>
    <dataValidation allowBlank="1" showInputMessage="1" showErrorMessage="1" sqref="AO17"/>
    <dataValidation allowBlank="1" showInputMessage="1" showErrorMessage="1" sqref="AO18"/>
    <dataValidation allowBlank="1" showInputMessage="1" showErrorMessage="1" sqref="AO19"/>
    <dataValidation allowBlank="1" showInputMessage="1" showErrorMessage="1" sqref="AO20"/>
    <dataValidation allowBlank="1" showInputMessage="1" showErrorMessage="1" sqref="AO21"/>
    <dataValidation allowBlank="1" showInputMessage="1" showErrorMessage="1" sqref="AO22"/>
    <dataValidation allowBlank="1" showInputMessage="1" showErrorMessage="1" sqref="AO23"/>
    <dataValidation allowBlank="1" showInputMessage="1" showErrorMessage="1" sqref="AO24"/>
    <dataValidation allowBlank="1" showInputMessage="1" showErrorMessage="1" sqref="AO25"/>
    <dataValidation allowBlank="1" showInputMessage="1" showErrorMessage="1" sqref="AO26"/>
    <dataValidation allowBlank="1" showInputMessage="1" showErrorMessage="1" sqref="AO27"/>
    <dataValidation allowBlank="1" showInputMessage="1" showErrorMessage="1" sqref="AO28"/>
    <dataValidation allowBlank="1" showInputMessage="1" showErrorMessage="1" sqref="AO29"/>
    <dataValidation allowBlank="1" showInputMessage="1" showErrorMessage="1" sqref="AO30"/>
    <dataValidation allowBlank="1" showInputMessage="1" showErrorMessage="1" sqref="AO31"/>
    <dataValidation allowBlank="1" showInputMessage="1" showErrorMessage="1" sqref="AO32"/>
    <dataValidation allowBlank="1" showInputMessage="1" showErrorMessage="1" sqref="AO33"/>
    <dataValidation allowBlank="1" showInputMessage="1" showErrorMessage="1" sqref="AO34"/>
    <dataValidation allowBlank="1" showInputMessage="1" showErrorMessage="1" sqref="AO35"/>
    <dataValidation allowBlank="1" showInputMessage="1" showErrorMessage="1" sqref="AO36"/>
    <dataValidation allowBlank="1" showInputMessage="1" showErrorMessage="1" sqref="AO37"/>
    <dataValidation allowBlank="1" showInputMessage="1" showErrorMessage="1" sqref="AO38"/>
    <dataValidation allowBlank="1" showInputMessage="1" showErrorMessage="1" sqref="AO39"/>
    <dataValidation allowBlank="1" showInputMessage="1" showErrorMessage="1" sqref="AO40"/>
    <dataValidation allowBlank="1" showInputMessage="1" showErrorMessage="1" sqref="AO41"/>
    <dataValidation allowBlank="1" showInputMessage="1" showErrorMessage="1" sqref="AO42"/>
    <dataValidation allowBlank="1" showInputMessage="1" showErrorMessage="1" sqref="AO43"/>
    <dataValidation allowBlank="1" showInputMessage="1" showErrorMessage="1" sqref="AO44"/>
    <dataValidation allowBlank="1" showInputMessage="1" showErrorMessage="1" sqref="AO45"/>
    <dataValidation allowBlank="1" showInputMessage="1" showErrorMessage="1" sqref="AO46"/>
    <dataValidation allowBlank="1" showInputMessage="1" showErrorMessage="1" sqref="AO47"/>
    <dataValidation allowBlank="1" showInputMessage="1" showErrorMessage="1" sqref="AO48"/>
    <dataValidation allowBlank="1" showInputMessage="1" showErrorMessage="1" sqref="AO49"/>
    <dataValidation allowBlank="1" showInputMessage="1" showErrorMessage="1" sqref="AO50"/>
    <dataValidation allowBlank="1" showInputMessage="1" showErrorMessage="1" sqref="AO51"/>
    <dataValidation allowBlank="1" showInputMessage="1" showErrorMessage="1" sqref="AO52"/>
    <dataValidation allowBlank="1" showInputMessage="1" showErrorMessage="1" sqref="AO53"/>
    <dataValidation allowBlank="1" showInputMessage="1" showErrorMessage="1" sqref="AO54"/>
    <dataValidation allowBlank="1" showInputMessage="1" showErrorMessage="1" sqref="AO55"/>
    <dataValidation allowBlank="1" showInputMessage="1" showErrorMessage="1" sqref="AO56"/>
    <dataValidation allowBlank="1" showInputMessage="1" showErrorMessage="1" sqref="AO57"/>
    <dataValidation allowBlank="1" showInputMessage="1" showErrorMessage="1" sqref="AO58"/>
    <dataValidation allowBlank="1" showInputMessage="1" showErrorMessage="1" sqref="AO59"/>
    <dataValidation allowBlank="1" showInputMessage="1" showErrorMessage="1" sqref="AO60"/>
    <dataValidation allowBlank="1" showInputMessage="1" showErrorMessage="1" sqref="AR11"/>
    <dataValidation allowBlank="1" showInputMessage="1" showErrorMessage="1" sqref="AR12"/>
    <dataValidation allowBlank="1" showInputMessage="1" showErrorMessage="1" sqref="AR13"/>
    <dataValidation allowBlank="1" showInputMessage="1" showErrorMessage="1" sqref="AR14"/>
    <dataValidation allowBlank="1" showInputMessage="1" showErrorMessage="1" sqref="AR15"/>
    <dataValidation allowBlank="1" showInputMessage="1" showErrorMessage="1" sqref="AR16"/>
    <dataValidation allowBlank="1" showInputMessage="1" showErrorMessage="1" sqref="AR17"/>
    <dataValidation allowBlank="1" showInputMessage="1" showErrorMessage="1" sqref="AR18"/>
    <dataValidation allowBlank="1" showInputMessage="1" showErrorMessage="1" sqref="AR19"/>
    <dataValidation allowBlank="1" showInputMessage="1" showErrorMessage="1" sqref="AR20"/>
    <dataValidation allowBlank="1" showInputMessage="1" showErrorMessage="1" sqref="AR21"/>
    <dataValidation allowBlank="1" showInputMessage="1" showErrorMessage="1" sqref="AR22"/>
    <dataValidation allowBlank="1" showInputMessage="1" showErrorMessage="1" sqref="AR23"/>
    <dataValidation allowBlank="1" showInputMessage="1" showErrorMessage="1" sqref="AR24"/>
    <dataValidation allowBlank="1" showInputMessage="1" showErrorMessage="1" sqref="AR25"/>
    <dataValidation allowBlank="1" showInputMessage="1" showErrorMessage="1" sqref="AR26"/>
    <dataValidation allowBlank="1" showInputMessage="1" showErrorMessage="1" sqref="AR27"/>
    <dataValidation allowBlank="1" showInputMessage="1" showErrorMessage="1" sqref="AR28"/>
    <dataValidation allowBlank="1" showInputMessage="1" showErrorMessage="1" sqref="AR29"/>
    <dataValidation allowBlank="1" showInputMessage="1" showErrorMessage="1" sqref="AR30"/>
    <dataValidation allowBlank="1" showInputMessage="1" showErrorMessage="1" sqref="AR31"/>
    <dataValidation allowBlank="1" showInputMessage="1" showErrorMessage="1" sqref="AR32"/>
    <dataValidation allowBlank="1" showInputMessage="1" showErrorMessage="1" sqref="AR33"/>
    <dataValidation allowBlank="1" showInputMessage="1" showErrorMessage="1" sqref="AR34"/>
    <dataValidation allowBlank="1" showInputMessage="1" showErrorMessage="1" sqref="AR35"/>
    <dataValidation allowBlank="1" showInputMessage="1" showErrorMessage="1" sqref="AR36"/>
    <dataValidation allowBlank="1" showInputMessage="1" showErrorMessage="1" sqref="AR37"/>
    <dataValidation allowBlank="1" showInputMessage="1" showErrorMessage="1" sqref="AR38"/>
    <dataValidation allowBlank="1" showInputMessage="1" showErrorMessage="1" sqref="AR39"/>
    <dataValidation allowBlank="1" showInputMessage="1" showErrorMessage="1" sqref="AR40"/>
    <dataValidation allowBlank="1" showInputMessage="1" showErrorMessage="1" sqref="AR41"/>
    <dataValidation allowBlank="1" showInputMessage="1" showErrorMessage="1" sqref="AR42"/>
    <dataValidation allowBlank="1" showInputMessage="1" showErrorMessage="1" sqref="AR43"/>
    <dataValidation allowBlank="1" showInputMessage="1" showErrorMessage="1" sqref="AR44"/>
    <dataValidation allowBlank="1" showInputMessage="1" showErrorMessage="1" sqref="AR45"/>
    <dataValidation allowBlank="1" showInputMessage="1" showErrorMessage="1" sqref="AR46"/>
    <dataValidation allowBlank="1" showInputMessage="1" showErrorMessage="1" sqref="AR47"/>
    <dataValidation allowBlank="1" showInputMessage="1" showErrorMessage="1" sqref="AR48"/>
    <dataValidation allowBlank="1" showInputMessage="1" showErrorMessage="1" sqref="AR49"/>
    <dataValidation allowBlank="1" showInputMessage="1" showErrorMessage="1" sqref="AR50"/>
    <dataValidation allowBlank="1" showInputMessage="1" showErrorMessage="1" sqref="AR51"/>
    <dataValidation allowBlank="1" showInputMessage="1" showErrorMessage="1" sqref="AR52"/>
    <dataValidation allowBlank="1" showInputMessage="1" showErrorMessage="1" sqref="AR53"/>
    <dataValidation allowBlank="1" showInputMessage="1" showErrorMessage="1" sqref="AR54"/>
    <dataValidation allowBlank="1" showInputMessage="1" showErrorMessage="1" sqref="AR55"/>
    <dataValidation allowBlank="1" showInputMessage="1" showErrorMessage="1" sqref="AR56"/>
    <dataValidation allowBlank="1" showInputMessage="1" showErrorMessage="1" sqref="AR57"/>
    <dataValidation allowBlank="1" showInputMessage="1" showErrorMessage="1" sqref="AR58"/>
    <dataValidation allowBlank="1" showInputMessage="1" showErrorMessage="1" sqref="AR59"/>
    <dataValidation allowBlank="1" showInputMessage="1" showErrorMessage="1" sqref="AR60"/>
    <dataValidation allowBlank="1" showInputMessage="1" showErrorMessage="1" sqref="AU11"/>
    <dataValidation allowBlank="1" showInputMessage="1" showErrorMessage="1" sqref="AU12"/>
    <dataValidation allowBlank="1" showInputMessage="1" showErrorMessage="1" sqref="AU13"/>
    <dataValidation allowBlank="1" showInputMessage="1" showErrorMessage="1" sqref="AU14"/>
    <dataValidation allowBlank="1" showInputMessage="1" showErrorMessage="1" sqref="AU15"/>
    <dataValidation allowBlank="1" showInputMessage="1" showErrorMessage="1" sqref="AU16"/>
    <dataValidation allowBlank="1" showInputMessage="1" showErrorMessage="1" sqref="AU17"/>
    <dataValidation allowBlank="1" showInputMessage="1" showErrorMessage="1" sqref="AU18"/>
    <dataValidation allowBlank="1" showInputMessage="1" showErrorMessage="1" sqref="AU19"/>
    <dataValidation allowBlank="1" showInputMessage="1" showErrorMessage="1" sqref="AU20"/>
    <dataValidation allowBlank="1" showInputMessage="1" showErrorMessage="1" sqref="AU21"/>
    <dataValidation allowBlank="1" showInputMessage="1" showErrorMessage="1" sqref="AU22"/>
    <dataValidation allowBlank="1" showInputMessage="1" showErrorMessage="1" sqref="AU23"/>
    <dataValidation allowBlank="1" showInputMessage="1" showErrorMessage="1" sqref="AU24"/>
    <dataValidation allowBlank="1" showInputMessage="1" showErrorMessage="1" sqref="AU25"/>
    <dataValidation allowBlank="1" showInputMessage="1" showErrorMessage="1" sqref="AU26"/>
    <dataValidation allowBlank="1" showInputMessage="1" showErrorMessage="1" sqref="AU27"/>
    <dataValidation allowBlank="1" showInputMessage="1" showErrorMessage="1" sqref="AU28"/>
    <dataValidation allowBlank="1" showInputMessage="1" showErrorMessage="1" sqref="AU29"/>
    <dataValidation allowBlank="1" showInputMessage="1" showErrorMessage="1" sqref="AU30"/>
    <dataValidation allowBlank="1" showInputMessage="1" showErrorMessage="1" sqref="AU31"/>
    <dataValidation allowBlank="1" showInputMessage="1" showErrorMessage="1" sqref="AU32"/>
    <dataValidation allowBlank="1" showInputMessage="1" showErrorMessage="1" sqref="AU33"/>
    <dataValidation allowBlank="1" showInputMessage="1" showErrorMessage="1" sqref="AU34"/>
    <dataValidation allowBlank="1" showInputMessage="1" showErrorMessage="1" sqref="AU35"/>
    <dataValidation allowBlank="1" showInputMessage="1" showErrorMessage="1" sqref="AU36"/>
    <dataValidation allowBlank="1" showInputMessage="1" showErrorMessage="1" sqref="AU37"/>
    <dataValidation allowBlank="1" showInputMessage="1" showErrorMessage="1" sqref="AU38"/>
    <dataValidation allowBlank="1" showInputMessage="1" showErrorMessage="1" sqref="AU39"/>
    <dataValidation allowBlank="1" showInputMessage="1" showErrorMessage="1" sqref="AU40"/>
    <dataValidation allowBlank="1" showInputMessage="1" showErrorMessage="1" sqref="AU41"/>
    <dataValidation allowBlank="1" showInputMessage="1" showErrorMessage="1" sqref="AU42"/>
    <dataValidation allowBlank="1" showInputMessage="1" showErrorMessage="1" sqref="AU43"/>
    <dataValidation allowBlank="1" showInputMessage="1" showErrorMessage="1" sqref="AU44"/>
    <dataValidation allowBlank="1" showInputMessage="1" showErrorMessage="1" sqref="AU45"/>
    <dataValidation allowBlank="1" showInputMessage="1" showErrorMessage="1" sqref="AU46"/>
    <dataValidation allowBlank="1" showInputMessage="1" showErrorMessage="1" sqref="AU47"/>
    <dataValidation allowBlank="1" showInputMessage="1" showErrorMessage="1" sqref="AU48"/>
    <dataValidation allowBlank="1" showInputMessage="1" showErrorMessage="1" sqref="AU49"/>
    <dataValidation allowBlank="1" showInputMessage="1" showErrorMessage="1" sqref="AU50"/>
    <dataValidation allowBlank="1" showInputMessage="1" showErrorMessage="1" sqref="AU51"/>
    <dataValidation allowBlank="1" showInputMessage="1" showErrorMessage="1" sqref="AU52"/>
    <dataValidation allowBlank="1" showInputMessage="1" showErrorMessage="1" sqref="AU53"/>
    <dataValidation allowBlank="1" showInputMessage="1" showErrorMessage="1" sqref="AU54"/>
    <dataValidation allowBlank="1" showInputMessage="1" showErrorMessage="1" sqref="AU55"/>
    <dataValidation allowBlank="1" showInputMessage="1" showErrorMessage="1" sqref="AU56"/>
    <dataValidation allowBlank="1" showInputMessage="1" showErrorMessage="1" sqref="AU57"/>
    <dataValidation allowBlank="1" showInputMessage="1" showErrorMessage="1" sqref="AU58"/>
    <dataValidation allowBlank="1" showInputMessage="1" showErrorMessage="1" sqref="AU59"/>
    <dataValidation allowBlank="1" showInputMessage="1" showErrorMessage="1" sqref="AU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E11"/>
    <dataValidation allowBlank="1" showInputMessage="1" showErrorMessage="1" sqref="BE12"/>
    <dataValidation allowBlank="1" showInputMessage="1" showErrorMessage="1" sqref="BE13"/>
    <dataValidation allowBlank="1" showInputMessage="1" showErrorMessage="1" sqref="BE14"/>
    <dataValidation allowBlank="1" showInputMessage="1" showErrorMessage="1" sqref="BE15"/>
    <dataValidation allowBlank="1" showInputMessage="1" showErrorMessage="1" sqref="BE16"/>
    <dataValidation allowBlank="1" showInputMessage="1" showErrorMessage="1" sqref="BE17"/>
    <dataValidation allowBlank="1" showInputMessage="1" showErrorMessage="1" sqref="BE18"/>
    <dataValidation allowBlank="1" showInputMessage="1" showErrorMessage="1" sqref="BE19"/>
    <dataValidation allowBlank="1" showInputMessage="1" showErrorMessage="1" sqref="BE20"/>
    <dataValidation allowBlank="1" showInputMessage="1" showErrorMessage="1" sqref="BE21"/>
    <dataValidation allowBlank="1" showInputMessage="1" showErrorMessage="1" sqref="BE22"/>
    <dataValidation allowBlank="1" showInputMessage="1" showErrorMessage="1" sqref="BE23"/>
    <dataValidation allowBlank="1" showInputMessage="1" showErrorMessage="1" sqref="BE24"/>
    <dataValidation allowBlank="1" showInputMessage="1" showErrorMessage="1" sqref="BE25"/>
    <dataValidation allowBlank="1" showInputMessage="1" showErrorMessage="1" sqref="BE26"/>
    <dataValidation allowBlank="1" showInputMessage="1" showErrorMessage="1" sqref="BE27"/>
    <dataValidation allowBlank="1" showInputMessage="1" showErrorMessage="1" sqref="BE28"/>
    <dataValidation allowBlank="1" showInputMessage="1" showErrorMessage="1" sqref="BE29"/>
    <dataValidation allowBlank="1" showInputMessage="1" showErrorMessage="1" sqref="BE30"/>
    <dataValidation allowBlank="1" showInputMessage="1" showErrorMessage="1" sqref="BE31"/>
    <dataValidation allowBlank="1" showInputMessage="1" showErrorMessage="1" sqref="BE32"/>
    <dataValidation allowBlank="1" showInputMessage="1" showErrorMessage="1" sqref="BE33"/>
    <dataValidation allowBlank="1" showInputMessage="1" showErrorMessage="1" sqref="BE34"/>
    <dataValidation allowBlank="1" showInputMessage="1" showErrorMessage="1" sqref="BE35"/>
    <dataValidation allowBlank="1" showInputMessage="1" showErrorMessage="1" sqref="BE36"/>
    <dataValidation allowBlank="1" showInputMessage="1" showErrorMessage="1" sqref="BE37"/>
    <dataValidation allowBlank="1" showInputMessage="1" showErrorMessage="1" sqref="BE38"/>
    <dataValidation allowBlank="1" showInputMessage="1" showErrorMessage="1" sqref="BE39"/>
    <dataValidation allowBlank="1" showInputMessage="1" showErrorMessage="1" sqref="BE40"/>
    <dataValidation allowBlank="1" showInputMessage="1" showErrorMessage="1" sqref="BE41"/>
    <dataValidation allowBlank="1" showInputMessage="1" showErrorMessage="1" sqref="BE42"/>
    <dataValidation allowBlank="1" showInputMessage="1" showErrorMessage="1" sqref="BE43"/>
    <dataValidation allowBlank="1" showInputMessage="1" showErrorMessage="1" sqref="BE44"/>
    <dataValidation allowBlank="1" showInputMessage="1" showErrorMessage="1" sqref="BE45"/>
    <dataValidation allowBlank="1" showInputMessage="1" showErrorMessage="1" sqref="BE46"/>
    <dataValidation allowBlank="1" showInputMessage="1" showErrorMessage="1" sqref="BE47"/>
    <dataValidation allowBlank="1" showInputMessage="1" showErrorMessage="1" sqref="BE48"/>
    <dataValidation allowBlank="1" showInputMessage="1" showErrorMessage="1" sqref="BE49"/>
    <dataValidation allowBlank="1" showInputMessage="1" showErrorMessage="1" sqref="BE50"/>
    <dataValidation allowBlank="1" showInputMessage="1" showErrorMessage="1" sqref="BE51"/>
    <dataValidation allowBlank="1" showInputMessage="1" showErrorMessage="1" sqref="BE52"/>
    <dataValidation allowBlank="1" showInputMessage="1" showErrorMessage="1" sqref="BE53"/>
    <dataValidation allowBlank="1" showInputMessage="1" showErrorMessage="1" sqref="BE54"/>
    <dataValidation allowBlank="1" showInputMessage="1" showErrorMessage="1" sqref="BE55"/>
    <dataValidation allowBlank="1" showInputMessage="1" showErrorMessage="1" sqref="BE56"/>
    <dataValidation allowBlank="1" showInputMessage="1" showErrorMessage="1" sqref="BE57"/>
    <dataValidation allowBlank="1" showInputMessage="1" showErrorMessage="1" sqref="BE58"/>
    <dataValidation allowBlank="1" showInputMessage="1" showErrorMessage="1" sqref="BE59"/>
    <dataValidation allowBlank="1" showInputMessage="1" showErrorMessage="1" sqref="BE60"/>
    <dataValidation allowBlank="1" showInputMessage="1" showErrorMessage="1" sqref="BH11"/>
    <dataValidation allowBlank="1" showInputMessage="1" showErrorMessage="1" sqref="BH12"/>
    <dataValidation allowBlank="1" showInputMessage="1" showErrorMessage="1" sqref="BH13"/>
    <dataValidation allowBlank="1" showInputMessage="1" showErrorMessage="1" sqref="BH14"/>
    <dataValidation allowBlank="1" showInputMessage="1" showErrorMessage="1" sqref="BH15"/>
    <dataValidation allowBlank="1" showInputMessage="1" showErrorMessage="1" sqref="BH16"/>
    <dataValidation allowBlank="1" showInputMessage="1" showErrorMessage="1" sqref="BH17"/>
    <dataValidation allowBlank="1" showInputMessage="1" showErrorMessage="1" sqref="BH18"/>
    <dataValidation allowBlank="1" showInputMessage="1" showErrorMessage="1" sqref="BH19"/>
    <dataValidation allowBlank="1" showInputMessage="1" showErrorMessage="1" sqref="BH20"/>
    <dataValidation allowBlank="1" showInputMessage="1" showErrorMessage="1" sqref="BH21"/>
    <dataValidation allowBlank="1" showInputMessage="1" showErrorMessage="1" sqref="BH22"/>
    <dataValidation allowBlank="1" showInputMessage="1" showErrorMessage="1" sqref="BH23"/>
    <dataValidation allowBlank="1" showInputMessage="1" showErrorMessage="1" sqref="BH24"/>
    <dataValidation allowBlank="1" showInputMessage="1" showErrorMessage="1" sqref="BH25"/>
    <dataValidation allowBlank="1" showInputMessage="1" showErrorMessage="1" sqref="BH26"/>
    <dataValidation allowBlank="1" showInputMessage="1" showErrorMessage="1" sqref="BH27"/>
    <dataValidation allowBlank="1" showInputMessage="1" showErrorMessage="1" sqref="BH28"/>
    <dataValidation allowBlank="1" showInputMessage="1" showErrorMessage="1" sqref="BH29"/>
    <dataValidation allowBlank="1" showInputMessage="1" showErrorMessage="1" sqref="BH30"/>
    <dataValidation allowBlank="1" showInputMessage="1" showErrorMessage="1" sqref="BH31"/>
    <dataValidation allowBlank="1" showInputMessage="1" showErrorMessage="1" sqref="BH32"/>
    <dataValidation allowBlank="1" showInputMessage="1" showErrorMessage="1" sqref="BH33"/>
    <dataValidation allowBlank="1" showInputMessage="1" showErrorMessage="1" sqref="BH34"/>
    <dataValidation allowBlank="1" showInputMessage="1" showErrorMessage="1" sqref="BH35"/>
    <dataValidation allowBlank="1" showInputMessage="1" showErrorMessage="1" sqref="BH36"/>
    <dataValidation allowBlank="1" showInputMessage="1" showErrorMessage="1" sqref="BH37"/>
    <dataValidation allowBlank="1" showInputMessage="1" showErrorMessage="1" sqref="BH38"/>
    <dataValidation allowBlank="1" showInputMessage="1" showErrorMessage="1" sqref="BH39"/>
    <dataValidation allowBlank="1" showInputMessage="1" showErrorMessage="1" sqref="BH40"/>
    <dataValidation allowBlank="1" showInputMessage="1" showErrorMessage="1" sqref="BH41"/>
    <dataValidation allowBlank="1" showInputMessage="1" showErrorMessage="1" sqref="BH42"/>
    <dataValidation allowBlank="1" showInputMessage="1" showErrorMessage="1" sqref="BH43"/>
    <dataValidation allowBlank="1" showInputMessage="1" showErrorMessage="1" sqref="BH44"/>
    <dataValidation allowBlank="1" showInputMessage="1" showErrorMessage="1" sqref="BH45"/>
    <dataValidation allowBlank="1" showInputMessage="1" showErrorMessage="1" sqref="BH46"/>
    <dataValidation allowBlank="1" showInputMessage="1" showErrorMessage="1" sqref="BH47"/>
    <dataValidation allowBlank="1" showInputMessage="1" showErrorMessage="1" sqref="BH48"/>
    <dataValidation allowBlank="1" showInputMessage="1" showErrorMessage="1" sqref="BH49"/>
    <dataValidation allowBlank="1" showInputMessage="1" showErrorMessage="1" sqref="BH50"/>
    <dataValidation allowBlank="1" showInputMessage="1" showErrorMessage="1" sqref="BH51"/>
    <dataValidation allowBlank="1" showInputMessage="1" showErrorMessage="1" sqref="BH52"/>
    <dataValidation allowBlank="1" showInputMessage="1" showErrorMessage="1" sqref="BH53"/>
    <dataValidation allowBlank="1" showInputMessage="1" showErrorMessage="1" sqref="BH54"/>
    <dataValidation allowBlank="1" showInputMessage="1" showErrorMessage="1" sqref="BH55"/>
    <dataValidation allowBlank="1" showInputMessage="1" showErrorMessage="1" sqref="BH56"/>
    <dataValidation allowBlank="1" showInputMessage="1" showErrorMessage="1" sqref="BH57"/>
    <dataValidation allowBlank="1" showInputMessage="1" showErrorMessage="1" sqref="BH58"/>
    <dataValidation allowBlank="1" showInputMessage="1" showErrorMessage="1" sqref="BH59"/>
    <dataValidation allowBlank="1" showInputMessage="1" showErrorMessage="1" sqref="BH60"/>
    <dataValidation allowBlank="1" showInputMessage="1" showErrorMessage="1" sqref="BK11"/>
    <dataValidation allowBlank="1" showInputMessage="1" showErrorMessage="1" sqref="BK12"/>
    <dataValidation allowBlank="1" showInputMessage="1" showErrorMessage="1" sqref="BK13"/>
    <dataValidation allowBlank="1" showInputMessage="1" showErrorMessage="1" sqref="BK14"/>
    <dataValidation allowBlank="1" showInputMessage="1" showErrorMessage="1" sqref="BK15"/>
    <dataValidation allowBlank="1" showInputMessage="1" showErrorMessage="1" sqref="BK16"/>
    <dataValidation allowBlank="1" showInputMessage="1" showErrorMessage="1" sqref="BK17"/>
    <dataValidation allowBlank="1" showInputMessage="1" showErrorMessage="1" sqref="BK18"/>
    <dataValidation allowBlank="1" showInputMessage="1" showErrorMessage="1" sqref="BK19"/>
    <dataValidation allowBlank="1" showInputMessage="1" showErrorMessage="1" sqref="BK20"/>
    <dataValidation allowBlank="1" showInputMessage="1" showErrorMessage="1" sqref="BK21"/>
    <dataValidation allowBlank="1" showInputMessage="1" showErrorMessage="1" sqref="BK22"/>
    <dataValidation allowBlank="1" showInputMessage="1" showErrorMessage="1" sqref="BK23"/>
    <dataValidation allowBlank="1" showInputMessage="1" showErrorMessage="1" sqref="BK24"/>
    <dataValidation allowBlank="1" showInputMessage="1" showErrorMessage="1" sqref="BK25"/>
    <dataValidation allowBlank="1" showInputMessage="1" showErrorMessage="1" sqref="BK26"/>
    <dataValidation allowBlank="1" showInputMessage="1" showErrorMessage="1" sqref="BK27"/>
    <dataValidation allowBlank="1" showInputMessage="1" showErrorMessage="1" sqref="BK28"/>
    <dataValidation allowBlank="1" showInputMessage="1" showErrorMessage="1" sqref="BK29"/>
    <dataValidation allowBlank="1" showInputMessage="1" showErrorMessage="1" sqref="BK30"/>
    <dataValidation allowBlank="1" showInputMessage="1" showErrorMessage="1" sqref="BK31"/>
    <dataValidation allowBlank="1" showInputMessage="1" showErrorMessage="1" sqref="BK32"/>
    <dataValidation allowBlank="1" showInputMessage="1" showErrorMessage="1" sqref="BK33"/>
    <dataValidation allowBlank="1" showInputMessage="1" showErrorMessage="1" sqref="BK34"/>
    <dataValidation allowBlank="1" showInputMessage="1" showErrorMessage="1" sqref="BK35"/>
    <dataValidation allowBlank="1" showInputMessage="1" showErrorMessage="1" sqref="BK36"/>
    <dataValidation allowBlank="1" showInputMessage="1" showErrorMessage="1" sqref="BK37"/>
    <dataValidation allowBlank="1" showInputMessage="1" showErrorMessage="1" sqref="BK38"/>
    <dataValidation allowBlank="1" showInputMessage="1" showErrorMessage="1" sqref="BK39"/>
    <dataValidation allowBlank="1" showInputMessage="1" showErrorMessage="1" sqref="BK40"/>
    <dataValidation allowBlank="1" showInputMessage="1" showErrorMessage="1" sqref="BK41"/>
    <dataValidation allowBlank="1" showInputMessage="1" showErrorMessage="1" sqref="BK42"/>
    <dataValidation allowBlank="1" showInputMessage="1" showErrorMessage="1" sqref="BK43"/>
    <dataValidation allowBlank="1" showInputMessage="1" showErrorMessage="1" sqref="BK44"/>
    <dataValidation allowBlank="1" showInputMessage="1" showErrorMessage="1" sqref="BK45"/>
    <dataValidation allowBlank="1" showInputMessage="1" showErrorMessage="1" sqref="BK46"/>
    <dataValidation allowBlank="1" showInputMessage="1" showErrorMessage="1" sqref="BK47"/>
    <dataValidation allowBlank="1" showInputMessage="1" showErrorMessage="1" sqref="BK48"/>
    <dataValidation allowBlank="1" showInputMessage="1" showErrorMessage="1" sqref="BK49"/>
    <dataValidation allowBlank="1" showInputMessage="1" showErrorMessage="1" sqref="BK50"/>
    <dataValidation allowBlank="1" showInputMessage="1" showErrorMessage="1" sqref="BK51"/>
    <dataValidation allowBlank="1" showInputMessage="1" showErrorMessage="1" sqref="BK52"/>
    <dataValidation allowBlank="1" showInputMessage="1" showErrorMessage="1" sqref="BK53"/>
    <dataValidation allowBlank="1" showInputMessage="1" showErrorMessage="1" sqref="BK54"/>
    <dataValidation allowBlank="1" showInputMessage="1" showErrorMessage="1" sqref="BK55"/>
    <dataValidation allowBlank="1" showInputMessage="1" showErrorMessage="1" sqref="BK56"/>
    <dataValidation allowBlank="1" showInputMessage="1" showErrorMessage="1" sqref="BK57"/>
    <dataValidation allowBlank="1" showInputMessage="1" showErrorMessage="1" sqref="BK58"/>
    <dataValidation allowBlank="1" showInputMessage="1" showErrorMessage="1" sqref="BK59"/>
    <dataValidation allowBlank="1" showInputMessage="1" showErrorMessage="1" sqref="BK60"/>
    <dataValidation allowBlank="1" showInputMessage="1" showErrorMessage="1" sqref="BB11"/>
    <dataValidation allowBlank="1" showInputMessage="1" showErrorMessage="1" sqref="BB12"/>
    <dataValidation allowBlank="1" showInputMessage="1" showErrorMessage="1" sqref="BB13"/>
    <dataValidation allowBlank="1" showInputMessage="1" showErrorMessage="1" sqref="BB14"/>
    <dataValidation allowBlank="1" showInputMessage="1" showErrorMessage="1" sqref="BB15"/>
    <dataValidation allowBlank="1" showInputMessage="1" showErrorMessage="1" sqref="BB16"/>
    <dataValidation allowBlank="1" showInputMessage="1" showErrorMessage="1" sqref="BB17"/>
    <dataValidation allowBlank="1" showInputMessage="1" showErrorMessage="1" sqref="BB18"/>
    <dataValidation allowBlank="1" showInputMessage="1" showErrorMessage="1" sqref="BB19"/>
    <dataValidation allowBlank="1" showInputMessage="1" showErrorMessage="1" sqref="BB20"/>
    <dataValidation allowBlank="1" showInputMessage="1" showErrorMessage="1" sqref="BB21"/>
    <dataValidation allowBlank="1" showInputMessage="1" showErrorMessage="1" sqref="BB22"/>
    <dataValidation allowBlank="1" showInputMessage="1" showErrorMessage="1" sqref="BB23"/>
    <dataValidation allowBlank="1" showInputMessage="1" showErrorMessage="1" sqref="BB24"/>
    <dataValidation allowBlank="1" showInputMessage="1" showErrorMessage="1" sqref="BB25"/>
    <dataValidation allowBlank="1" showInputMessage="1" showErrorMessage="1" sqref="BB26"/>
    <dataValidation allowBlank="1" showInputMessage="1" showErrorMessage="1" sqref="BB27"/>
    <dataValidation allowBlank="1" showInputMessage="1" showErrorMessage="1" sqref="BB28"/>
    <dataValidation allowBlank="1" showInputMessage="1" showErrorMessage="1" sqref="BB29"/>
    <dataValidation allowBlank="1" showInputMessage="1" showErrorMessage="1" sqref="BB30"/>
    <dataValidation allowBlank="1" showInputMessage="1" showErrorMessage="1" sqref="BB31"/>
    <dataValidation allowBlank="1" showInputMessage="1" showErrorMessage="1" sqref="BB32"/>
    <dataValidation allowBlank="1" showInputMessage="1" showErrorMessage="1" sqref="BB33"/>
    <dataValidation allowBlank="1" showInputMessage="1" showErrorMessage="1" sqref="BB34"/>
    <dataValidation allowBlank="1" showInputMessage="1" showErrorMessage="1" sqref="BB35"/>
    <dataValidation allowBlank="1" showInputMessage="1" showErrorMessage="1" sqref="BB36"/>
    <dataValidation allowBlank="1" showInputMessage="1" showErrorMessage="1" sqref="BB37"/>
    <dataValidation allowBlank="1" showInputMessage="1" showErrorMessage="1" sqref="BB38"/>
    <dataValidation allowBlank="1" showInputMessage="1" showErrorMessage="1" sqref="BB39"/>
    <dataValidation allowBlank="1" showInputMessage="1" showErrorMessage="1" sqref="BB40"/>
    <dataValidation allowBlank="1" showInputMessage="1" showErrorMessage="1" sqref="BB41"/>
    <dataValidation allowBlank="1" showInputMessage="1" showErrorMessage="1" sqref="BB42"/>
    <dataValidation allowBlank="1" showInputMessage="1" showErrorMessage="1" sqref="BB43"/>
    <dataValidation allowBlank="1" showInputMessage="1" showErrorMessage="1" sqref="BB44"/>
    <dataValidation allowBlank="1" showInputMessage="1" showErrorMessage="1" sqref="BB45"/>
    <dataValidation allowBlank="1" showInputMessage="1" showErrorMessage="1" sqref="BB46"/>
    <dataValidation allowBlank="1" showInputMessage="1" showErrorMessage="1" sqref="BB47"/>
    <dataValidation allowBlank="1" showInputMessage="1" showErrorMessage="1" sqref="BB48"/>
    <dataValidation allowBlank="1" showInputMessage="1" showErrorMessage="1" sqref="BB49"/>
    <dataValidation allowBlank="1" showInputMessage="1" showErrorMessage="1" sqref="BB50"/>
    <dataValidation allowBlank="1" showInputMessage="1" showErrorMessage="1" sqref="BB51"/>
    <dataValidation allowBlank="1" showInputMessage="1" showErrorMessage="1" sqref="BB52"/>
    <dataValidation allowBlank="1" showInputMessage="1" showErrorMessage="1" sqref="BB53"/>
    <dataValidation allowBlank="1" showInputMessage="1" showErrorMessage="1" sqref="BB54"/>
    <dataValidation allowBlank="1" showInputMessage="1" showErrorMessage="1" sqref="BB55"/>
    <dataValidation allowBlank="1" showInputMessage="1" showErrorMessage="1" sqref="BB56"/>
    <dataValidation allowBlank="1" showInputMessage="1" showErrorMessage="1" sqref="BB57"/>
    <dataValidation allowBlank="1" showInputMessage="1" showErrorMessage="1" sqref="BB58"/>
    <dataValidation allowBlank="1" showInputMessage="1" showErrorMessage="1" sqref="BB59"/>
    <dataValidation allowBlank="1" showInputMessage="1" showErrorMessage="1" sqref="BB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AE11"/>
    <dataValidation allowBlank="1" showInputMessage="1" showErrorMessage="1" sqref="AE12"/>
    <dataValidation allowBlank="1" showInputMessage="1" showErrorMessage="1" sqref="AE13"/>
    <dataValidation allowBlank="1" showInputMessage="1" showErrorMessage="1" sqref="AE14"/>
    <dataValidation allowBlank="1" showInputMessage="1" showErrorMessage="1" sqref="AE15"/>
    <dataValidation allowBlank="1" showInputMessage="1" showErrorMessage="1" sqref="AE16"/>
    <dataValidation allowBlank="1" showInputMessage="1" showErrorMessage="1" sqref="AE17"/>
    <dataValidation allowBlank="1" showInputMessage="1" showErrorMessage="1" sqref="AE18"/>
    <dataValidation allowBlank="1" showInputMessage="1" showErrorMessage="1" sqref="AE19"/>
    <dataValidation allowBlank="1" showInputMessage="1" showErrorMessage="1" sqref="AE20"/>
    <dataValidation allowBlank="1" showInputMessage="1" showErrorMessage="1" sqref="AE21"/>
    <dataValidation allowBlank="1" showInputMessage="1" showErrorMessage="1" sqref="AE22"/>
    <dataValidation allowBlank="1" showInputMessage="1" showErrorMessage="1" sqref="AE23"/>
    <dataValidation allowBlank="1" showInputMessage="1" showErrorMessage="1" sqref="AE24"/>
    <dataValidation allowBlank="1" showInputMessage="1" showErrorMessage="1" sqref="AE25"/>
    <dataValidation allowBlank="1" showInputMessage="1" showErrorMessage="1" sqref="AE26"/>
    <dataValidation allowBlank="1" showInputMessage="1" showErrorMessage="1" sqref="AE27"/>
    <dataValidation allowBlank="1" showInputMessage="1" showErrorMessage="1" sqref="AE28"/>
    <dataValidation allowBlank="1" showInputMessage="1" showErrorMessage="1" sqref="AE29"/>
    <dataValidation allowBlank="1" showInputMessage="1" showErrorMessage="1" sqref="AE30"/>
    <dataValidation allowBlank="1" showInputMessage="1" showErrorMessage="1" sqref="AE31"/>
    <dataValidation allowBlank="1" showInputMessage="1" showErrorMessage="1" sqref="AE32"/>
    <dataValidation allowBlank="1" showInputMessage="1" showErrorMessage="1" sqref="AE33"/>
    <dataValidation allowBlank="1" showInputMessage="1" showErrorMessage="1" sqref="AE34"/>
    <dataValidation allowBlank="1" showInputMessage="1" showErrorMessage="1" sqref="AE35"/>
    <dataValidation allowBlank="1" showInputMessage="1" showErrorMessage="1" sqref="AE36"/>
    <dataValidation allowBlank="1" showInputMessage="1" showErrorMessage="1" sqref="AE37"/>
    <dataValidation allowBlank="1" showInputMessage="1" showErrorMessage="1" sqref="AE38"/>
    <dataValidation allowBlank="1" showInputMessage="1" showErrorMessage="1" sqref="AE39"/>
    <dataValidation allowBlank="1" showInputMessage="1" showErrorMessage="1" sqref="AE40"/>
    <dataValidation allowBlank="1" showInputMessage="1" showErrorMessage="1" sqref="AE41"/>
    <dataValidation allowBlank="1" showInputMessage="1" showErrorMessage="1" sqref="AE42"/>
    <dataValidation allowBlank="1" showInputMessage="1" showErrorMessage="1" sqref="AE43"/>
    <dataValidation allowBlank="1" showInputMessage="1" showErrorMessage="1" sqref="AE44"/>
    <dataValidation allowBlank="1" showInputMessage="1" showErrorMessage="1" sqref="AE45"/>
    <dataValidation allowBlank="1" showInputMessage="1" showErrorMessage="1" sqref="AE46"/>
    <dataValidation allowBlank="1" showInputMessage="1" showErrorMessage="1" sqref="AE47"/>
    <dataValidation allowBlank="1" showInputMessage="1" showErrorMessage="1" sqref="AE48"/>
    <dataValidation allowBlank="1" showInputMessage="1" showErrorMessage="1" sqref="AE49"/>
    <dataValidation allowBlank="1" showInputMessage="1" showErrorMessage="1" sqref="AE50"/>
    <dataValidation allowBlank="1" showInputMessage="1" showErrorMessage="1" sqref="AE51"/>
    <dataValidation allowBlank="1" showInputMessage="1" showErrorMessage="1" sqref="AE52"/>
    <dataValidation allowBlank="1" showInputMessage="1" showErrorMessage="1" sqref="AE53"/>
    <dataValidation allowBlank="1" showInputMessage="1" showErrorMessage="1" sqref="AE54"/>
    <dataValidation allowBlank="1" showInputMessage="1" showErrorMessage="1" sqref="AE55"/>
    <dataValidation allowBlank="1" showInputMessage="1" showErrorMessage="1" sqref="AE56"/>
    <dataValidation allowBlank="1" showInputMessage="1" showErrorMessage="1" sqref="AE57"/>
    <dataValidation allowBlank="1" showInputMessage="1" showErrorMessage="1" sqref="AE58"/>
    <dataValidation allowBlank="1" showInputMessage="1" showErrorMessage="1" sqref="AE59"/>
    <dataValidation allowBlank="1" showInputMessage="1" showErrorMessage="1" sqref="AE60"/>
    <dataValidation allowBlank="1" showInputMessage="1" showErrorMessage="1" sqref="AF11"/>
    <dataValidation allowBlank="1" showInputMessage="1" showErrorMessage="1" sqref="AF12"/>
    <dataValidation allowBlank="1" showInputMessage="1" showErrorMessage="1" sqref="AF13"/>
    <dataValidation allowBlank="1" showInputMessage="1" showErrorMessage="1" sqref="AF14"/>
    <dataValidation allowBlank="1" showInputMessage="1" showErrorMessage="1" sqref="AF15"/>
    <dataValidation allowBlank="1" showInputMessage="1" showErrorMessage="1" sqref="AF16"/>
    <dataValidation allowBlank="1" showInputMessage="1" showErrorMessage="1" sqref="AF17"/>
    <dataValidation allowBlank="1" showInputMessage="1" showErrorMessage="1" sqref="AF18"/>
    <dataValidation allowBlank="1" showInputMessage="1" showErrorMessage="1" sqref="AF19"/>
    <dataValidation allowBlank="1" showInputMessage="1" showErrorMessage="1" sqref="AF20"/>
    <dataValidation allowBlank="1" showInputMessage="1" showErrorMessage="1" sqref="AF21"/>
    <dataValidation allowBlank="1" showInputMessage="1" showErrorMessage="1" sqref="AF22"/>
    <dataValidation allowBlank="1" showInputMessage="1" showErrorMessage="1" sqref="AF23"/>
    <dataValidation allowBlank="1" showInputMessage="1" showErrorMessage="1" sqref="AF24"/>
    <dataValidation allowBlank="1" showInputMessage="1" showErrorMessage="1" sqref="AF25"/>
    <dataValidation allowBlank="1" showInputMessage="1" showErrorMessage="1" sqref="AF26"/>
    <dataValidation allowBlank="1" showInputMessage="1" showErrorMessage="1" sqref="AF27"/>
    <dataValidation allowBlank="1" showInputMessage="1" showErrorMessage="1" sqref="AF28"/>
    <dataValidation allowBlank="1" showInputMessage="1" showErrorMessage="1" sqref="AF29"/>
    <dataValidation allowBlank="1" showInputMessage="1" showErrorMessage="1" sqref="AF30"/>
    <dataValidation allowBlank="1" showInputMessage="1" showErrorMessage="1" sqref="AF31"/>
    <dataValidation allowBlank="1" showInputMessage="1" showErrorMessage="1" sqref="AF32"/>
    <dataValidation allowBlank="1" showInputMessage="1" showErrorMessage="1" sqref="AF33"/>
    <dataValidation allowBlank="1" showInputMessage="1" showErrorMessage="1" sqref="AF34"/>
    <dataValidation allowBlank="1" showInputMessage="1" showErrorMessage="1" sqref="AF35"/>
    <dataValidation allowBlank="1" showInputMessage="1" showErrorMessage="1" sqref="AF36"/>
    <dataValidation allowBlank="1" showInputMessage="1" showErrorMessage="1" sqref="AF37"/>
    <dataValidation allowBlank="1" showInputMessage="1" showErrorMessage="1" sqref="AF38"/>
    <dataValidation allowBlank="1" showInputMessage="1" showErrorMessage="1" sqref="AF39"/>
    <dataValidation allowBlank="1" showInputMessage="1" showErrorMessage="1" sqref="AF40"/>
    <dataValidation allowBlank="1" showInputMessage="1" showErrorMessage="1" sqref="AF41"/>
    <dataValidation allowBlank="1" showInputMessage="1" showErrorMessage="1" sqref="AF42"/>
    <dataValidation allowBlank="1" showInputMessage="1" showErrorMessage="1" sqref="AF43"/>
    <dataValidation allowBlank="1" showInputMessage="1" showErrorMessage="1" sqref="AF44"/>
    <dataValidation allowBlank="1" showInputMessage="1" showErrorMessage="1" sqref="AF45"/>
    <dataValidation allowBlank="1" showInputMessage="1" showErrorMessage="1" sqref="AF46"/>
    <dataValidation allowBlank="1" showInputMessage="1" showErrorMessage="1" sqref="AF47"/>
    <dataValidation allowBlank="1" showInputMessage="1" showErrorMessage="1" sqref="AF48"/>
    <dataValidation allowBlank="1" showInputMessage="1" showErrorMessage="1" sqref="AF49"/>
    <dataValidation allowBlank="1" showInputMessage="1" showErrorMessage="1" sqref="AF50"/>
    <dataValidation allowBlank="1" showInputMessage="1" showErrorMessage="1" sqref="AF51"/>
    <dataValidation allowBlank="1" showInputMessage="1" showErrorMessage="1" sqref="AF52"/>
    <dataValidation allowBlank="1" showInputMessage="1" showErrorMessage="1" sqref="AF53"/>
    <dataValidation allowBlank="1" showInputMessage="1" showErrorMessage="1" sqref="AF54"/>
    <dataValidation allowBlank="1" showInputMessage="1" showErrorMessage="1" sqref="AF55"/>
    <dataValidation allowBlank="1" showInputMessage="1" showErrorMessage="1" sqref="AF56"/>
    <dataValidation allowBlank="1" showInputMessage="1" showErrorMessage="1" sqref="AF57"/>
    <dataValidation allowBlank="1" showInputMessage="1" showErrorMessage="1" sqref="AF58"/>
    <dataValidation allowBlank="1" showInputMessage="1" showErrorMessage="1" sqref="AF59"/>
    <dataValidation allowBlank="1" showInputMessage="1" showErrorMessage="1" sqref="AF60"/>
  </dataValidation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X IPS 1</vt:lpstr>
      <vt:lpstr>X IPS 2</vt:lpstr>
      <vt:lpstr>X IPS 3</vt:lpstr>
      <vt:lpstr>X IPS 4</vt:lpstr>
    </vt:vector>
  </TitlesOfParts>
  <Manager/>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dwis</dc:creator>
  <cp:keywords/>
  <dc:description/>
  <cp:lastModifiedBy>Mawardi Malekha</cp:lastModifiedBy>
  <dcterms:created xsi:type="dcterms:W3CDTF">2015-09-01T09:01:01Z</dcterms:created>
  <dcterms:modified xsi:type="dcterms:W3CDTF">2017-06-10T01:25:10Z</dcterms:modified>
  <cp:category/>
</cp:coreProperties>
</file>